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7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9.xml" ContentType="application/vnd.openxmlformats-officedocument.drawingml.chartshapes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0.xml" ContentType="application/vnd.openxmlformats-officedocument.drawingml.chartshapes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2.xml" ContentType="application/vnd.openxmlformats-officedocument.drawingml.chartshapes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3.xml" ContentType="application/vnd.openxmlformats-officedocument.drawingml.chartshapes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4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15.xml" ContentType="application/vnd.openxmlformats-officedocument.drawingml.chartshapes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6.xml" ContentType="application/vnd.openxmlformats-officedocument.drawingml.chartshapes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17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18.xml" ContentType="application/vnd.openxmlformats-officedocument.drawingml.chartshapes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19.xml" ContentType="application/vnd.openxmlformats-officedocument.drawingml.chartshapes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20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21.xml" ContentType="application/vnd.openxmlformats-officedocument.drawingml.chartshapes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22.xml" ContentType="application/vnd.openxmlformats-officedocument.drawingml.chartshapes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23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24.xml" ContentType="application/vnd.openxmlformats-officedocument.drawingml.chartshapes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25.xml" ContentType="application/vnd.openxmlformats-officedocument.drawingml.chartshapes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filterPrivacy="1" codeName="ThisWorkbook"/>
  <xr:revisionPtr revIDLastSave="0" documentId="13_ncr:1_{604B17B2-981D-452D-8F23-97165EA1E4B1}" xr6:coauthVersionLast="36" xr6:coauthVersionMax="36" xr10:uidLastSave="{00000000-0000-0000-0000-000000000000}"/>
  <bookViews>
    <workbookView xWindow="0" yWindow="0" windowWidth="28800" windowHeight="12300" tabRatio="841" xr2:uid="{00000000-000D-0000-FFFF-FFFF00000000}"/>
  </bookViews>
  <sheets>
    <sheet name="Contents" sheetId="176" r:id="rId1"/>
    <sheet name="New South Wales" sheetId="802" r:id="rId2"/>
    <sheet name="Victoria" sheetId="803" r:id="rId3"/>
    <sheet name="Queensland" sheetId="804" r:id="rId4"/>
    <sheet name="South Australia" sheetId="805" r:id="rId5"/>
    <sheet name="Western Australia" sheetId="806" r:id="rId6"/>
    <sheet name="Tasmania" sheetId="807" r:id="rId7"/>
    <sheet name="Northern Territory" sheetId="808" r:id="rId8"/>
    <sheet name="Australian Capital Territory" sheetId="809" r:id="rId9"/>
  </sheets>
  <definedNames>
    <definedName name="_AMO_UniqueIdentifier" hidden="1">"'2995e12c-7f92-4103-a2d1-a1d598d57c6f'"</definedName>
    <definedName name="_xlnm.Print_Area" localSheetId="8">'Australian Capital Territory'!$A$1:$I$90</definedName>
    <definedName name="_xlnm.Print_Area" localSheetId="1">'New South Wales'!$A$1:$I$90</definedName>
    <definedName name="_xlnm.Print_Area" localSheetId="7">'Northern Territory'!$A$1:$I$90</definedName>
    <definedName name="_xlnm.Print_Area" localSheetId="3">Queensland!$A$1:$I$90</definedName>
    <definedName name="_xlnm.Print_Area" localSheetId="4">'South Australia'!$A$1:$I$90</definedName>
    <definedName name="_xlnm.Print_Area" localSheetId="6">Tasmania!$A$1:$I$90</definedName>
    <definedName name="_xlnm.Print_Area" localSheetId="2">Victoria!$A$1:$I$90</definedName>
    <definedName name="_xlnm.Print_Area" localSheetId="5">'Western Australia'!$A$1:$I$90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7" i="809" l="1"/>
  <c r="A55" i="809"/>
  <c r="A46" i="809"/>
  <c r="A36" i="809"/>
  <c r="A24" i="809"/>
  <c r="B10" i="809"/>
  <c r="I8" i="809"/>
  <c r="H8" i="809"/>
  <c r="G8" i="809"/>
  <c r="F8" i="809"/>
  <c r="E8" i="809"/>
  <c r="D8" i="809"/>
  <c r="C8" i="809"/>
  <c r="B8" i="809"/>
  <c r="A6" i="809"/>
  <c r="A3" i="809"/>
  <c r="A2" i="809"/>
  <c r="A77" i="808"/>
  <c r="A55" i="808"/>
  <c r="A46" i="808"/>
  <c r="A36" i="808"/>
  <c r="A24" i="808"/>
  <c r="B10" i="808"/>
  <c r="I8" i="808"/>
  <c r="H8" i="808"/>
  <c r="G8" i="808"/>
  <c r="F8" i="808"/>
  <c r="E8" i="808"/>
  <c r="D8" i="808"/>
  <c r="C8" i="808"/>
  <c r="B8" i="808"/>
  <c r="A6" i="808"/>
  <c r="A3" i="808"/>
  <c r="A2" i="808"/>
  <c r="A77" i="807"/>
  <c r="A55" i="807"/>
  <c r="A46" i="807"/>
  <c r="A36" i="807"/>
  <c r="A24" i="807"/>
  <c r="B10" i="807"/>
  <c r="I8" i="807"/>
  <c r="H8" i="807"/>
  <c r="G8" i="807"/>
  <c r="F8" i="807"/>
  <c r="E8" i="807"/>
  <c r="D8" i="807"/>
  <c r="C8" i="807"/>
  <c r="B8" i="807"/>
  <c r="A6" i="807"/>
  <c r="A3" i="807"/>
  <c r="A2" i="807"/>
  <c r="A77" i="806"/>
  <c r="A55" i="806"/>
  <c r="A46" i="806"/>
  <c r="A36" i="806"/>
  <c r="A24" i="806"/>
  <c r="B10" i="806"/>
  <c r="I8" i="806"/>
  <c r="H8" i="806"/>
  <c r="G8" i="806"/>
  <c r="F8" i="806"/>
  <c r="E8" i="806"/>
  <c r="D8" i="806"/>
  <c r="C8" i="806"/>
  <c r="B8" i="806"/>
  <c r="A6" i="806"/>
  <c r="A3" i="806"/>
  <c r="A2" i="806"/>
  <c r="A77" i="805"/>
  <c r="A55" i="805"/>
  <c r="A46" i="805"/>
  <c r="A36" i="805"/>
  <c r="A24" i="805"/>
  <c r="B10" i="805"/>
  <c r="I8" i="805"/>
  <c r="H8" i="805"/>
  <c r="G8" i="805"/>
  <c r="F8" i="805"/>
  <c r="E8" i="805"/>
  <c r="D8" i="805"/>
  <c r="C8" i="805"/>
  <c r="B8" i="805"/>
  <c r="A6" i="805"/>
  <c r="A3" i="805"/>
  <c r="A2" i="805"/>
  <c r="A77" i="804"/>
  <c r="A55" i="804"/>
  <c r="A46" i="804"/>
  <c r="A36" i="804"/>
  <c r="A24" i="804"/>
  <c r="B10" i="804"/>
  <c r="I8" i="804"/>
  <c r="H8" i="804"/>
  <c r="G8" i="804"/>
  <c r="F8" i="804"/>
  <c r="E8" i="804"/>
  <c r="D8" i="804"/>
  <c r="C8" i="804"/>
  <c r="B8" i="804"/>
  <c r="A6" i="804"/>
  <c r="A3" i="804"/>
  <c r="A2" i="804"/>
  <c r="A77" i="803"/>
  <c r="A55" i="803"/>
  <c r="A46" i="803"/>
  <c r="A36" i="803"/>
  <c r="A24" i="803"/>
  <c r="B10" i="803"/>
  <c r="I8" i="803"/>
  <c r="H8" i="803"/>
  <c r="G8" i="803"/>
  <c r="F8" i="803"/>
  <c r="E8" i="803"/>
  <c r="D8" i="803"/>
  <c r="C8" i="803"/>
  <c r="B8" i="803"/>
  <c r="A6" i="803"/>
  <c r="A3" i="803"/>
  <c r="A2" i="803"/>
  <c r="B10" i="802"/>
  <c r="A2" i="802" l="1"/>
  <c r="A3" i="802"/>
  <c r="A77" i="802"/>
  <c r="A46" i="802"/>
  <c r="A36" i="802"/>
  <c r="A55" i="802"/>
  <c r="A6" i="802"/>
  <c r="B8" i="802"/>
  <c r="F8" i="802"/>
  <c r="A24" i="802"/>
  <c r="G8" i="802" l="1"/>
  <c r="C8" i="802"/>
  <c r="I8" i="802"/>
  <c r="E8" i="802"/>
  <c r="H8" i="802"/>
  <c r="D8" i="802"/>
</calcChain>
</file>

<file path=xl/sharedStrings.xml><?xml version="1.0" encoding="utf-8"?>
<sst xmlns="http://schemas.openxmlformats.org/spreadsheetml/2006/main" count="7033" uniqueCount="74">
  <si>
    <t>Mining</t>
  </si>
  <si>
    <t>Manufacturing</t>
  </si>
  <si>
    <t>Construction</t>
  </si>
  <si>
    <t>Other services</t>
  </si>
  <si>
    <t>Western Australia</t>
  </si>
  <si>
    <t>Arts and recreation services</t>
  </si>
  <si>
    <t>Health care and social assistance</t>
  </si>
  <si>
    <t>Education and training</t>
  </si>
  <si>
    <t>Public administration and safety</t>
  </si>
  <si>
    <t>Administrative and support services</t>
  </si>
  <si>
    <t>Professional, scientific and technical services</t>
  </si>
  <si>
    <t>Rental, hiring and real estate services</t>
  </si>
  <si>
    <t>Financial and insurance services</t>
  </si>
  <si>
    <t>Information media and telecommunications</t>
  </si>
  <si>
    <t>Transport, postal and warehousing</t>
  </si>
  <si>
    <t>Accommodation and food services</t>
  </si>
  <si>
    <t>Retail trade</t>
  </si>
  <si>
    <t>Wholesale trade</t>
  </si>
  <si>
    <t>Electricity, gas, water and waste services</t>
  </si>
  <si>
    <t>Agriculture, forestry and fishing</t>
  </si>
  <si>
    <t>This week</t>
  </si>
  <si>
    <t>Graph 5</t>
  </si>
  <si>
    <t>This wk</t>
  </si>
  <si>
    <t>Prev wk</t>
  </si>
  <si>
    <t>Prev mth</t>
  </si>
  <si>
    <t>Graph 4</t>
  </si>
  <si>
    <t>Graph 3</t>
  </si>
  <si>
    <t>Females</t>
  </si>
  <si>
    <t>Males</t>
  </si>
  <si>
    <t>Jobholder Demographics</t>
  </si>
  <si>
    <t>Total</t>
  </si>
  <si>
    <t>For businesses that are Single Touch Payroll enabled</t>
  </si>
  <si>
    <t xml:space="preserve">            Australian Bureau of Statistics</t>
  </si>
  <si>
    <t>New South Wales</t>
  </si>
  <si>
    <t>Victoria</t>
  </si>
  <si>
    <t>Queensland</t>
  </si>
  <si>
    <t>South Australia</t>
  </si>
  <si>
    <t>Tasmania</t>
  </si>
  <si>
    <t>Northern Territory</t>
  </si>
  <si>
    <t>Australian Capital Territory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</si>
  <si>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</si>
  <si>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</si>
  <si>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</si>
  <si>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</si>
  <si>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</si>
  <si>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Weekly Payroll Jobs and Wages in Australia - State and Territory</t>
  </si>
  <si>
    <t>*The week ending 14 March represents the week Australia had 100 cases of Covid-19. It is indexed to 100.</t>
  </si>
  <si>
    <t>Aged 20-29</t>
  </si>
  <si>
    <t>Aged 30-39</t>
  </si>
  <si>
    <t>Aged 40-49</t>
  </si>
  <si>
    <t>Aged 50-59</t>
  </si>
  <si>
    <t>Aged 60-69</t>
  </si>
  <si>
    <t>Aged 70+</t>
  </si>
  <si>
    <t>Graph 1 national jobs</t>
  </si>
  <si>
    <t/>
  </si>
  <si>
    <t>Graph 1 national wages</t>
  </si>
  <si>
    <t>Graph 1 state jobs</t>
  </si>
  <si>
    <t>Graph 1 state wages</t>
  </si>
  <si>
    <t>Payroll jobs</t>
  </si>
  <si>
    <t>Total wages</t>
  </si>
  <si>
    <t>Current week</t>
  </si>
  <si>
    <t>Base week</t>
  </si>
  <si>
    <t>Indexed male jobs</t>
  </si>
  <si>
    <t>Indexed female jobs</t>
  </si>
  <si>
    <t>Change jobs 14 March</t>
  </si>
  <si>
    <t>Graph 6</t>
  </si>
  <si>
    <t>Dist jobs by ind</t>
  </si>
  <si>
    <t>Week ending 14 Mar 2020</t>
  </si>
  <si>
    <t>© Commonwealth of Australia 2021</t>
  </si>
  <si>
    <t>Aged 15-19</t>
  </si>
  <si>
    <t>Previous month (week ending 27 Feb 2021)</t>
  </si>
  <si>
    <t>Previous week (ending 20 Mar 2021)</t>
  </si>
  <si>
    <t>This week (ending 27 Mar 2021)</t>
  </si>
  <si>
    <t>Released at 11.30am (Canberra time) 13 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</si>
</sst>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[$-C09]d\ mmmm\ yyyy;@"/>
  </numFmts>
  <fonts count="3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9" fontId="3" fillId="0" borderId="0" applyFont="0" applyFill="0" applyBorder="0" applyAlignment="0" applyProtection="0"/>
    <xf numFmtId="0" fontId="4" fillId="0" borderId="1" applyNumberFormat="0" applyFill="0" applyAlignment="0" applyProtection="0"/>
    <xf numFmtId="0" fontId="5" fillId="2" borderId="2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0" fillId="0" borderId="0" xfId="0"/>
    <xf numFmtId="0" fontId="9" fillId="0" borderId="0" xfId="0" applyFont="1" applyProtection="1">
      <protection hidden="1"/>
    </xf>
    <xf numFmtId="0" fontId="10" fillId="0" borderId="0" xfId="1" applyFont="1" applyFill="1" applyProtection="1">
      <protection hidden="1"/>
    </xf>
    <xf numFmtId="0" fontId="11" fillId="0" borderId="0" xfId="1" applyFont="1" applyFill="1" applyAlignment="1">
      <alignment horizontal="left" vertical="center"/>
    </xf>
    <xf numFmtId="0" fontId="2" fillId="0" borderId="0" xfId="1" applyFont="1" applyBorder="1" applyAlignment="1">
      <alignment vertical="center"/>
    </xf>
    <xf numFmtId="0" fontId="12" fillId="0" borderId="0" xfId="1" applyFont="1" applyBorder="1" applyAlignment="1">
      <alignment horizontal="left"/>
    </xf>
    <xf numFmtId="0" fontId="13" fillId="0" borderId="0" xfId="1" applyFont="1"/>
    <xf numFmtId="0" fontId="8" fillId="0" borderId="0" xfId="0" applyFont="1"/>
    <xf numFmtId="0" fontId="14" fillId="0" borderId="0" xfId="6" applyAlignment="1" applyProtection="1">
      <alignment horizontal="center"/>
    </xf>
    <xf numFmtId="0" fontId="6" fillId="0" borderId="0" xfId="6" applyFont="1" applyFill="1" applyAlignment="1" applyProtection="1">
      <alignment horizontal="left" wrapText="1"/>
    </xf>
    <xf numFmtId="0" fontId="1" fillId="0" borderId="3" xfId="1" applyBorder="1" applyAlignment="1" applyProtection="1">
      <alignment wrapText="1"/>
      <protection locked="0"/>
    </xf>
    <xf numFmtId="0" fontId="1" fillId="0" borderId="3" xfId="1" applyBorder="1" applyAlignment="1">
      <alignment wrapText="1"/>
    </xf>
    <xf numFmtId="0" fontId="15" fillId="0" borderId="0" xfId="6" applyFont="1" applyAlignment="1" applyProtection="1"/>
    <xf numFmtId="0" fontId="12" fillId="0" borderId="0" xfId="6" applyFont="1" applyAlignment="1" applyProtection="1"/>
    <xf numFmtId="0" fontId="14" fillId="0" borderId="0" xfId="6" applyAlignment="1" applyProtection="1"/>
    <xf numFmtId="0" fontId="1" fillId="0" borderId="0" xfId="1" applyFont="1" applyBorder="1" applyAlignment="1">
      <alignment horizontal="left"/>
    </xf>
    <xf numFmtId="0" fontId="12" fillId="0" borderId="0" xfId="1" applyFont="1"/>
    <xf numFmtId="0" fontId="1" fillId="0" borderId="0" xfId="1"/>
    <xf numFmtId="0" fontId="3" fillId="0" borderId="0" xfId="0" applyFont="1"/>
    <xf numFmtId="0" fontId="3" fillId="0" borderId="0" xfId="0" applyFont="1" applyFill="1" applyProtection="1">
      <protection hidden="1"/>
    </xf>
    <xf numFmtId="0" fontId="17" fillId="0" borderId="0" xfId="1" applyFont="1" applyBorder="1" applyAlignment="1" applyProtection="1">
      <alignment vertical="center"/>
      <protection hidden="1"/>
    </xf>
    <xf numFmtId="14" fontId="3" fillId="0" borderId="0" xfId="0" applyNumberFormat="1" applyFont="1" applyFill="1" applyProtection="1">
      <protection hidden="1"/>
    </xf>
    <xf numFmtId="2" fontId="3" fillId="0" borderId="0" xfId="0" applyNumberFormat="1" applyFont="1" applyFill="1" applyProtection="1">
      <protection hidden="1"/>
    </xf>
    <xf numFmtId="0" fontId="3" fillId="0" borderId="0" xfId="0" applyFont="1" applyProtection="1">
      <protection hidden="1"/>
    </xf>
    <xf numFmtId="0" fontId="18" fillId="0" borderId="0" xfId="0" applyFont="1" applyFill="1" applyProtection="1">
      <protection hidden="1"/>
    </xf>
    <xf numFmtId="164" fontId="3" fillId="0" borderId="0" xfId="3" applyNumberFormat="1" applyFont="1" applyFill="1" applyProtection="1">
      <protection hidden="1"/>
    </xf>
    <xf numFmtId="0" fontId="3" fillId="0" borderId="0" xfId="0" applyFont="1" applyFill="1" applyAlignment="1" applyProtection="1">
      <alignment horizontal="left" vertical="center" indent="1"/>
      <protection hidden="1"/>
    </xf>
    <xf numFmtId="164" fontId="7" fillId="0" borderId="0" xfId="3" applyNumberFormat="1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alignment vertical="center" wrapText="1"/>
      <protection hidden="1"/>
    </xf>
    <xf numFmtId="0" fontId="20" fillId="0" borderId="0" xfId="0" applyFont="1" applyFill="1" applyProtection="1">
      <protection hidden="1"/>
    </xf>
    <xf numFmtId="0" fontId="18" fillId="0" borderId="0" xfId="0" applyFont="1" applyFill="1" applyAlignment="1" applyProtection="1">
      <protection hidden="1"/>
    </xf>
    <xf numFmtId="0" fontId="18" fillId="0" borderId="0" xfId="0" applyFont="1" applyAlignment="1" applyProtection="1">
      <protection hidden="1"/>
    </xf>
    <xf numFmtId="0" fontId="3" fillId="0" borderId="0" xfId="0" applyFont="1" applyBorder="1"/>
    <xf numFmtId="0" fontId="23" fillId="0" borderId="0" xfId="0" applyFont="1" applyFill="1" applyBorder="1"/>
    <xf numFmtId="0" fontId="24" fillId="0" borderId="0" xfId="4" applyFont="1" applyFill="1" applyBorder="1" applyProtection="1">
      <protection hidden="1"/>
    </xf>
    <xf numFmtId="14" fontId="25" fillId="0" borderId="0" xfId="5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/>
    <xf numFmtId="0" fontId="25" fillId="0" borderId="0" xfId="0" applyFont="1" applyFill="1" applyBorder="1" applyProtection="1">
      <protection hidden="1"/>
    </xf>
    <xf numFmtId="166" fontId="25" fillId="0" borderId="0" xfId="3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protection hidden="1"/>
    </xf>
    <xf numFmtId="164" fontId="25" fillId="0" borderId="0" xfId="3" applyNumberFormat="1" applyFont="1" applyFill="1" applyBorder="1" applyAlignment="1" applyProtection="1">
      <alignment horizontal="center"/>
      <protection hidden="1"/>
    </xf>
    <xf numFmtId="165" fontId="25" fillId="0" borderId="0" xfId="3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Protection="1">
      <protection hidden="1"/>
    </xf>
    <xf numFmtId="0" fontId="26" fillId="0" borderId="0" xfId="0" applyFont="1" applyFill="1" applyBorder="1" applyAlignment="1" applyProtection="1">
      <protection hidden="1"/>
    </xf>
    <xf numFmtId="9" fontId="25" fillId="0" borderId="0" xfId="3" applyFont="1" applyFill="1" applyBorder="1" applyAlignment="1" applyProtection="1">
      <alignment horizontal="center"/>
      <protection hidden="1"/>
    </xf>
    <xf numFmtId="1" fontId="25" fillId="0" borderId="0" xfId="3" applyNumberFormat="1" applyFont="1" applyFill="1" applyBorder="1" applyAlignment="1" applyProtection="1">
      <alignment horizontal="center"/>
      <protection hidden="1"/>
    </xf>
    <xf numFmtId="16" fontId="25" fillId="0" borderId="0" xfId="5" applyNumberFormat="1" applyFont="1" applyFill="1" applyBorder="1" applyAlignment="1">
      <alignment horizontal="center"/>
    </xf>
    <xf numFmtId="0" fontId="3" fillId="0" borderId="0" xfId="0" applyFont="1" applyFill="1" applyAlignment="1" applyProtection="1">
      <alignment horizontal="left"/>
      <protection hidden="1"/>
    </xf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Fill="1" applyBorder="1" applyAlignment="1" applyProtection="1">
      <alignment horizontal="center"/>
      <protection hidden="1"/>
    </xf>
    <xf numFmtId="0" fontId="7" fillId="0" borderId="0" xfId="0" applyFont="1"/>
    <xf numFmtId="164" fontId="25" fillId="0" borderId="0" xfId="3" applyNumberFormat="1" applyFont="1" applyFill="1" applyBorder="1" applyAlignment="1" applyProtection="1">
      <alignment horizontal="right"/>
      <protection hidden="1"/>
    </xf>
    <xf numFmtId="0" fontId="25" fillId="0" borderId="0" xfId="0" applyFont="1" applyFill="1" applyBorder="1" applyAlignment="1">
      <alignment horizontal="right"/>
    </xf>
    <xf numFmtId="0" fontId="25" fillId="0" borderId="0" xfId="0" applyFont="1" applyFill="1" applyBorder="1" applyAlignment="1" applyProtection="1">
      <alignment horizontal="right"/>
      <protection hidden="1"/>
    </xf>
    <xf numFmtId="0" fontId="3" fillId="0" borderId="14" xfId="0" applyFont="1" applyBorder="1"/>
    <xf numFmtId="0" fontId="3" fillId="0" borderId="19" xfId="0" applyFont="1" applyBorder="1"/>
    <xf numFmtId="0" fontId="18" fillId="0" borderId="19" xfId="0" applyFont="1" applyBorder="1" applyProtection="1">
      <protection hidden="1"/>
    </xf>
    <xf numFmtId="164" fontId="7" fillId="0" borderId="22" xfId="3" applyNumberFormat="1" applyFont="1" applyFill="1" applyBorder="1" applyAlignment="1" applyProtection="1">
      <alignment horizontal="center"/>
      <protection hidden="1"/>
    </xf>
    <xf numFmtId="0" fontId="7" fillId="0" borderId="19" xfId="0" applyFont="1" applyBorder="1" applyAlignment="1" applyProtection="1">
      <alignment horizontal="left" indent="1"/>
      <protection hidden="1"/>
    </xf>
    <xf numFmtId="0" fontId="7" fillId="0" borderId="19" xfId="0" applyFont="1" applyFill="1" applyBorder="1" applyAlignment="1" applyProtection="1">
      <alignment horizontal="left" indent="1"/>
      <protection hidden="1"/>
    </xf>
    <xf numFmtId="0" fontId="7" fillId="0" borderId="20" xfId="0" applyFont="1" applyBorder="1" applyAlignment="1" applyProtection="1">
      <alignment horizontal="left" indent="1"/>
      <protection hidden="1"/>
    </xf>
    <xf numFmtId="164" fontId="7" fillId="0" borderId="9" xfId="3" applyNumberFormat="1" applyFont="1" applyFill="1" applyBorder="1" applyAlignment="1" applyProtection="1">
      <alignment horizontal="center"/>
      <protection hidden="1"/>
    </xf>
    <xf numFmtId="164" fontId="7" fillId="0" borderId="23" xfId="3" applyNumberFormat="1" applyFont="1" applyFill="1" applyBorder="1" applyAlignment="1" applyProtection="1">
      <alignment horizontal="center"/>
      <protection hidden="1"/>
    </xf>
    <xf numFmtId="14" fontId="25" fillId="0" borderId="0" xfId="3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/>
    <xf numFmtId="0" fontId="25" fillId="0" borderId="0" xfId="0" applyFont="1" applyFill="1" applyBorder="1" applyAlignment="1">
      <alignment horizontal="center"/>
    </xf>
    <xf numFmtId="0" fontId="11" fillId="4" borderId="0" xfId="1" applyFont="1" applyFill="1" applyAlignment="1">
      <alignment horizontal="left" vertical="center"/>
    </xf>
    <xf numFmtId="0" fontId="6" fillId="0" borderId="0" xfId="1" applyFont="1" applyAlignment="1">
      <alignment vertical="center" wrapText="1"/>
    </xf>
    <xf numFmtId="0" fontId="15" fillId="0" borderId="0" xfId="6" applyFont="1" applyAlignment="1" applyProtection="1"/>
    <xf numFmtId="0" fontId="8" fillId="3" borderId="6" xfId="0" applyFont="1" applyFill="1" applyBorder="1" applyAlignment="1" applyProtection="1">
      <alignment horizontal="center" vertical="center" wrapText="1"/>
      <protection hidden="1"/>
    </xf>
    <xf numFmtId="0" fontId="8" fillId="3" borderId="10" xfId="0" applyFont="1" applyFill="1" applyBorder="1" applyAlignment="1" applyProtection="1">
      <alignment horizontal="center" vertical="center" wrapText="1"/>
      <protection hidden="1"/>
    </xf>
    <xf numFmtId="0" fontId="8" fillId="3" borderId="7" xfId="0" applyFont="1" applyFill="1" applyBorder="1" applyAlignment="1" applyProtection="1">
      <alignment horizontal="center" vertical="center" wrapText="1"/>
      <protection hidden="1"/>
    </xf>
    <xf numFmtId="0" fontId="8" fillId="3" borderId="11" xfId="0" applyFont="1" applyFill="1" applyBorder="1" applyAlignment="1" applyProtection="1">
      <alignment horizontal="center" vertical="center" wrapText="1"/>
      <protection hidden="1"/>
    </xf>
    <xf numFmtId="0" fontId="21" fillId="0" borderId="12" xfId="0" applyFont="1" applyFill="1" applyBorder="1" applyAlignment="1" applyProtection="1">
      <alignment horizontal="center"/>
      <protection hidden="1"/>
    </xf>
    <xf numFmtId="0" fontId="21" fillId="0" borderId="13" xfId="0" applyFont="1" applyFill="1" applyBorder="1" applyAlignment="1" applyProtection="1">
      <alignment horizontal="center"/>
      <protection hidden="1"/>
    </xf>
    <xf numFmtId="0" fontId="21" fillId="0" borderId="21" xfId="0" applyFont="1" applyFill="1" applyBorder="1" applyAlignment="1" applyProtection="1">
      <alignment horizontal="center"/>
      <protection hidden="1"/>
    </xf>
    <xf numFmtId="0" fontId="21" fillId="0" borderId="0" xfId="0" applyFont="1" applyFill="1" applyBorder="1" applyAlignment="1" applyProtection="1">
      <alignment horizontal="center"/>
      <protection hidden="1"/>
    </xf>
    <xf numFmtId="0" fontId="21" fillId="0" borderId="22" xfId="0" applyFont="1" applyFill="1" applyBorder="1" applyAlignment="1" applyProtection="1">
      <alignment horizontal="center"/>
      <protection hidden="1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8" fillId="3" borderId="4" xfId="0" applyFont="1" applyFill="1" applyBorder="1" applyAlignment="1" applyProtection="1">
      <alignment horizontal="center" vertical="center" wrapText="1"/>
      <protection hidden="1"/>
    </xf>
    <xf numFmtId="0" fontId="8" fillId="3" borderId="8" xfId="0" applyFont="1" applyFill="1" applyBorder="1" applyAlignment="1" applyProtection="1">
      <alignment horizontal="center" vertical="center" wrapText="1"/>
      <protection hidden="1"/>
    </xf>
    <xf numFmtId="0" fontId="8" fillId="3" borderId="5" xfId="0" applyFont="1" applyFill="1" applyBorder="1" applyAlignment="1" applyProtection="1">
      <alignment horizontal="center" vertical="center" wrapText="1"/>
      <protection hidden="1"/>
    </xf>
    <xf numFmtId="0" fontId="8" fillId="3" borderId="9" xfId="0" applyFont="1" applyFill="1" applyBorder="1" applyAlignment="1" applyProtection="1">
      <alignment horizontal="center" vertical="center" wrapText="1"/>
      <protection hidden="1"/>
    </xf>
  </cellXfs>
  <cellStyles count="7">
    <cellStyle name="Heading 2" xfId="4" builtinId="17"/>
    <cellStyle name="Hyperlink" xfId="6" builtinId="8"/>
    <cellStyle name="Input" xfId="5" builtinId="20"/>
    <cellStyle name="Normal" xfId="0" builtinId="0"/>
    <cellStyle name="Normal 2" xfId="1" xr:uid="{00000000-0005-0000-0000-000004000000}"/>
    <cellStyle name="Normal 4" xfId="2" xr:uid="{00000000-0005-0000-0000-000005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'New South Wales'!$K$4</c:f>
              <c:strCache>
                <c:ptCount val="1"/>
                <c:pt idx="0">
                  <c:v>Previous month (week ending 27 Feb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'New South Wales'!$K$36:$K$42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Wales'!$L$36:$L$42</c:f>
              <c:numCache>
                <c:formatCode>0.0</c:formatCode>
                <c:ptCount val="7"/>
                <c:pt idx="0">
                  <c:v>85.92</c:v>
                </c:pt>
                <c:pt idx="1">
                  <c:v>96.86</c:v>
                </c:pt>
                <c:pt idx="2">
                  <c:v>98.93</c:v>
                </c:pt>
                <c:pt idx="3">
                  <c:v>99.93</c:v>
                </c:pt>
                <c:pt idx="4">
                  <c:v>100.33</c:v>
                </c:pt>
                <c:pt idx="5">
                  <c:v>103.05</c:v>
                </c:pt>
                <c:pt idx="6">
                  <c:v>103.77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3F-46E0-8107-73A09B20751E}"/>
            </c:ext>
          </c:extLst>
        </c:ser>
        <c:ser>
          <c:idx val="2"/>
          <c:order val="1"/>
          <c:tx>
            <c:strRef>
              <c:f>'New South Wales'!$K$7</c:f>
              <c:strCache>
                <c:ptCount val="1"/>
                <c:pt idx="0">
                  <c:v>Previous week (ending 20 Mar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'New South Wales'!$K$36:$K$42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Wales'!$L$45:$L$51</c:f>
              <c:numCache>
                <c:formatCode>0.0</c:formatCode>
                <c:ptCount val="7"/>
                <c:pt idx="0">
                  <c:v>83.3</c:v>
                </c:pt>
                <c:pt idx="1">
                  <c:v>96.88</c:v>
                </c:pt>
                <c:pt idx="2">
                  <c:v>98.55</c:v>
                </c:pt>
                <c:pt idx="3">
                  <c:v>99.6</c:v>
                </c:pt>
                <c:pt idx="4">
                  <c:v>99.93</c:v>
                </c:pt>
                <c:pt idx="5">
                  <c:v>103.53</c:v>
                </c:pt>
                <c:pt idx="6">
                  <c:v>104.81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3F-46E0-8107-73A09B20751E}"/>
            </c:ext>
          </c:extLst>
        </c:ser>
        <c:ser>
          <c:idx val="3"/>
          <c:order val="2"/>
          <c:tx>
            <c:strRef>
              <c:f>'New South Wales'!$K$8</c:f>
              <c:strCache>
                <c:ptCount val="1"/>
                <c:pt idx="0">
                  <c:v>This week (ending 27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'New South Wales'!$K$36:$K$42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Wales'!$L$54:$L$60</c:f>
              <c:numCache>
                <c:formatCode>0.0</c:formatCode>
                <c:ptCount val="7"/>
                <c:pt idx="0">
                  <c:v>84.73</c:v>
                </c:pt>
                <c:pt idx="1">
                  <c:v>97.12</c:v>
                </c:pt>
                <c:pt idx="2">
                  <c:v>98.56</c:v>
                </c:pt>
                <c:pt idx="3">
                  <c:v>99.59</c:v>
                </c:pt>
                <c:pt idx="4">
                  <c:v>100.03</c:v>
                </c:pt>
                <c:pt idx="5">
                  <c:v>103.63</c:v>
                </c:pt>
                <c:pt idx="6">
                  <c:v>105.17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3F-46E0-8107-73A09B207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450785282508487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Victoria!$K$157:$K$303</c:f>
              <c:strCache>
                <c:ptCount val="5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</c:strCache>
            </c:strRef>
          </c:cat>
          <c:val>
            <c:numRef>
              <c:f>Victoria!$L$453:$L$599</c:f>
              <c:numCache>
                <c:formatCode>0.0</c:formatCode>
                <c:ptCount val="147"/>
                <c:pt idx="0">
                  <c:v>100</c:v>
                </c:pt>
                <c:pt idx="1">
                  <c:v>98.645600000000002</c:v>
                </c:pt>
                <c:pt idx="2">
                  <c:v>95.225800000000007</c:v>
                </c:pt>
                <c:pt idx="3">
                  <c:v>92.441999999999993</c:v>
                </c:pt>
                <c:pt idx="4">
                  <c:v>91.396299999999997</c:v>
                </c:pt>
                <c:pt idx="5">
                  <c:v>91.399500000000003</c:v>
                </c:pt>
                <c:pt idx="6">
                  <c:v>92.122900000000001</c:v>
                </c:pt>
                <c:pt idx="7">
                  <c:v>92.345500000000001</c:v>
                </c:pt>
                <c:pt idx="8">
                  <c:v>92.721199999999996</c:v>
                </c:pt>
                <c:pt idx="9">
                  <c:v>92.961399999999998</c:v>
                </c:pt>
                <c:pt idx="10">
                  <c:v>93.218400000000003</c:v>
                </c:pt>
                <c:pt idx="11">
                  <c:v>93.884</c:v>
                </c:pt>
                <c:pt idx="12">
                  <c:v>94.849900000000005</c:v>
                </c:pt>
                <c:pt idx="13">
                  <c:v>95.883300000000006</c:v>
                </c:pt>
                <c:pt idx="14">
                  <c:v>96.018299999999996</c:v>
                </c:pt>
                <c:pt idx="15">
                  <c:v>95.025700000000001</c:v>
                </c:pt>
                <c:pt idx="16">
                  <c:v>96.047600000000003</c:v>
                </c:pt>
                <c:pt idx="17">
                  <c:v>96.6751</c:v>
                </c:pt>
                <c:pt idx="18">
                  <c:v>96.539500000000004</c:v>
                </c:pt>
                <c:pt idx="19">
                  <c:v>96.447000000000003</c:v>
                </c:pt>
                <c:pt idx="20">
                  <c:v>96.493099999999998</c:v>
                </c:pt>
                <c:pt idx="21">
                  <c:v>95.879499999999993</c:v>
                </c:pt>
                <c:pt idx="22">
                  <c:v>95.265900000000002</c:v>
                </c:pt>
                <c:pt idx="23">
                  <c:v>94.952200000000005</c:v>
                </c:pt>
                <c:pt idx="24">
                  <c:v>95.1614</c:v>
                </c:pt>
                <c:pt idx="25">
                  <c:v>95.349000000000004</c:v>
                </c:pt>
                <c:pt idx="26">
                  <c:v>95.694800000000001</c:v>
                </c:pt>
                <c:pt idx="27">
                  <c:v>95.857600000000005</c:v>
                </c:pt>
                <c:pt idx="28">
                  <c:v>95.785799999999995</c:v>
                </c:pt>
                <c:pt idx="29">
                  <c:v>95.081500000000005</c:v>
                </c:pt>
                <c:pt idx="30">
                  <c:v>95.517700000000005</c:v>
                </c:pt>
                <c:pt idx="31">
                  <c:v>96.0852</c:v>
                </c:pt>
                <c:pt idx="32">
                  <c:v>96.448400000000007</c:v>
                </c:pt>
                <c:pt idx="33">
                  <c:v>97.436499999999995</c:v>
                </c:pt>
                <c:pt idx="34">
                  <c:v>98.059299999999993</c:v>
                </c:pt>
                <c:pt idx="35">
                  <c:v>99.011600000000001</c:v>
                </c:pt>
                <c:pt idx="36">
                  <c:v>99.453900000000004</c:v>
                </c:pt>
                <c:pt idx="37">
                  <c:v>100.0202</c:v>
                </c:pt>
                <c:pt idx="38">
                  <c:v>100.67019999999999</c:v>
                </c:pt>
                <c:pt idx="39">
                  <c:v>100.8145</c:v>
                </c:pt>
                <c:pt idx="40">
                  <c:v>100.2535</c:v>
                </c:pt>
                <c:pt idx="41">
                  <c:v>96.790700000000001</c:v>
                </c:pt>
                <c:pt idx="42">
                  <c:v>94.092299999999994</c:v>
                </c:pt>
                <c:pt idx="43">
                  <c:v>94.190899999999999</c:v>
                </c:pt>
                <c:pt idx="44">
                  <c:v>96.0852</c:v>
                </c:pt>
                <c:pt idx="45">
                  <c:v>97.134600000000006</c:v>
                </c:pt>
                <c:pt idx="46">
                  <c:v>97.691599999999994</c:v>
                </c:pt>
                <c:pt idx="47">
                  <c:v>98.8733</c:v>
                </c:pt>
                <c:pt idx="48">
                  <c:v>99.201700000000002</c:v>
                </c:pt>
                <c:pt idx="49">
                  <c:v>99.293599999999998</c:v>
                </c:pt>
                <c:pt idx="50">
                  <c:v>99.744100000000003</c:v>
                </c:pt>
                <c:pt idx="51">
                  <c:v>100.0921</c:v>
                </c:pt>
                <c:pt idx="52">
                  <c:v>100.5177</c:v>
                </c:pt>
                <c:pt idx="53">
                  <c:v>100.32810000000001</c:v>
                </c:pt>
                <c:pt idx="54">
                  <c:v>100.6448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EB-4CA7-ADBA-0D7C176F9AF5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E1EB-4CA7-ADBA-0D7C176F9AF5}"/>
              </c:ext>
            </c:extLst>
          </c:dPt>
          <c:cat>
            <c:strRef>
              <c:f>Victoria!$K$157:$K$303</c:f>
              <c:strCache>
                <c:ptCount val="5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</c:strCache>
            </c:strRef>
          </c:cat>
          <c:val>
            <c:numRef>
              <c:f>Victoria!$L$601:$L$747</c:f>
              <c:numCache>
                <c:formatCode>0.0</c:formatCode>
                <c:ptCount val="147"/>
                <c:pt idx="0">
                  <c:v>100</c:v>
                </c:pt>
                <c:pt idx="1">
                  <c:v>99.645799999999994</c:v>
                </c:pt>
                <c:pt idx="2">
                  <c:v>98.221400000000003</c:v>
                </c:pt>
                <c:pt idx="3">
                  <c:v>96.904899999999998</c:v>
                </c:pt>
                <c:pt idx="4">
                  <c:v>94.565299999999993</c:v>
                </c:pt>
                <c:pt idx="5">
                  <c:v>94.347999999999999</c:v>
                </c:pt>
                <c:pt idx="6">
                  <c:v>95.401300000000006</c:v>
                </c:pt>
                <c:pt idx="7">
                  <c:v>95.691999999999993</c:v>
                </c:pt>
                <c:pt idx="8">
                  <c:v>93.884699999999995</c:v>
                </c:pt>
                <c:pt idx="9">
                  <c:v>93.185000000000002</c:v>
                </c:pt>
                <c:pt idx="10">
                  <c:v>92.932000000000002</c:v>
                </c:pt>
                <c:pt idx="11">
                  <c:v>93.326400000000007</c:v>
                </c:pt>
                <c:pt idx="12">
                  <c:v>96.423599999999993</c:v>
                </c:pt>
                <c:pt idx="13">
                  <c:v>97.529200000000003</c:v>
                </c:pt>
                <c:pt idx="14">
                  <c:v>98.668300000000002</c:v>
                </c:pt>
                <c:pt idx="15">
                  <c:v>98.625900000000001</c:v>
                </c:pt>
                <c:pt idx="16">
                  <c:v>100.1922</c:v>
                </c:pt>
                <c:pt idx="17">
                  <c:v>97.139399999999995</c:v>
                </c:pt>
                <c:pt idx="18">
                  <c:v>96.984399999999994</c:v>
                </c:pt>
                <c:pt idx="19">
                  <c:v>96.230400000000003</c:v>
                </c:pt>
                <c:pt idx="20">
                  <c:v>97.511099999999999</c:v>
                </c:pt>
                <c:pt idx="21">
                  <c:v>97.248699999999999</c:v>
                </c:pt>
                <c:pt idx="22">
                  <c:v>96.184799999999996</c:v>
                </c:pt>
                <c:pt idx="23">
                  <c:v>95.255200000000002</c:v>
                </c:pt>
                <c:pt idx="24">
                  <c:v>95.825500000000005</c:v>
                </c:pt>
                <c:pt idx="25">
                  <c:v>98.260900000000007</c:v>
                </c:pt>
                <c:pt idx="26">
                  <c:v>99.113600000000005</c:v>
                </c:pt>
                <c:pt idx="27">
                  <c:v>100.39919999999999</c:v>
                </c:pt>
                <c:pt idx="28">
                  <c:v>99.977900000000005</c:v>
                </c:pt>
                <c:pt idx="29">
                  <c:v>97.277900000000002</c:v>
                </c:pt>
                <c:pt idx="30">
                  <c:v>95.797300000000007</c:v>
                </c:pt>
                <c:pt idx="31">
                  <c:v>96.012</c:v>
                </c:pt>
                <c:pt idx="32">
                  <c:v>95.6297</c:v>
                </c:pt>
                <c:pt idx="33">
                  <c:v>96.628100000000003</c:v>
                </c:pt>
                <c:pt idx="34">
                  <c:v>98.532700000000006</c:v>
                </c:pt>
                <c:pt idx="35">
                  <c:v>100.3712</c:v>
                </c:pt>
                <c:pt idx="36">
                  <c:v>100.4402</c:v>
                </c:pt>
                <c:pt idx="37">
                  <c:v>101.2088</c:v>
                </c:pt>
                <c:pt idx="38">
                  <c:v>103.29049999999999</c:v>
                </c:pt>
                <c:pt idx="39">
                  <c:v>104.2756</c:v>
                </c:pt>
                <c:pt idx="40">
                  <c:v>105.2317</c:v>
                </c:pt>
                <c:pt idx="41">
                  <c:v>99.896100000000004</c:v>
                </c:pt>
                <c:pt idx="42">
                  <c:v>95.769000000000005</c:v>
                </c:pt>
                <c:pt idx="43">
                  <c:v>95.015199999999993</c:v>
                </c:pt>
                <c:pt idx="44">
                  <c:v>96.645799999999994</c:v>
                </c:pt>
                <c:pt idx="45">
                  <c:v>97.341099999999997</c:v>
                </c:pt>
                <c:pt idx="46">
                  <c:v>97.909099999999995</c:v>
                </c:pt>
                <c:pt idx="47">
                  <c:v>102.4102</c:v>
                </c:pt>
                <c:pt idx="48">
                  <c:v>102.94929999999999</c:v>
                </c:pt>
                <c:pt idx="49">
                  <c:v>102.7022</c:v>
                </c:pt>
                <c:pt idx="50">
                  <c:v>104</c:v>
                </c:pt>
                <c:pt idx="51">
                  <c:v>103.62560000000001</c:v>
                </c:pt>
                <c:pt idx="52">
                  <c:v>103.625</c:v>
                </c:pt>
                <c:pt idx="53">
                  <c:v>103.57640000000001</c:v>
                </c:pt>
                <c:pt idx="54">
                  <c:v>103.6481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EB-4CA7-ADBA-0D7C176F9AF5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Victoria!$K$157:$K$303</c:f>
              <c:strCache>
                <c:ptCount val="5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</c:strCache>
            </c:strRef>
          </c:cat>
          <c:val>
            <c:numRef>
              <c:f>Victoria!$L$157:$L$303</c:f>
              <c:numCache>
                <c:formatCode>0.0</c:formatCode>
                <c:ptCount val="147"/>
                <c:pt idx="0">
                  <c:v>100</c:v>
                </c:pt>
                <c:pt idx="1">
                  <c:v>98.969700000000003</c:v>
                </c:pt>
                <c:pt idx="2">
                  <c:v>95.4636</c:v>
                </c:pt>
                <c:pt idx="3">
                  <c:v>92.906300000000002</c:v>
                </c:pt>
                <c:pt idx="4">
                  <c:v>91.634</c:v>
                </c:pt>
                <c:pt idx="5">
                  <c:v>91.617900000000006</c:v>
                </c:pt>
                <c:pt idx="6">
                  <c:v>92.147000000000006</c:v>
                </c:pt>
                <c:pt idx="7">
                  <c:v>92.645499999999998</c:v>
                </c:pt>
                <c:pt idx="8">
                  <c:v>93.335599999999999</c:v>
                </c:pt>
                <c:pt idx="9">
                  <c:v>93.928100000000001</c:v>
                </c:pt>
                <c:pt idx="10">
                  <c:v>94.284499999999994</c:v>
                </c:pt>
                <c:pt idx="11">
                  <c:v>94.792199999999994</c:v>
                </c:pt>
                <c:pt idx="12">
                  <c:v>95.775700000000001</c:v>
                </c:pt>
                <c:pt idx="13">
                  <c:v>96.277199999999993</c:v>
                </c:pt>
                <c:pt idx="14">
                  <c:v>96.293599999999998</c:v>
                </c:pt>
                <c:pt idx="15">
                  <c:v>95.892399999999995</c:v>
                </c:pt>
                <c:pt idx="16">
                  <c:v>97.054699999999997</c:v>
                </c:pt>
                <c:pt idx="17">
                  <c:v>98.105999999999995</c:v>
                </c:pt>
                <c:pt idx="18">
                  <c:v>98.208200000000005</c:v>
                </c:pt>
                <c:pt idx="19">
                  <c:v>98.433800000000005</c:v>
                </c:pt>
                <c:pt idx="20">
                  <c:v>98.654499999999999</c:v>
                </c:pt>
                <c:pt idx="21">
                  <c:v>98.656300000000002</c:v>
                </c:pt>
                <c:pt idx="22">
                  <c:v>98.564400000000006</c:v>
                </c:pt>
                <c:pt idx="23">
                  <c:v>98.619200000000006</c:v>
                </c:pt>
                <c:pt idx="24">
                  <c:v>98.754000000000005</c:v>
                </c:pt>
                <c:pt idx="25">
                  <c:v>98.927599999999998</c:v>
                </c:pt>
                <c:pt idx="26">
                  <c:v>99.342399999999998</c:v>
                </c:pt>
                <c:pt idx="27">
                  <c:v>99.516999999999996</c:v>
                </c:pt>
                <c:pt idx="28">
                  <c:v>99.310400000000001</c:v>
                </c:pt>
                <c:pt idx="29">
                  <c:v>98.488500000000002</c:v>
                </c:pt>
                <c:pt idx="30">
                  <c:v>98.5792</c:v>
                </c:pt>
                <c:pt idx="31">
                  <c:v>99.3429</c:v>
                </c:pt>
                <c:pt idx="32">
                  <c:v>99.615700000000004</c:v>
                </c:pt>
                <c:pt idx="33">
                  <c:v>99.8322</c:v>
                </c:pt>
                <c:pt idx="34">
                  <c:v>100.2311</c:v>
                </c:pt>
                <c:pt idx="35">
                  <c:v>100.9562</c:v>
                </c:pt>
                <c:pt idx="36">
                  <c:v>101.25790000000001</c:v>
                </c:pt>
                <c:pt idx="37">
                  <c:v>101.5455</c:v>
                </c:pt>
                <c:pt idx="38">
                  <c:v>102.06</c:v>
                </c:pt>
                <c:pt idx="39">
                  <c:v>102.0962</c:v>
                </c:pt>
                <c:pt idx="40">
                  <c:v>101.2646</c:v>
                </c:pt>
                <c:pt idx="41">
                  <c:v>97.4328</c:v>
                </c:pt>
                <c:pt idx="42">
                  <c:v>94.375699999999995</c:v>
                </c:pt>
                <c:pt idx="43">
                  <c:v>95.285200000000003</c:v>
                </c:pt>
                <c:pt idx="44">
                  <c:v>97.348799999999997</c:v>
                </c:pt>
                <c:pt idx="45">
                  <c:v>98.277199999999993</c:v>
                </c:pt>
                <c:pt idx="46">
                  <c:v>98.680599999999998</c:v>
                </c:pt>
                <c:pt idx="47">
                  <c:v>99.347899999999996</c:v>
                </c:pt>
                <c:pt idx="48">
                  <c:v>99.928399999999996</c:v>
                </c:pt>
                <c:pt idx="49">
                  <c:v>99.969399999999993</c:v>
                </c:pt>
                <c:pt idx="50">
                  <c:v>100.21</c:v>
                </c:pt>
                <c:pt idx="51">
                  <c:v>100.5303</c:v>
                </c:pt>
                <c:pt idx="52">
                  <c:v>100.8586</c:v>
                </c:pt>
                <c:pt idx="53">
                  <c:v>100.6743</c:v>
                </c:pt>
                <c:pt idx="54">
                  <c:v>100.9736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1EB-4CA7-ADBA-0D7C176F9AF5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Victoria!$K$157:$K$303</c:f>
              <c:strCache>
                <c:ptCount val="5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</c:strCache>
            </c:strRef>
          </c:cat>
          <c:val>
            <c:numRef>
              <c:f>Victoria!$L$305:$L$451</c:f>
              <c:numCache>
                <c:formatCode>0.0</c:formatCode>
                <c:ptCount val="147"/>
                <c:pt idx="0">
                  <c:v>100</c:v>
                </c:pt>
                <c:pt idx="1">
                  <c:v>99.607399999999998</c:v>
                </c:pt>
                <c:pt idx="2">
                  <c:v>98.1173</c:v>
                </c:pt>
                <c:pt idx="3">
                  <c:v>96.323999999999998</c:v>
                </c:pt>
                <c:pt idx="4">
                  <c:v>93.471900000000005</c:v>
                </c:pt>
                <c:pt idx="5">
                  <c:v>93.672200000000004</c:v>
                </c:pt>
                <c:pt idx="6">
                  <c:v>94.095799999999997</c:v>
                </c:pt>
                <c:pt idx="7">
                  <c:v>94.683599999999998</c:v>
                </c:pt>
                <c:pt idx="8">
                  <c:v>93.577600000000004</c:v>
                </c:pt>
                <c:pt idx="9">
                  <c:v>92.809399999999997</c:v>
                </c:pt>
                <c:pt idx="10">
                  <c:v>92.459599999999995</c:v>
                </c:pt>
                <c:pt idx="11">
                  <c:v>93.812299999999993</c:v>
                </c:pt>
                <c:pt idx="12">
                  <c:v>95.910200000000003</c:v>
                </c:pt>
                <c:pt idx="13">
                  <c:v>96.582599999999999</c:v>
                </c:pt>
                <c:pt idx="14">
                  <c:v>97.553700000000006</c:v>
                </c:pt>
                <c:pt idx="15">
                  <c:v>97.289100000000005</c:v>
                </c:pt>
                <c:pt idx="16">
                  <c:v>98.973299999999995</c:v>
                </c:pt>
                <c:pt idx="17">
                  <c:v>96.532600000000002</c:v>
                </c:pt>
                <c:pt idx="18">
                  <c:v>96.372500000000002</c:v>
                </c:pt>
                <c:pt idx="19">
                  <c:v>96.180999999999997</c:v>
                </c:pt>
                <c:pt idx="20">
                  <c:v>97.054900000000004</c:v>
                </c:pt>
                <c:pt idx="21">
                  <c:v>97.480500000000006</c:v>
                </c:pt>
                <c:pt idx="22">
                  <c:v>96.991399999999999</c:v>
                </c:pt>
                <c:pt idx="23">
                  <c:v>96.840400000000002</c:v>
                </c:pt>
                <c:pt idx="24">
                  <c:v>97.076300000000003</c:v>
                </c:pt>
                <c:pt idx="25">
                  <c:v>99.803100000000001</c:v>
                </c:pt>
                <c:pt idx="26">
                  <c:v>100.7826</c:v>
                </c:pt>
                <c:pt idx="27">
                  <c:v>101.6369</c:v>
                </c:pt>
                <c:pt idx="28">
                  <c:v>100.7788</c:v>
                </c:pt>
                <c:pt idx="29">
                  <c:v>98.325000000000003</c:v>
                </c:pt>
                <c:pt idx="30">
                  <c:v>96.712100000000007</c:v>
                </c:pt>
                <c:pt idx="31">
                  <c:v>97.2988</c:v>
                </c:pt>
                <c:pt idx="32">
                  <c:v>96.732299999999995</c:v>
                </c:pt>
                <c:pt idx="33">
                  <c:v>96.892799999999994</c:v>
                </c:pt>
                <c:pt idx="34">
                  <c:v>98.252200000000002</c:v>
                </c:pt>
                <c:pt idx="35">
                  <c:v>99.2607</c:v>
                </c:pt>
                <c:pt idx="36">
                  <c:v>99.291300000000007</c:v>
                </c:pt>
                <c:pt idx="37">
                  <c:v>100.6383</c:v>
                </c:pt>
                <c:pt idx="38">
                  <c:v>102.456</c:v>
                </c:pt>
                <c:pt idx="39">
                  <c:v>102.8847</c:v>
                </c:pt>
                <c:pt idx="40">
                  <c:v>102.7431</c:v>
                </c:pt>
                <c:pt idx="41">
                  <c:v>97.211600000000004</c:v>
                </c:pt>
                <c:pt idx="42">
                  <c:v>93.531099999999995</c:v>
                </c:pt>
                <c:pt idx="43">
                  <c:v>93.978200000000001</c:v>
                </c:pt>
                <c:pt idx="44">
                  <c:v>96.028199999999998</c:v>
                </c:pt>
                <c:pt idx="45">
                  <c:v>96.664199999999994</c:v>
                </c:pt>
                <c:pt idx="46">
                  <c:v>96.928200000000004</c:v>
                </c:pt>
                <c:pt idx="47">
                  <c:v>101.023</c:v>
                </c:pt>
                <c:pt idx="48">
                  <c:v>102.0989</c:v>
                </c:pt>
                <c:pt idx="49">
                  <c:v>102.0731</c:v>
                </c:pt>
                <c:pt idx="50">
                  <c:v>102.31180000000001</c:v>
                </c:pt>
                <c:pt idx="51">
                  <c:v>102.7594</c:v>
                </c:pt>
                <c:pt idx="52">
                  <c:v>102.58410000000001</c:v>
                </c:pt>
                <c:pt idx="53">
                  <c:v>102.081</c:v>
                </c:pt>
                <c:pt idx="54">
                  <c:v>102.1263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1EB-4CA7-ADBA-0D7C176F9A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0.44657432419487708"/>
              <c:y val="0.8670495814323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in val="8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Queensland!$K$4</c:f>
              <c:strCache>
                <c:ptCount val="1"/>
                <c:pt idx="0">
                  <c:v>Previous month (week ending 27 Feb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Queensland!$K$36:$K$42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Queensland!$L$36:$L$42</c:f>
              <c:numCache>
                <c:formatCode>0.0</c:formatCode>
                <c:ptCount val="7"/>
                <c:pt idx="0">
                  <c:v>87.06</c:v>
                </c:pt>
                <c:pt idx="1">
                  <c:v>97.61</c:v>
                </c:pt>
                <c:pt idx="2">
                  <c:v>99.37</c:v>
                </c:pt>
                <c:pt idx="3">
                  <c:v>99.14</c:v>
                </c:pt>
                <c:pt idx="4">
                  <c:v>100.57</c:v>
                </c:pt>
                <c:pt idx="5">
                  <c:v>103.3</c:v>
                </c:pt>
                <c:pt idx="6">
                  <c:v>102.99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3E-49E4-ABD5-B9E0D6D05028}"/>
            </c:ext>
          </c:extLst>
        </c:ser>
        <c:ser>
          <c:idx val="2"/>
          <c:order val="1"/>
          <c:tx>
            <c:strRef>
              <c:f>Queensland!$K$7</c:f>
              <c:strCache>
                <c:ptCount val="1"/>
                <c:pt idx="0">
                  <c:v>Previous week (ending 20 Mar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Queensland!$K$36:$K$42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Queensland!$L$45:$L$51</c:f>
              <c:numCache>
                <c:formatCode>0.0</c:formatCode>
                <c:ptCount val="7"/>
                <c:pt idx="0">
                  <c:v>85.07</c:v>
                </c:pt>
                <c:pt idx="1">
                  <c:v>97.91</c:v>
                </c:pt>
                <c:pt idx="2">
                  <c:v>99.24</c:v>
                </c:pt>
                <c:pt idx="3">
                  <c:v>98.95</c:v>
                </c:pt>
                <c:pt idx="4">
                  <c:v>100.71</c:v>
                </c:pt>
                <c:pt idx="5">
                  <c:v>104.01</c:v>
                </c:pt>
                <c:pt idx="6">
                  <c:v>104.59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3E-49E4-ABD5-B9E0D6D05028}"/>
            </c:ext>
          </c:extLst>
        </c:ser>
        <c:ser>
          <c:idx val="3"/>
          <c:order val="2"/>
          <c:tx>
            <c:strRef>
              <c:f>Queensland!$K$8</c:f>
              <c:strCache>
                <c:ptCount val="1"/>
                <c:pt idx="0">
                  <c:v>This week (ending 27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Queensland!$K$36:$K$42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Queensland!$L$54:$L$60</c:f>
              <c:numCache>
                <c:formatCode>0.0</c:formatCode>
                <c:ptCount val="7"/>
                <c:pt idx="0">
                  <c:v>86.76</c:v>
                </c:pt>
                <c:pt idx="1">
                  <c:v>98.28</c:v>
                </c:pt>
                <c:pt idx="2">
                  <c:v>99.38</c:v>
                </c:pt>
                <c:pt idx="3">
                  <c:v>99.15</c:v>
                </c:pt>
                <c:pt idx="4">
                  <c:v>100.99</c:v>
                </c:pt>
                <c:pt idx="5">
                  <c:v>104.28</c:v>
                </c:pt>
                <c:pt idx="6">
                  <c:v>105.17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3E-49E4-ABD5-B9E0D6D050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Queensland!$K$4</c:f>
              <c:strCache>
                <c:ptCount val="1"/>
                <c:pt idx="0">
                  <c:v>Previous month (week ending 27 Feb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Queensland!$K$65:$K$71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Queensland!$L$65:$L$71</c:f>
              <c:numCache>
                <c:formatCode>0.0</c:formatCode>
                <c:ptCount val="7"/>
                <c:pt idx="0">
                  <c:v>86.98</c:v>
                </c:pt>
                <c:pt idx="1">
                  <c:v>97.76</c:v>
                </c:pt>
                <c:pt idx="2">
                  <c:v>100.52</c:v>
                </c:pt>
                <c:pt idx="3">
                  <c:v>99.41</c:v>
                </c:pt>
                <c:pt idx="4">
                  <c:v>100.66</c:v>
                </c:pt>
                <c:pt idx="5">
                  <c:v>102.4</c:v>
                </c:pt>
                <c:pt idx="6">
                  <c:v>102.59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04-4039-938D-1133A29DB9ED}"/>
            </c:ext>
          </c:extLst>
        </c:ser>
        <c:ser>
          <c:idx val="2"/>
          <c:order val="1"/>
          <c:tx>
            <c:strRef>
              <c:f>Queensland!$K$7</c:f>
              <c:strCache>
                <c:ptCount val="1"/>
                <c:pt idx="0">
                  <c:v>Previous week (ending 20 Mar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Queensland!$K$65:$K$71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Queensland!$L$74:$L$80</c:f>
              <c:numCache>
                <c:formatCode>0.0</c:formatCode>
                <c:ptCount val="7"/>
                <c:pt idx="0">
                  <c:v>85.6</c:v>
                </c:pt>
                <c:pt idx="1">
                  <c:v>98.89</c:v>
                </c:pt>
                <c:pt idx="2">
                  <c:v>101.46</c:v>
                </c:pt>
                <c:pt idx="3">
                  <c:v>99.8</c:v>
                </c:pt>
                <c:pt idx="4">
                  <c:v>101.36</c:v>
                </c:pt>
                <c:pt idx="5">
                  <c:v>103.93</c:v>
                </c:pt>
                <c:pt idx="6">
                  <c:v>104.44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04-4039-938D-1133A29DB9ED}"/>
            </c:ext>
          </c:extLst>
        </c:ser>
        <c:ser>
          <c:idx val="3"/>
          <c:order val="2"/>
          <c:tx>
            <c:strRef>
              <c:f>Queensland!$K$8</c:f>
              <c:strCache>
                <c:ptCount val="1"/>
                <c:pt idx="0">
                  <c:v>This week (ending 27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Queensland!$K$65:$K$71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Queensland!$L$83:$L$89</c:f>
              <c:numCache>
                <c:formatCode>0.0</c:formatCode>
                <c:ptCount val="7"/>
                <c:pt idx="0">
                  <c:v>87.26</c:v>
                </c:pt>
                <c:pt idx="1">
                  <c:v>98.88</c:v>
                </c:pt>
                <c:pt idx="2">
                  <c:v>101.53</c:v>
                </c:pt>
                <c:pt idx="3">
                  <c:v>100.03</c:v>
                </c:pt>
                <c:pt idx="4">
                  <c:v>101.64</c:v>
                </c:pt>
                <c:pt idx="5">
                  <c:v>104.3</c:v>
                </c:pt>
                <c:pt idx="6">
                  <c:v>105.01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04-4039-938D-1133A29DB9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Queensland!$K$9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Queensland!$K$116:$K$134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Queensland!$L$116:$L$134</c:f>
              <c:numCache>
                <c:formatCode>0.0%</c:formatCode>
                <c:ptCount val="19"/>
                <c:pt idx="0">
                  <c:v>1.4200000000000001E-2</c:v>
                </c:pt>
                <c:pt idx="1">
                  <c:v>2.1499999999999998E-2</c:v>
                </c:pt>
                <c:pt idx="2">
                  <c:v>6.88E-2</c:v>
                </c:pt>
                <c:pt idx="3">
                  <c:v>1.18E-2</c:v>
                </c:pt>
                <c:pt idx="4">
                  <c:v>7.2800000000000004E-2</c:v>
                </c:pt>
                <c:pt idx="5">
                  <c:v>4.3499999999999997E-2</c:v>
                </c:pt>
                <c:pt idx="6">
                  <c:v>0.106</c:v>
                </c:pt>
                <c:pt idx="7">
                  <c:v>7.4999999999999997E-2</c:v>
                </c:pt>
                <c:pt idx="8">
                  <c:v>4.5499999999999999E-2</c:v>
                </c:pt>
                <c:pt idx="9">
                  <c:v>9.7999999999999997E-3</c:v>
                </c:pt>
                <c:pt idx="10">
                  <c:v>2.8199999999999999E-2</c:v>
                </c:pt>
                <c:pt idx="11">
                  <c:v>2.3099999999999999E-2</c:v>
                </c:pt>
                <c:pt idx="12">
                  <c:v>7.3300000000000004E-2</c:v>
                </c:pt>
                <c:pt idx="13">
                  <c:v>6.8500000000000005E-2</c:v>
                </c:pt>
                <c:pt idx="14">
                  <c:v>5.9799999999999999E-2</c:v>
                </c:pt>
                <c:pt idx="15">
                  <c:v>5.5599999999999997E-2</c:v>
                </c:pt>
                <c:pt idx="16">
                  <c:v>0.1628</c:v>
                </c:pt>
                <c:pt idx="17">
                  <c:v>1.61E-2</c:v>
                </c:pt>
                <c:pt idx="18">
                  <c:v>4.0099999999999997E-2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24-41E7-8542-D1E4A3C6F0A8}"/>
            </c:ext>
          </c:extLst>
        </c:ser>
        <c:ser>
          <c:idx val="0"/>
          <c:order val="1"/>
          <c:tx>
            <c:strRef>
              <c:f>Queensland!$K$8</c:f>
              <c:strCache>
                <c:ptCount val="1"/>
                <c:pt idx="0">
                  <c:v>This week (ending 27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Queensland!$K$116:$K$134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Queensland!$L$136:$L$154</c:f>
              <c:numCache>
                <c:formatCode>0.0%</c:formatCode>
                <c:ptCount val="19"/>
                <c:pt idx="0">
                  <c:v>1.37E-2</c:v>
                </c:pt>
                <c:pt idx="1">
                  <c:v>2.0500000000000001E-2</c:v>
                </c:pt>
                <c:pt idx="2">
                  <c:v>6.59E-2</c:v>
                </c:pt>
                <c:pt idx="3">
                  <c:v>1.1599999999999999E-2</c:v>
                </c:pt>
                <c:pt idx="4">
                  <c:v>7.0800000000000002E-2</c:v>
                </c:pt>
                <c:pt idx="5">
                  <c:v>4.2000000000000003E-2</c:v>
                </c:pt>
                <c:pt idx="6">
                  <c:v>0.1048</c:v>
                </c:pt>
                <c:pt idx="7">
                  <c:v>6.7500000000000004E-2</c:v>
                </c:pt>
                <c:pt idx="8">
                  <c:v>4.2099999999999999E-2</c:v>
                </c:pt>
                <c:pt idx="9">
                  <c:v>8.3000000000000001E-3</c:v>
                </c:pt>
                <c:pt idx="10">
                  <c:v>3.0200000000000001E-2</c:v>
                </c:pt>
                <c:pt idx="11">
                  <c:v>2.2499999999999999E-2</c:v>
                </c:pt>
                <c:pt idx="12">
                  <c:v>7.2499999999999995E-2</c:v>
                </c:pt>
                <c:pt idx="13">
                  <c:v>6.9599999999999995E-2</c:v>
                </c:pt>
                <c:pt idx="14">
                  <c:v>6.6299999999999998E-2</c:v>
                </c:pt>
                <c:pt idx="15">
                  <c:v>5.5399999999999998E-2</c:v>
                </c:pt>
                <c:pt idx="16">
                  <c:v>0.1613</c:v>
                </c:pt>
                <c:pt idx="17">
                  <c:v>1.6199999999999999E-2</c:v>
                </c:pt>
                <c:pt idx="18">
                  <c:v>3.9E-2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24-41E7-8542-D1E4A3C6F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976316913874138"/>
          <c:y val="3.0869173848543357E-2"/>
          <c:w val="0.58442715009461021"/>
          <c:h val="7.63785192681170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Queensland!$K$94:$K$112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Queensland!$L$94:$L$112</c:f>
              <c:numCache>
                <c:formatCode>0.0%</c:formatCode>
                <c:ptCount val="19"/>
                <c:pt idx="0">
                  <c:v>-3.1199999999999999E-2</c:v>
                </c:pt>
                <c:pt idx="1">
                  <c:v>-4.07E-2</c:v>
                </c:pt>
                <c:pt idx="2">
                  <c:v>-3.7100000000000001E-2</c:v>
                </c:pt>
                <c:pt idx="3">
                  <c:v>-1.2500000000000001E-2</c:v>
                </c:pt>
                <c:pt idx="4">
                  <c:v>-2.29E-2</c:v>
                </c:pt>
                <c:pt idx="5">
                  <c:v>-2.86E-2</c:v>
                </c:pt>
                <c:pt idx="6">
                  <c:v>-5.3E-3</c:v>
                </c:pt>
                <c:pt idx="7">
                  <c:v>-9.5500000000000002E-2</c:v>
                </c:pt>
                <c:pt idx="8">
                  <c:v>-7.0000000000000007E-2</c:v>
                </c:pt>
                <c:pt idx="9">
                  <c:v>-0.14219999999999999</c:v>
                </c:pt>
                <c:pt idx="10">
                  <c:v>7.6799999999999993E-2</c:v>
                </c:pt>
                <c:pt idx="11">
                  <c:v>-1.9E-2</c:v>
                </c:pt>
                <c:pt idx="12">
                  <c:v>-5.4999999999999997E-3</c:v>
                </c:pt>
                <c:pt idx="13">
                  <c:v>2.07E-2</c:v>
                </c:pt>
                <c:pt idx="14">
                  <c:v>0.11459999999999999</c:v>
                </c:pt>
                <c:pt idx="15">
                  <c:v>3.0000000000000001E-3</c:v>
                </c:pt>
                <c:pt idx="16">
                  <c:v>-3.7000000000000002E-3</c:v>
                </c:pt>
                <c:pt idx="17">
                  <c:v>1.15E-2</c:v>
                </c:pt>
                <c:pt idx="18">
                  <c:v>-2.0199999999999999E-2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6F-401B-84AA-41FD0314EB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0.2"/>
          <c:min val="-0.2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1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450785282508487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Queensland!$K$157:$K$303</c:f>
              <c:strCache>
                <c:ptCount val="5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</c:strCache>
            </c:strRef>
          </c:cat>
          <c:val>
            <c:numRef>
              <c:f>Queensland!$L$453:$L$599</c:f>
              <c:numCache>
                <c:formatCode>0.0</c:formatCode>
                <c:ptCount val="147"/>
                <c:pt idx="0">
                  <c:v>100</c:v>
                </c:pt>
                <c:pt idx="1">
                  <c:v>99.319100000000006</c:v>
                </c:pt>
                <c:pt idx="2">
                  <c:v>95.463499999999996</c:v>
                </c:pt>
                <c:pt idx="3">
                  <c:v>93.0518</c:v>
                </c:pt>
                <c:pt idx="4">
                  <c:v>91.346599999999995</c:v>
                </c:pt>
                <c:pt idx="5">
                  <c:v>91.479100000000003</c:v>
                </c:pt>
                <c:pt idx="6">
                  <c:v>92.261700000000005</c:v>
                </c:pt>
                <c:pt idx="7">
                  <c:v>92.853300000000004</c:v>
                </c:pt>
                <c:pt idx="8">
                  <c:v>93.613</c:v>
                </c:pt>
                <c:pt idx="9">
                  <c:v>94.226100000000002</c:v>
                </c:pt>
                <c:pt idx="10">
                  <c:v>94.409300000000002</c:v>
                </c:pt>
                <c:pt idx="11">
                  <c:v>94.6905</c:v>
                </c:pt>
                <c:pt idx="12">
                  <c:v>95.546599999999998</c:v>
                </c:pt>
                <c:pt idx="13">
                  <c:v>96.102400000000003</c:v>
                </c:pt>
                <c:pt idx="14">
                  <c:v>96.081900000000005</c:v>
                </c:pt>
                <c:pt idx="15">
                  <c:v>95.832899999999995</c:v>
                </c:pt>
                <c:pt idx="16">
                  <c:v>96.849299999999999</c:v>
                </c:pt>
                <c:pt idx="17">
                  <c:v>98.132499999999993</c:v>
                </c:pt>
                <c:pt idx="18">
                  <c:v>98.607799999999997</c:v>
                </c:pt>
                <c:pt idx="19">
                  <c:v>98.957499999999996</c:v>
                </c:pt>
                <c:pt idx="20">
                  <c:v>98.893100000000004</c:v>
                </c:pt>
                <c:pt idx="21">
                  <c:v>99.198700000000002</c:v>
                </c:pt>
                <c:pt idx="22">
                  <c:v>99.169499999999999</c:v>
                </c:pt>
                <c:pt idx="23">
                  <c:v>99.53</c:v>
                </c:pt>
                <c:pt idx="24">
                  <c:v>99.4375</c:v>
                </c:pt>
                <c:pt idx="25">
                  <c:v>99.743899999999996</c:v>
                </c:pt>
                <c:pt idx="26">
                  <c:v>100.3412</c:v>
                </c:pt>
                <c:pt idx="27">
                  <c:v>100.5485</c:v>
                </c:pt>
                <c:pt idx="28">
                  <c:v>99.88</c:v>
                </c:pt>
                <c:pt idx="29">
                  <c:v>99.123099999999994</c:v>
                </c:pt>
                <c:pt idx="30">
                  <c:v>99.452699999999993</c:v>
                </c:pt>
                <c:pt idx="31">
                  <c:v>100.1281</c:v>
                </c:pt>
                <c:pt idx="32">
                  <c:v>100.2354</c:v>
                </c:pt>
                <c:pt idx="33">
                  <c:v>100.2784</c:v>
                </c:pt>
                <c:pt idx="34">
                  <c:v>100.58329999999999</c:v>
                </c:pt>
                <c:pt idx="35">
                  <c:v>101.23480000000001</c:v>
                </c:pt>
                <c:pt idx="36">
                  <c:v>101.3741</c:v>
                </c:pt>
                <c:pt idx="37">
                  <c:v>101.49169999999999</c:v>
                </c:pt>
                <c:pt idx="38">
                  <c:v>101.78830000000001</c:v>
                </c:pt>
                <c:pt idx="39">
                  <c:v>101.6604</c:v>
                </c:pt>
                <c:pt idx="40">
                  <c:v>100.5093</c:v>
                </c:pt>
                <c:pt idx="41">
                  <c:v>96.142799999999994</c:v>
                </c:pt>
                <c:pt idx="42">
                  <c:v>93.183800000000005</c:v>
                </c:pt>
                <c:pt idx="43">
                  <c:v>94.776499999999999</c:v>
                </c:pt>
                <c:pt idx="44">
                  <c:v>97.112799999999993</c:v>
                </c:pt>
                <c:pt idx="45">
                  <c:v>98.2149</c:v>
                </c:pt>
                <c:pt idx="46">
                  <c:v>98.590299999999999</c:v>
                </c:pt>
                <c:pt idx="47">
                  <c:v>99.1327</c:v>
                </c:pt>
                <c:pt idx="48">
                  <c:v>99.741600000000005</c:v>
                </c:pt>
                <c:pt idx="49">
                  <c:v>99.655699999999996</c:v>
                </c:pt>
                <c:pt idx="50">
                  <c:v>99.771199999999993</c:v>
                </c:pt>
                <c:pt idx="51">
                  <c:v>100.0838</c:v>
                </c:pt>
                <c:pt idx="52">
                  <c:v>100.2295</c:v>
                </c:pt>
                <c:pt idx="53">
                  <c:v>100.19329999999999</c:v>
                </c:pt>
                <c:pt idx="54">
                  <c:v>100.5408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E7-4F72-8CB6-94FFF20B5B0B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11E7-4F72-8CB6-94FFF20B5B0B}"/>
              </c:ext>
            </c:extLst>
          </c:dPt>
          <c:cat>
            <c:strRef>
              <c:f>Queensland!$K$157:$K$303</c:f>
              <c:strCache>
                <c:ptCount val="5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</c:strCache>
            </c:strRef>
          </c:cat>
          <c:val>
            <c:numRef>
              <c:f>Queensland!$L$601:$L$747</c:f>
              <c:numCache>
                <c:formatCode>0.0</c:formatCode>
                <c:ptCount val="147"/>
                <c:pt idx="0">
                  <c:v>100</c:v>
                </c:pt>
                <c:pt idx="1">
                  <c:v>99.571899999999999</c:v>
                </c:pt>
                <c:pt idx="2">
                  <c:v>97.394300000000001</c:v>
                </c:pt>
                <c:pt idx="3">
                  <c:v>96.361800000000002</c:v>
                </c:pt>
                <c:pt idx="4">
                  <c:v>93.477000000000004</c:v>
                </c:pt>
                <c:pt idx="5">
                  <c:v>94.025199999999998</c:v>
                </c:pt>
                <c:pt idx="6">
                  <c:v>94.520300000000006</c:v>
                </c:pt>
                <c:pt idx="7">
                  <c:v>95.340599999999995</c:v>
                </c:pt>
                <c:pt idx="8">
                  <c:v>95.164299999999997</c:v>
                </c:pt>
                <c:pt idx="9">
                  <c:v>94.144499999999994</c:v>
                </c:pt>
                <c:pt idx="10">
                  <c:v>93.272199999999998</c:v>
                </c:pt>
                <c:pt idx="11">
                  <c:v>94.683999999999997</c:v>
                </c:pt>
                <c:pt idx="12">
                  <c:v>95.809399999999997</c:v>
                </c:pt>
                <c:pt idx="13">
                  <c:v>96.821399999999997</c:v>
                </c:pt>
                <c:pt idx="14">
                  <c:v>97.888999999999996</c:v>
                </c:pt>
                <c:pt idx="15">
                  <c:v>98.650199999999998</c:v>
                </c:pt>
                <c:pt idx="16">
                  <c:v>99.946200000000005</c:v>
                </c:pt>
                <c:pt idx="17">
                  <c:v>97.877200000000002</c:v>
                </c:pt>
                <c:pt idx="18">
                  <c:v>97.674599999999998</c:v>
                </c:pt>
                <c:pt idx="19">
                  <c:v>97.421300000000002</c:v>
                </c:pt>
                <c:pt idx="20">
                  <c:v>97.834599999999995</c:v>
                </c:pt>
                <c:pt idx="21">
                  <c:v>98.460700000000003</c:v>
                </c:pt>
                <c:pt idx="22">
                  <c:v>98.115099999999998</c:v>
                </c:pt>
                <c:pt idx="23">
                  <c:v>98.3506</c:v>
                </c:pt>
                <c:pt idx="24">
                  <c:v>98.187200000000004</c:v>
                </c:pt>
                <c:pt idx="25">
                  <c:v>100.9966</c:v>
                </c:pt>
                <c:pt idx="26">
                  <c:v>102.50539999999999</c:v>
                </c:pt>
                <c:pt idx="27">
                  <c:v>103.25230000000001</c:v>
                </c:pt>
                <c:pt idx="28">
                  <c:v>102.06489999999999</c:v>
                </c:pt>
                <c:pt idx="29">
                  <c:v>99.633600000000001</c:v>
                </c:pt>
                <c:pt idx="30">
                  <c:v>98.494100000000003</c:v>
                </c:pt>
                <c:pt idx="31">
                  <c:v>99.079899999999995</c:v>
                </c:pt>
                <c:pt idx="32">
                  <c:v>98.215199999999996</c:v>
                </c:pt>
                <c:pt idx="33">
                  <c:v>98.107399999999998</c:v>
                </c:pt>
                <c:pt idx="34">
                  <c:v>99.503200000000007</c:v>
                </c:pt>
                <c:pt idx="35">
                  <c:v>100.1914</c:v>
                </c:pt>
                <c:pt idx="36">
                  <c:v>100.78830000000001</c:v>
                </c:pt>
                <c:pt idx="37">
                  <c:v>102.4224</c:v>
                </c:pt>
                <c:pt idx="38">
                  <c:v>103.9421</c:v>
                </c:pt>
                <c:pt idx="39">
                  <c:v>103.85720000000001</c:v>
                </c:pt>
                <c:pt idx="40">
                  <c:v>102.9028</c:v>
                </c:pt>
                <c:pt idx="41">
                  <c:v>96.4011</c:v>
                </c:pt>
                <c:pt idx="42">
                  <c:v>92.485600000000005</c:v>
                </c:pt>
                <c:pt idx="43">
                  <c:v>93.973299999999995</c:v>
                </c:pt>
                <c:pt idx="44">
                  <c:v>96.533100000000005</c:v>
                </c:pt>
                <c:pt idx="45">
                  <c:v>97.349699999999999</c:v>
                </c:pt>
                <c:pt idx="46">
                  <c:v>97.565399999999997</c:v>
                </c:pt>
                <c:pt idx="47">
                  <c:v>101.1707</c:v>
                </c:pt>
                <c:pt idx="48">
                  <c:v>102.23390000000001</c:v>
                </c:pt>
                <c:pt idx="49">
                  <c:v>102.01949999999999</c:v>
                </c:pt>
                <c:pt idx="50">
                  <c:v>101.8496</c:v>
                </c:pt>
                <c:pt idx="51">
                  <c:v>103.01390000000001</c:v>
                </c:pt>
                <c:pt idx="52">
                  <c:v>102.6379</c:v>
                </c:pt>
                <c:pt idx="53">
                  <c:v>101.3426</c:v>
                </c:pt>
                <c:pt idx="54">
                  <c:v>101.3961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E7-4F72-8CB6-94FFF20B5B0B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Queensland!$K$157:$K$303</c:f>
              <c:strCache>
                <c:ptCount val="5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</c:strCache>
            </c:strRef>
          </c:cat>
          <c:val>
            <c:numRef>
              <c:f>Queensland!$L$157:$L$303</c:f>
              <c:numCache>
                <c:formatCode>0.0</c:formatCode>
                <c:ptCount val="147"/>
                <c:pt idx="0">
                  <c:v>100</c:v>
                </c:pt>
                <c:pt idx="1">
                  <c:v>98.969700000000003</c:v>
                </c:pt>
                <c:pt idx="2">
                  <c:v>95.4636</c:v>
                </c:pt>
                <c:pt idx="3">
                  <c:v>92.906300000000002</c:v>
                </c:pt>
                <c:pt idx="4">
                  <c:v>91.634</c:v>
                </c:pt>
                <c:pt idx="5">
                  <c:v>91.617900000000006</c:v>
                </c:pt>
                <c:pt idx="6">
                  <c:v>92.147000000000006</c:v>
                </c:pt>
                <c:pt idx="7">
                  <c:v>92.645499999999998</c:v>
                </c:pt>
                <c:pt idx="8">
                  <c:v>93.335599999999999</c:v>
                </c:pt>
                <c:pt idx="9">
                  <c:v>93.928100000000001</c:v>
                </c:pt>
                <c:pt idx="10">
                  <c:v>94.284499999999994</c:v>
                </c:pt>
                <c:pt idx="11">
                  <c:v>94.792199999999994</c:v>
                </c:pt>
                <c:pt idx="12">
                  <c:v>95.775700000000001</c:v>
                </c:pt>
                <c:pt idx="13">
                  <c:v>96.277199999999993</c:v>
                </c:pt>
                <c:pt idx="14">
                  <c:v>96.293599999999998</c:v>
                </c:pt>
                <c:pt idx="15">
                  <c:v>95.892399999999995</c:v>
                </c:pt>
                <c:pt idx="16">
                  <c:v>97.054699999999997</c:v>
                </c:pt>
                <c:pt idx="17">
                  <c:v>98.105999999999995</c:v>
                </c:pt>
                <c:pt idx="18">
                  <c:v>98.208200000000005</c:v>
                </c:pt>
                <c:pt idx="19">
                  <c:v>98.433800000000005</c:v>
                </c:pt>
                <c:pt idx="20">
                  <c:v>98.654499999999999</c:v>
                </c:pt>
                <c:pt idx="21">
                  <c:v>98.656300000000002</c:v>
                </c:pt>
                <c:pt idx="22">
                  <c:v>98.564400000000006</c:v>
                </c:pt>
                <c:pt idx="23">
                  <c:v>98.619200000000006</c:v>
                </c:pt>
                <c:pt idx="24">
                  <c:v>98.754000000000005</c:v>
                </c:pt>
                <c:pt idx="25">
                  <c:v>98.927599999999998</c:v>
                </c:pt>
                <c:pt idx="26">
                  <c:v>99.342399999999998</c:v>
                </c:pt>
                <c:pt idx="27">
                  <c:v>99.516999999999996</c:v>
                </c:pt>
                <c:pt idx="28">
                  <c:v>99.310400000000001</c:v>
                </c:pt>
                <c:pt idx="29">
                  <c:v>98.488500000000002</c:v>
                </c:pt>
                <c:pt idx="30">
                  <c:v>98.5792</c:v>
                </c:pt>
                <c:pt idx="31">
                  <c:v>99.3429</c:v>
                </c:pt>
                <c:pt idx="32">
                  <c:v>99.615700000000004</c:v>
                </c:pt>
                <c:pt idx="33">
                  <c:v>99.8322</c:v>
                </c:pt>
                <c:pt idx="34">
                  <c:v>100.2311</c:v>
                </c:pt>
                <c:pt idx="35">
                  <c:v>100.9562</c:v>
                </c:pt>
                <c:pt idx="36">
                  <c:v>101.25790000000001</c:v>
                </c:pt>
                <c:pt idx="37">
                  <c:v>101.5455</c:v>
                </c:pt>
                <c:pt idx="38">
                  <c:v>102.06</c:v>
                </c:pt>
                <c:pt idx="39">
                  <c:v>102.0962</c:v>
                </c:pt>
                <c:pt idx="40">
                  <c:v>101.2646</c:v>
                </c:pt>
                <c:pt idx="41">
                  <c:v>97.4328</c:v>
                </c:pt>
                <c:pt idx="42">
                  <c:v>94.375699999999995</c:v>
                </c:pt>
                <c:pt idx="43">
                  <c:v>95.285200000000003</c:v>
                </c:pt>
                <c:pt idx="44">
                  <c:v>97.348799999999997</c:v>
                </c:pt>
                <c:pt idx="45">
                  <c:v>98.277199999999993</c:v>
                </c:pt>
                <c:pt idx="46">
                  <c:v>98.680599999999998</c:v>
                </c:pt>
                <c:pt idx="47">
                  <c:v>99.347899999999996</c:v>
                </c:pt>
                <c:pt idx="48">
                  <c:v>99.928399999999996</c:v>
                </c:pt>
                <c:pt idx="49">
                  <c:v>99.969399999999993</c:v>
                </c:pt>
                <c:pt idx="50">
                  <c:v>100.21</c:v>
                </c:pt>
                <c:pt idx="51">
                  <c:v>100.5303</c:v>
                </c:pt>
                <c:pt idx="52">
                  <c:v>100.8586</c:v>
                </c:pt>
                <c:pt idx="53">
                  <c:v>100.6743</c:v>
                </c:pt>
                <c:pt idx="54">
                  <c:v>100.9736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1E7-4F72-8CB6-94FFF20B5B0B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Queensland!$K$157:$K$303</c:f>
              <c:strCache>
                <c:ptCount val="5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</c:strCache>
            </c:strRef>
          </c:cat>
          <c:val>
            <c:numRef>
              <c:f>Queensland!$L$305:$L$451</c:f>
              <c:numCache>
                <c:formatCode>0.0</c:formatCode>
                <c:ptCount val="147"/>
                <c:pt idx="0">
                  <c:v>100</c:v>
                </c:pt>
                <c:pt idx="1">
                  <c:v>99.607399999999998</c:v>
                </c:pt>
                <c:pt idx="2">
                  <c:v>98.1173</c:v>
                </c:pt>
                <c:pt idx="3">
                  <c:v>96.323999999999998</c:v>
                </c:pt>
                <c:pt idx="4">
                  <c:v>93.471900000000005</c:v>
                </c:pt>
                <c:pt idx="5">
                  <c:v>93.672200000000004</c:v>
                </c:pt>
                <c:pt idx="6">
                  <c:v>94.095799999999997</c:v>
                </c:pt>
                <c:pt idx="7">
                  <c:v>94.683599999999998</c:v>
                </c:pt>
                <c:pt idx="8">
                  <c:v>93.577600000000004</c:v>
                </c:pt>
                <c:pt idx="9">
                  <c:v>92.809399999999997</c:v>
                </c:pt>
                <c:pt idx="10">
                  <c:v>92.459599999999995</c:v>
                </c:pt>
                <c:pt idx="11">
                  <c:v>93.812299999999993</c:v>
                </c:pt>
                <c:pt idx="12">
                  <c:v>95.910200000000003</c:v>
                </c:pt>
                <c:pt idx="13">
                  <c:v>96.582599999999999</c:v>
                </c:pt>
                <c:pt idx="14">
                  <c:v>97.553700000000006</c:v>
                </c:pt>
                <c:pt idx="15">
                  <c:v>97.289100000000005</c:v>
                </c:pt>
                <c:pt idx="16">
                  <c:v>98.973299999999995</c:v>
                </c:pt>
                <c:pt idx="17">
                  <c:v>96.532600000000002</c:v>
                </c:pt>
                <c:pt idx="18">
                  <c:v>96.372500000000002</c:v>
                </c:pt>
                <c:pt idx="19">
                  <c:v>96.180999999999997</c:v>
                </c:pt>
                <c:pt idx="20">
                  <c:v>97.054900000000004</c:v>
                </c:pt>
                <c:pt idx="21">
                  <c:v>97.480500000000006</c:v>
                </c:pt>
                <c:pt idx="22">
                  <c:v>96.991399999999999</c:v>
                </c:pt>
                <c:pt idx="23">
                  <c:v>96.840400000000002</c:v>
                </c:pt>
                <c:pt idx="24">
                  <c:v>97.076300000000003</c:v>
                </c:pt>
                <c:pt idx="25">
                  <c:v>99.803100000000001</c:v>
                </c:pt>
                <c:pt idx="26">
                  <c:v>100.7826</c:v>
                </c:pt>
                <c:pt idx="27">
                  <c:v>101.6369</c:v>
                </c:pt>
                <c:pt idx="28">
                  <c:v>100.7788</c:v>
                </c:pt>
                <c:pt idx="29">
                  <c:v>98.325000000000003</c:v>
                </c:pt>
                <c:pt idx="30">
                  <c:v>96.712100000000007</c:v>
                </c:pt>
                <c:pt idx="31">
                  <c:v>97.2988</c:v>
                </c:pt>
                <c:pt idx="32">
                  <c:v>96.732299999999995</c:v>
                </c:pt>
                <c:pt idx="33">
                  <c:v>96.892799999999994</c:v>
                </c:pt>
                <c:pt idx="34">
                  <c:v>98.252200000000002</c:v>
                </c:pt>
                <c:pt idx="35">
                  <c:v>99.2607</c:v>
                </c:pt>
                <c:pt idx="36">
                  <c:v>99.291300000000007</c:v>
                </c:pt>
                <c:pt idx="37">
                  <c:v>100.6383</c:v>
                </c:pt>
                <c:pt idx="38">
                  <c:v>102.456</c:v>
                </c:pt>
                <c:pt idx="39">
                  <c:v>102.8847</c:v>
                </c:pt>
                <c:pt idx="40">
                  <c:v>102.7431</c:v>
                </c:pt>
                <c:pt idx="41">
                  <c:v>97.211600000000004</c:v>
                </c:pt>
                <c:pt idx="42">
                  <c:v>93.531099999999995</c:v>
                </c:pt>
                <c:pt idx="43">
                  <c:v>93.978200000000001</c:v>
                </c:pt>
                <c:pt idx="44">
                  <c:v>96.028199999999998</c:v>
                </c:pt>
                <c:pt idx="45">
                  <c:v>96.664199999999994</c:v>
                </c:pt>
                <c:pt idx="46">
                  <c:v>96.928200000000004</c:v>
                </c:pt>
                <c:pt idx="47">
                  <c:v>101.023</c:v>
                </c:pt>
                <c:pt idx="48">
                  <c:v>102.0989</c:v>
                </c:pt>
                <c:pt idx="49">
                  <c:v>102.0731</c:v>
                </c:pt>
                <c:pt idx="50">
                  <c:v>102.31180000000001</c:v>
                </c:pt>
                <c:pt idx="51">
                  <c:v>102.7594</c:v>
                </c:pt>
                <c:pt idx="52">
                  <c:v>102.58410000000001</c:v>
                </c:pt>
                <c:pt idx="53">
                  <c:v>102.081</c:v>
                </c:pt>
                <c:pt idx="54">
                  <c:v>102.1263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1E7-4F72-8CB6-94FFF20B5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0.44657432419487708"/>
              <c:y val="0.8670495814323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06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'South Australia'!$K$4</c:f>
              <c:strCache>
                <c:ptCount val="1"/>
                <c:pt idx="0">
                  <c:v>Previous month (week ending 27 Feb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'South Australia'!$K$36:$K$42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Australia'!$L$36:$L$42</c:f>
              <c:numCache>
                <c:formatCode>0.0</c:formatCode>
                <c:ptCount val="7"/>
                <c:pt idx="0">
                  <c:v>89.22</c:v>
                </c:pt>
                <c:pt idx="1">
                  <c:v>100.68</c:v>
                </c:pt>
                <c:pt idx="2">
                  <c:v>100.82</c:v>
                </c:pt>
                <c:pt idx="3">
                  <c:v>100.17</c:v>
                </c:pt>
                <c:pt idx="4">
                  <c:v>100.67</c:v>
                </c:pt>
                <c:pt idx="5">
                  <c:v>104.21</c:v>
                </c:pt>
                <c:pt idx="6">
                  <c:v>105.63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D3-494C-8BD9-9543AE94EFF5}"/>
            </c:ext>
          </c:extLst>
        </c:ser>
        <c:ser>
          <c:idx val="2"/>
          <c:order val="1"/>
          <c:tx>
            <c:strRef>
              <c:f>'South Australia'!$K$7</c:f>
              <c:strCache>
                <c:ptCount val="1"/>
                <c:pt idx="0">
                  <c:v>Previous week (ending 20 Mar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'South Australia'!$K$36:$K$42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Australia'!$L$45:$L$51</c:f>
              <c:numCache>
                <c:formatCode>0.0</c:formatCode>
                <c:ptCount val="7"/>
                <c:pt idx="0">
                  <c:v>88.08</c:v>
                </c:pt>
                <c:pt idx="1">
                  <c:v>100.87</c:v>
                </c:pt>
                <c:pt idx="2">
                  <c:v>100.65</c:v>
                </c:pt>
                <c:pt idx="3">
                  <c:v>100.03</c:v>
                </c:pt>
                <c:pt idx="4">
                  <c:v>101.02</c:v>
                </c:pt>
                <c:pt idx="5">
                  <c:v>104.79</c:v>
                </c:pt>
                <c:pt idx="6">
                  <c:v>107.21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D3-494C-8BD9-9543AE94EFF5}"/>
            </c:ext>
          </c:extLst>
        </c:ser>
        <c:ser>
          <c:idx val="3"/>
          <c:order val="2"/>
          <c:tx>
            <c:strRef>
              <c:f>'South Australia'!$K$8</c:f>
              <c:strCache>
                <c:ptCount val="1"/>
                <c:pt idx="0">
                  <c:v>This week (ending 27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'South Australia'!$K$36:$K$42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Australia'!$L$54:$L$60</c:f>
              <c:numCache>
                <c:formatCode>0.0</c:formatCode>
                <c:ptCount val="7"/>
                <c:pt idx="0">
                  <c:v>88.93</c:v>
                </c:pt>
                <c:pt idx="1">
                  <c:v>101.17</c:v>
                </c:pt>
                <c:pt idx="2">
                  <c:v>100.94</c:v>
                </c:pt>
                <c:pt idx="3">
                  <c:v>100.46</c:v>
                </c:pt>
                <c:pt idx="4">
                  <c:v>101.46</c:v>
                </c:pt>
                <c:pt idx="5">
                  <c:v>105.21</c:v>
                </c:pt>
                <c:pt idx="6">
                  <c:v>107.77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D3-494C-8BD9-9543AE94E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'South Australia'!$K$4</c:f>
              <c:strCache>
                <c:ptCount val="1"/>
                <c:pt idx="0">
                  <c:v>Previous month (week ending 27 Feb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'South Australia'!$K$65:$K$71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Australia'!$L$65:$L$71</c:f>
              <c:numCache>
                <c:formatCode>0.0</c:formatCode>
                <c:ptCount val="7"/>
                <c:pt idx="0">
                  <c:v>88.42</c:v>
                </c:pt>
                <c:pt idx="1">
                  <c:v>101.01</c:v>
                </c:pt>
                <c:pt idx="2">
                  <c:v>103.23</c:v>
                </c:pt>
                <c:pt idx="3">
                  <c:v>102.33</c:v>
                </c:pt>
                <c:pt idx="4">
                  <c:v>103.1</c:v>
                </c:pt>
                <c:pt idx="5">
                  <c:v>105.79</c:v>
                </c:pt>
                <c:pt idx="6">
                  <c:v>103.73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59-4B63-9367-6DD1632F4228}"/>
            </c:ext>
          </c:extLst>
        </c:ser>
        <c:ser>
          <c:idx val="2"/>
          <c:order val="1"/>
          <c:tx>
            <c:strRef>
              <c:f>'South Australia'!$K$7</c:f>
              <c:strCache>
                <c:ptCount val="1"/>
                <c:pt idx="0">
                  <c:v>Previous week (ending 20 Mar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'South Australia'!$K$65:$K$71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Australia'!$L$74:$L$80</c:f>
              <c:numCache>
                <c:formatCode>0.0</c:formatCode>
                <c:ptCount val="7"/>
                <c:pt idx="0">
                  <c:v>87.34</c:v>
                </c:pt>
                <c:pt idx="1">
                  <c:v>101.91</c:v>
                </c:pt>
                <c:pt idx="2">
                  <c:v>103.58</c:v>
                </c:pt>
                <c:pt idx="3">
                  <c:v>102.82</c:v>
                </c:pt>
                <c:pt idx="4">
                  <c:v>103.83</c:v>
                </c:pt>
                <c:pt idx="5">
                  <c:v>106.86</c:v>
                </c:pt>
                <c:pt idx="6">
                  <c:v>104.66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59-4B63-9367-6DD1632F4228}"/>
            </c:ext>
          </c:extLst>
        </c:ser>
        <c:ser>
          <c:idx val="3"/>
          <c:order val="2"/>
          <c:tx>
            <c:strRef>
              <c:f>'South Australia'!$K$8</c:f>
              <c:strCache>
                <c:ptCount val="1"/>
                <c:pt idx="0">
                  <c:v>This week (ending 27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'South Australia'!$K$65:$K$71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Australia'!$L$83:$L$89</c:f>
              <c:numCache>
                <c:formatCode>0.0</c:formatCode>
                <c:ptCount val="7"/>
                <c:pt idx="0">
                  <c:v>87.88</c:v>
                </c:pt>
                <c:pt idx="1">
                  <c:v>102.08</c:v>
                </c:pt>
                <c:pt idx="2">
                  <c:v>103.8</c:v>
                </c:pt>
                <c:pt idx="3">
                  <c:v>103.18</c:v>
                </c:pt>
                <c:pt idx="4">
                  <c:v>104.14</c:v>
                </c:pt>
                <c:pt idx="5">
                  <c:v>107.19</c:v>
                </c:pt>
                <c:pt idx="6">
                  <c:v>105.19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59-4B63-9367-6DD1632F4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'South Australia'!$K$9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'South Australia'!$K$116:$K$134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'South Australia'!$L$116:$L$134</c:f>
              <c:numCache>
                <c:formatCode>0.0%</c:formatCode>
                <c:ptCount val="19"/>
                <c:pt idx="0">
                  <c:v>2.5000000000000001E-2</c:v>
                </c:pt>
                <c:pt idx="1">
                  <c:v>1.6400000000000001E-2</c:v>
                </c:pt>
                <c:pt idx="2">
                  <c:v>9.4899999999999998E-2</c:v>
                </c:pt>
                <c:pt idx="3">
                  <c:v>1.2999999999999999E-2</c:v>
                </c:pt>
                <c:pt idx="4">
                  <c:v>6.59E-2</c:v>
                </c:pt>
                <c:pt idx="5">
                  <c:v>4.6600000000000003E-2</c:v>
                </c:pt>
                <c:pt idx="6">
                  <c:v>0.1239</c:v>
                </c:pt>
                <c:pt idx="7">
                  <c:v>7.4700000000000003E-2</c:v>
                </c:pt>
                <c:pt idx="8">
                  <c:v>4.2299999999999997E-2</c:v>
                </c:pt>
                <c:pt idx="9">
                  <c:v>1.11E-2</c:v>
                </c:pt>
                <c:pt idx="10">
                  <c:v>3.61E-2</c:v>
                </c:pt>
                <c:pt idx="11">
                  <c:v>1.8499999999999999E-2</c:v>
                </c:pt>
                <c:pt idx="12">
                  <c:v>7.0800000000000002E-2</c:v>
                </c:pt>
                <c:pt idx="13">
                  <c:v>6.8500000000000005E-2</c:v>
                </c:pt>
                <c:pt idx="14">
                  <c:v>3.8699999999999998E-2</c:v>
                </c:pt>
                <c:pt idx="15">
                  <c:v>6.2300000000000001E-2</c:v>
                </c:pt>
                <c:pt idx="16">
                  <c:v>0.13289999999999999</c:v>
                </c:pt>
                <c:pt idx="17">
                  <c:v>1.61E-2</c:v>
                </c:pt>
                <c:pt idx="18">
                  <c:v>3.8600000000000002E-2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6E-43B1-A4CC-1EB06234BDBA}"/>
            </c:ext>
          </c:extLst>
        </c:ser>
        <c:ser>
          <c:idx val="0"/>
          <c:order val="1"/>
          <c:tx>
            <c:strRef>
              <c:f>'South Australia'!$K$8</c:f>
              <c:strCache>
                <c:ptCount val="1"/>
                <c:pt idx="0">
                  <c:v>This week (ending 27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'South Australia'!$K$116:$K$134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'South Australia'!$L$136:$L$154</c:f>
              <c:numCache>
                <c:formatCode>0.0%</c:formatCode>
                <c:ptCount val="19"/>
                <c:pt idx="0">
                  <c:v>2.3699999999999999E-2</c:v>
                </c:pt>
                <c:pt idx="1">
                  <c:v>1.6E-2</c:v>
                </c:pt>
                <c:pt idx="2">
                  <c:v>8.9099999999999999E-2</c:v>
                </c:pt>
                <c:pt idx="3">
                  <c:v>1.2800000000000001E-2</c:v>
                </c:pt>
                <c:pt idx="4">
                  <c:v>6.54E-2</c:v>
                </c:pt>
                <c:pt idx="5">
                  <c:v>4.3799999999999999E-2</c:v>
                </c:pt>
                <c:pt idx="6">
                  <c:v>0.1174</c:v>
                </c:pt>
                <c:pt idx="7">
                  <c:v>6.8400000000000002E-2</c:v>
                </c:pt>
                <c:pt idx="8">
                  <c:v>3.8899999999999997E-2</c:v>
                </c:pt>
                <c:pt idx="9">
                  <c:v>9.5999999999999992E-3</c:v>
                </c:pt>
                <c:pt idx="10">
                  <c:v>3.8100000000000002E-2</c:v>
                </c:pt>
                <c:pt idx="11">
                  <c:v>1.78E-2</c:v>
                </c:pt>
                <c:pt idx="12">
                  <c:v>7.1300000000000002E-2</c:v>
                </c:pt>
                <c:pt idx="13">
                  <c:v>7.3700000000000002E-2</c:v>
                </c:pt>
                <c:pt idx="14">
                  <c:v>3.7600000000000001E-2</c:v>
                </c:pt>
                <c:pt idx="15">
                  <c:v>6.7699999999999996E-2</c:v>
                </c:pt>
                <c:pt idx="16">
                  <c:v>0.1361</c:v>
                </c:pt>
                <c:pt idx="17">
                  <c:v>1.6E-2</c:v>
                </c:pt>
                <c:pt idx="18">
                  <c:v>3.7699999999999997E-2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6E-43B1-A4CC-1EB06234BD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976316913874138"/>
          <c:y val="3.0869173848543357E-2"/>
          <c:w val="0.58442715009461021"/>
          <c:h val="7.63785192681170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'South Australia'!$K$94:$K$112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'South Australia'!$L$94:$L$112</c:f>
              <c:numCache>
                <c:formatCode>0.0%</c:formatCode>
                <c:ptCount val="19"/>
                <c:pt idx="0">
                  <c:v>-2.69E-2</c:v>
                </c:pt>
                <c:pt idx="1">
                  <c:v>4.0000000000000002E-4</c:v>
                </c:pt>
                <c:pt idx="2">
                  <c:v>-3.4700000000000002E-2</c:v>
                </c:pt>
                <c:pt idx="3">
                  <c:v>1.44E-2</c:v>
                </c:pt>
                <c:pt idx="4">
                  <c:v>2.0299999999999999E-2</c:v>
                </c:pt>
                <c:pt idx="5">
                  <c:v>-3.5400000000000001E-2</c:v>
                </c:pt>
                <c:pt idx="6">
                  <c:v>-2.7099999999999999E-2</c:v>
                </c:pt>
                <c:pt idx="7">
                  <c:v>-5.9200000000000003E-2</c:v>
                </c:pt>
                <c:pt idx="8">
                  <c:v>-5.5899999999999998E-2</c:v>
                </c:pt>
                <c:pt idx="9">
                  <c:v>-0.10539999999999999</c:v>
                </c:pt>
                <c:pt idx="10">
                  <c:v>8.5000000000000006E-2</c:v>
                </c:pt>
                <c:pt idx="11">
                  <c:v>-1.24E-2</c:v>
                </c:pt>
                <c:pt idx="12">
                  <c:v>3.3300000000000003E-2</c:v>
                </c:pt>
                <c:pt idx="13">
                  <c:v>0.10539999999999999</c:v>
                </c:pt>
                <c:pt idx="14">
                  <c:v>-2.3999999999999998E-3</c:v>
                </c:pt>
                <c:pt idx="15">
                  <c:v>0.1168</c:v>
                </c:pt>
                <c:pt idx="16">
                  <c:v>5.1799999999999999E-2</c:v>
                </c:pt>
                <c:pt idx="17">
                  <c:v>2.4400000000000002E-2</c:v>
                </c:pt>
                <c:pt idx="18">
                  <c:v>2.3999999999999998E-3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4B-49E1-AFE3-E08E48F67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0.15000000000000002"/>
          <c:min val="-0.15000000000000002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5.000000000000001E-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'New South Wales'!$K$4</c:f>
              <c:strCache>
                <c:ptCount val="1"/>
                <c:pt idx="0">
                  <c:v>Previous month (week ending 27 Feb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'New South Wales'!$K$65:$K$71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Wales'!$L$65:$L$71</c:f>
              <c:numCache>
                <c:formatCode>0.0</c:formatCode>
                <c:ptCount val="7"/>
                <c:pt idx="0">
                  <c:v>87.53</c:v>
                </c:pt>
                <c:pt idx="1">
                  <c:v>98.38</c:v>
                </c:pt>
                <c:pt idx="2">
                  <c:v>101.4</c:v>
                </c:pt>
                <c:pt idx="3">
                  <c:v>100.37</c:v>
                </c:pt>
                <c:pt idx="4">
                  <c:v>100.72</c:v>
                </c:pt>
                <c:pt idx="5">
                  <c:v>103.75</c:v>
                </c:pt>
                <c:pt idx="6">
                  <c:v>103.82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FD-44DB-B1B8-49DA10954CBE}"/>
            </c:ext>
          </c:extLst>
        </c:ser>
        <c:ser>
          <c:idx val="2"/>
          <c:order val="1"/>
          <c:tx>
            <c:strRef>
              <c:f>'New South Wales'!$K$7</c:f>
              <c:strCache>
                <c:ptCount val="1"/>
                <c:pt idx="0">
                  <c:v>Previous week (ending 20 Mar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'New South Wales'!$K$65:$K$71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Wales'!$L$74:$L$80</c:f>
              <c:numCache>
                <c:formatCode>0.0</c:formatCode>
                <c:ptCount val="7"/>
                <c:pt idx="0">
                  <c:v>85.59</c:v>
                </c:pt>
                <c:pt idx="1">
                  <c:v>99.23</c:v>
                </c:pt>
                <c:pt idx="2">
                  <c:v>101.89</c:v>
                </c:pt>
                <c:pt idx="3">
                  <c:v>100.41</c:v>
                </c:pt>
                <c:pt idx="4">
                  <c:v>100.9</c:v>
                </c:pt>
                <c:pt idx="5">
                  <c:v>104.99</c:v>
                </c:pt>
                <c:pt idx="6">
                  <c:v>106.44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FD-44DB-B1B8-49DA10954CBE}"/>
            </c:ext>
          </c:extLst>
        </c:ser>
        <c:ser>
          <c:idx val="3"/>
          <c:order val="2"/>
          <c:tx>
            <c:strRef>
              <c:f>'New South Wales'!$K$8</c:f>
              <c:strCache>
                <c:ptCount val="1"/>
                <c:pt idx="0">
                  <c:v>This week (ending 27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'New South Wales'!$K$65:$K$71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Wales'!$L$83:$L$89</c:f>
              <c:numCache>
                <c:formatCode>0.0</c:formatCode>
                <c:ptCount val="7"/>
                <c:pt idx="0">
                  <c:v>87.43</c:v>
                </c:pt>
                <c:pt idx="1">
                  <c:v>99.43</c:v>
                </c:pt>
                <c:pt idx="2">
                  <c:v>101.97</c:v>
                </c:pt>
                <c:pt idx="3">
                  <c:v>100.56</c:v>
                </c:pt>
                <c:pt idx="4">
                  <c:v>101.09</c:v>
                </c:pt>
                <c:pt idx="5">
                  <c:v>105.31</c:v>
                </c:pt>
                <c:pt idx="6">
                  <c:v>107.08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FD-44DB-B1B8-49DA10954C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450785282508487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'South Australia'!$K$157:$K$303</c:f>
              <c:strCache>
                <c:ptCount val="5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</c:strCache>
            </c:strRef>
          </c:cat>
          <c:val>
            <c:numRef>
              <c:f>'South Australia'!$L$453:$L$599</c:f>
              <c:numCache>
                <c:formatCode>0.0</c:formatCode>
                <c:ptCount val="147"/>
                <c:pt idx="0">
                  <c:v>100</c:v>
                </c:pt>
                <c:pt idx="1">
                  <c:v>98.847800000000007</c:v>
                </c:pt>
                <c:pt idx="2">
                  <c:v>95.0184</c:v>
                </c:pt>
                <c:pt idx="3">
                  <c:v>92.394599999999997</c:v>
                </c:pt>
                <c:pt idx="4">
                  <c:v>91.203800000000001</c:v>
                </c:pt>
                <c:pt idx="5">
                  <c:v>91.288399999999996</c:v>
                </c:pt>
                <c:pt idx="6">
                  <c:v>91.716399999999993</c:v>
                </c:pt>
                <c:pt idx="7">
                  <c:v>92.302499999999995</c:v>
                </c:pt>
                <c:pt idx="8">
                  <c:v>93.216700000000003</c:v>
                </c:pt>
                <c:pt idx="9">
                  <c:v>94.211299999999994</c:v>
                </c:pt>
                <c:pt idx="10">
                  <c:v>94.409199999999998</c:v>
                </c:pt>
                <c:pt idx="11">
                  <c:v>94.842100000000002</c:v>
                </c:pt>
                <c:pt idx="12">
                  <c:v>95.632400000000004</c:v>
                </c:pt>
                <c:pt idx="13">
                  <c:v>95.928299999999993</c:v>
                </c:pt>
                <c:pt idx="14">
                  <c:v>95.590500000000006</c:v>
                </c:pt>
                <c:pt idx="15">
                  <c:v>94.948400000000007</c:v>
                </c:pt>
                <c:pt idx="16">
                  <c:v>96.108500000000006</c:v>
                </c:pt>
                <c:pt idx="17">
                  <c:v>97.591800000000006</c:v>
                </c:pt>
                <c:pt idx="18">
                  <c:v>97.905000000000001</c:v>
                </c:pt>
                <c:pt idx="19">
                  <c:v>98.554599999999994</c:v>
                </c:pt>
                <c:pt idx="20">
                  <c:v>98.616699999999994</c:v>
                </c:pt>
                <c:pt idx="21">
                  <c:v>99.011300000000006</c:v>
                </c:pt>
                <c:pt idx="22">
                  <c:v>99.266999999999996</c:v>
                </c:pt>
                <c:pt idx="23">
                  <c:v>99.435699999999997</c:v>
                </c:pt>
                <c:pt idx="24">
                  <c:v>99.569800000000001</c:v>
                </c:pt>
                <c:pt idx="25">
                  <c:v>99.905500000000004</c:v>
                </c:pt>
                <c:pt idx="26">
                  <c:v>100.42359999999999</c:v>
                </c:pt>
                <c:pt idx="27">
                  <c:v>100.6063</c:v>
                </c:pt>
                <c:pt idx="28">
                  <c:v>100.4871</c:v>
                </c:pt>
                <c:pt idx="29">
                  <c:v>99.854100000000003</c:v>
                </c:pt>
                <c:pt idx="30">
                  <c:v>100.092</c:v>
                </c:pt>
                <c:pt idx="31">
                  <c:v>101.5521</c:v>
                </c:pt>
                <c:pt idx="32">
                  <c:v>101.67359999999999</c:v>
                </c:pt>
                <c:pt idx="33">
                  <c:v>101.3081</c:v>
                </c:pt>
                <c:pt idx="34">
                  <c:v>101.7479</c:v>
                </c:pt>
                <c:pt idx="35">
                  <c:v>102.6163</c:v>
                </c:pt>
                <c:pt idx="36">
                  <c:v>101.6863</c:v>
                </c:pt>
                <c:pt idx="37">
                  <c:v>102.0553</c:v>
                </c:pt>
                <c:pt idx="38">
                  <c:v>103.1446</c:v>
                </c:pt>
                <c:pt idx="39">
                  <c:v>103.5314</c:v>
                </c:pt>
                <c:pt idx="40">
                  <c:v>102.1491</c:v>
                </c:pt>
                <c:pt idx="41">
                  <c:v>98.156300000000002</c:v>
                </c:pt>
                <c:pt idx="42">
                  <c:v>95.318100000000001</c:v>
                </c:pt>
                <c:pt idx="43">
                  <c:v>96.769599999999997</c:v>
                </c:pt>
                <c:pt idx="44">
                  <c:v>98.879000000000005</c:v>
                </c:pt>
                <c:pt idx="45">
                  <c:v>99.747399999999999</c:v>
                </c:pt>
                <c:pt idx="46">
                  <c:v>100.1614</c:v>
                </c:pt>
                <c:pt idx="47">
                  <c:v>100.9003</c:v>
                </c:pt>
                <c:pt idx="48">
                  <c:v>101.52800000000001</c:v>
                </c:pt>
                <c:pt idx="49">
                  <c:v>101.7238</c:v>
                </c:pt>
                <c:pt idx="50">
                  <c:v>101.9804</c:v>
                </c:pt>
                <c:pt idx="51">
                  <c:v>102.126</c:v>
                </c:pt>
                <c:pt idx="52">
                  <c:v>102.46250000000001</c:v>
                </c:pt>
                <c:pt idx="53">
                  <c:v>102.35120000000001</c:v>
                </c:pt>
                <c:pt idx="54">
                  <c:v>102.7152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38-461E-AE03-3604C041FF7D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6538-461E-AE03-3604C041FF7D}"/>
              </c:ext>
            </c:extLst>
          </c:dPt>
          <c:cat>
            <c:strRef>
              <c:f>'South Australia'!$K$157:$K$303</c:f>
              <c:strCache>
                <c:ptCount val="5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</c:strCache>
            </c:strRef>
          </c:cat>
          <c:val>
            <c:numRef>
              <c:f>'South Australia'!$L$601:$L$747</c:f>
              <c:numCache>
                <c:formatCode>0.0</c:formatCode>
                <c:ptCount val="147"/>
                <c:pt idx="0">
                  <c:v>100</c:v>
                </c:pt>
                <c:pt idx="1">
                  <c:v>99.471199999999996</c:v>
                </c:pt>
                <c:pt idx="2">
                  <c:v>97.810500000000005</c:v>
                </c:pt>
                <c:pt idx="3">
                  <c:v>96.112700000000004</c:v>
                </c:pt>
                <c:pt idx="4">
                  <c:v>93.1892</c:v>
                </c:pt>
                <c:pt idx="5">
                  <c:v>93.554900000000004</c:v>
                </c:pt>
                <c:pt idx="6">
                  <c:v>95.114500000000007</c:v>
                </c:pt>
                <c:pt idx="7">
                  <c:v>95.959599999999995</c:v>
                </c:pt>
                <c:pt idx="8">
                  <c:v>95.520200000000003</c:v>
                </c:pt>
                <c:pt idx="9">
                  <c:v>95.139099999999999</c:v>
                </c:pt>
                <c:pt idx="10">
                  <c:v>94.793099999999995</c:v>
                </c:pt>
                <c:pt idx="11">
                  <c:v>95.384399999999999</c:v>
                </c:pt>
                <c:pt idx="12">
                  <c:v>97.299099999999996</c:v>
                </c:pt>
                <c:pt idx="13">
                  <c:v>96.929100000000005</c:v>
                </c:pt>
                <c:pt idx="14">
                  <c:v>97.366500000000002</c:v>
                </c:pt>
                <c:pt idx="15">
                  <c:v>96.643199999999993</c:v>
                </c:pt>
                <c:pt idx="16">
                  <c:v>98.078100000000006</c:v>
                </c:pt>
                <c:pt idx="17">
                  <c:v>97.057100000000005</c:v>
                </c:pt>
                <c:pt idx="18">
                  <c:v>97.3626</c:v>
                </c:pt>
                <c:pt idx="19">
                  <c:v>97.406700000000001</c:v>
                </c:pt>
                <c:pt idx="20">
                  <c:v>97.982900000000001</c:v>
                </c:pt>
                <c:pt idx="21">
                  <c:v>98.7898</c:v>
                </c:pt>
                <c:pt idx="22">
                  <c:v>98.662700000000001</c:v>
                </c:pt>
                <c:pt idx="23">
                  <c:v>98.351200000000006</c:v>
                </c:pt>
                <c:pt idx="24">
                  <c:v>99.025199999999998</c:v>
                </c:pt>
                <c:pt idx="25">
                  <c:v>101.51309999999999</c:v>
                </c:pt>
                <c:pt idx="26">
                  <c:v>102.3879</c:v>
                </c:pt>
                <c:pt idx="27">
                  <c:v>103.05410000000001</c:v>
                </c:pt>
                <c:pt idx="28">
                  <c:v>102.66419999999999</c:v>
                </c:pt>
                <c:pt idx="29">
                  <c:v>100.3488</c:v>
                </c:pt>
                <c:pt idx="30">
                  <c:v>99.019400000000005</c:v>
                </c:pt>
                <c:pt idx="31">
                  <c:v>100.38890000000001</c:v>
                </c:pt>
                <c:pt idx="32">
                  <c:v>100.254</c:v>
                </c:pt>
                <c:pt idx="33">
                  <c:v>98.914400000000001</c:v>
                </c:pt>
                <c:pt idx="34">
                  <c:v>99.656199999999998</c:v>
                </c:pt>
                <c:pt idx="35">
                  <c:v>100.3583</c:v>
                </c:pt>
                <c:pt idx="36">
                  <c:v>97.950800000000001</c:v>
                </c:pt>
                <c:pt idx="37">
                  <c:v>99.550399999999996</c:v>
                </c:pt>
                <c:pt idx="38">
                  <c:v>102.7771</c:v>
                </c:pt>
                <c:pt idx="39">
                  <c:v>103.874</c:v>
                </c:pt>
                <c:pt idx="40">
                  <c:v>102.95440000000001</c:v>
                </c:pt>
                <c:pt idx="41">
                  <c:v>97.058800000000005</c:v>
                </c:pt>
                <c:pt idx="42">
                  <c:v>94.2042</c:v>
                </c:pt>
                <c:pt idx="43">
                  <c:v>95.007199999999997</c:v>
                </c:pt>
                <c:pt idx="44">
                  <c:v>97.151499999999999</c:v>
                </c:pt>
                <c:pt idx="45">
                  <c:v>97.868099999999998</c:v>
                </c:pt>
                <c:pt idx="46">
                  <c:v>97.896000000000001</c:v>
                </c:pt>
                <c:pt idx="47">
                  <c:v>101.21550000000001</c:v>
                </c:pt>
                <c:pt idx="48">
                  <c:v>102.2195</c:v>
                </c:pt>
                <c:pt idx="49">
                  <c:v>103.1281</c:v>
                </c:pt>
                <c:pt idx="50">
                  <c:v>103.52719999999999</c:v>
                </c:pt>
                <c:pt idx="51">
                  <c:v>104.4567</c:v>
                </c:pt>
                <c:pt idx="52">
                  <c:v>104.0963</c:v>
                </c:pt>
                <c:pt idx="53">
                  <c:v>103.6568</c:v>
                </c:pt>
                <c:pt idx="54">
                  <c:v>104.1529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538-461E-AE03-3604C041FF7D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'South Australia'!$K$157:$K$303</c:f>
              <c:strCache>
                <c:ptCount val="5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</c:strCache>
            </c:strRef>
          </c:cat>
          <c:val>
            <c:numRef>
              <c:f>'South Australia'!$L$157:$L$303</c:f>
              <c:numCache>
                <c:formatCode>0.0</c:formatCode>
                <c:ptCount val="147"/>
                <c:pt idx="0">
                  <c:v>100</c:v>
                </c:pt>
                <c:pt idx="1">
                  <c:v>98.969700000000003</c:v>
                </c:pt>
                <c:pt idx="2">
                  <c:v>95.4636</c:v>
                </c:pt>
                <c:pt idx="3">
                  <c:v>92.906300000000002</c:v>
                </c:pt>
                <c:pt idx="4">
                  <c:v>91.634</c:v>
                </c:pt>
                <c:pt idx="5">
                  <c:v>91.617900000000006</c:v>
                </c:pt>
                <c:pt idx="6">
                  <c:v>92.147000000000006</c:v>
                </c:pt>
                <c:pt idx="7">
                  <c:v>92.645499999999998</c:v>
                </c:pt>
                <c:pt idx="8">
                  <c:v>93.335599999999999</c:v>
                </c:pt>
                <c:pt idx="9">
                  <c:v>93.928100000000001</c:v>
                </c:pt>
                <c:pt idx="10">
                  <c:v>94.284499999999994</c:v>
                </c:pt>
                <c:pt idx="11">
                  <c:v>94.792199999999994</c:v>
                </c:pt>
                <c:pt idx="12">
                  <c:v>95.775700000000001</c:v>
                </c:pt>
                <c:pt idx="13">
                  <c:v>96.277199999999993</c:v>
                </c:pt>
                <c:pt idx="14">
                  <c:v>96.293599999999998</c:v>
                </c:pt>
                <c:pt idx="15">
                  <c:v>95.892399999999995</c:v>
                </c:pt>
                <c:pt idx="16">
                  <c:v>97.054699999999997</c:v>
                </c:pt>
                <c:pt idx="17">
                  <c:v>98.105999999999995</c:v>
                </c:pt>
                <c:pt idx="18">
                  <c:v>98.208200000000005</c:v>
                </c:pt>
                <c:pt idx="19">
                  <c:v>98.433800000000005</c:v>
                </c:pt>
                <c:pt idx="20">
                  <c:v>98.654499999999999</c:v>
                </c:pt>
                <c:pt idx="21">
                  <c:v>98.656300000000002</c:v>
                </c:pt>
                <c:pt idx="22">
                  <c:v>98.564400000000006</c:v>
                </c:pt>
                <c:pt idx="23">
                  <c:v>98.619200000000006</c:v>
                </c:pt>
                <c:pt idx="24">
                  <c:v>98.754000000000005</c:v>
                </c:pt>
                <c:pt idx="25">
                  <c:v>98.927599999999998</c:v>
                </c:pt>
                <c:pt idx="26">
                  <c:v>99.342399999999998</c:v>
                </c:pt>
                <c:pt idx="27">
                  <c:v>99.516999999999996</c:v>
                </c:pt>
                <c:pt idx="28">
                  <c:v>99.310400000000001</c:v>
                </c:pt>
                <c:pt idx="29">
                  <c:v>98.488500000000002</c:v>
                </c:pt>
                <c:pt idx="30">
                  <c:v>98.5792</c:v>
                </c:pt>
                <c:pt idx="31">
                  <c:v>99.3429</c:v>
                </c:pt>
                <c:pt idx="32">
                  <c:v>99.615700000000004</c:v>
                </c:pt>
                <c:pt idx="33">
                  <c:v>99.8322</c:v>
                </c:pt>
                <c:pt idx="34">
                  <c:v>100.2311</c:v>
                </c:pt>
                <c:pt idx="35">
                  <c:v>100.9562</c:v>
                </c:pt>
                <c:pt idx="36">
                  <c:v>101.25790000000001</c:v>
                </c:pt>
                <c:pt idx="37">
                  <c:v>101.5455</c:v>
                </c:pt>
                <c:pt idx="38">
                  <c:v>102.06</c:v>
                </c:pt>
                <c:pt idx="39">
                  <c:v>102.0962</c:v>
                </c:pt>
                <c:pt idx="40">
                  <c:v>101.2646</c:v>
                </c:pt>
                <c:pt idx="41">
                  <c:v>97.4328</c:v>
                </c:pt>
                <c:pt idx="42">
                  <c:v>94.375699999999995</c:v>
                </c:pt>
                <c:pt idx="43">
                  <c:v>95.285200000000003</c:v>
                </c:pt>
                <c:pt idx="44">
                  <c:v>97.348799999999997</c:v>
                </c:pt>
                <c:pt idx="45">
                  <c:v>98.277199999999993</c:v>
                </c:pt>
                <c:pt idx="46">
                  <c:v>98.680599999999998</c:v>
                </c:pt>
                <c:pt idx="47">
                  <c:v>99.347899999999996</c:v>
                </c:pt>
                <c:pt idx="48">
                  <c:v>99.928399999999996</c:v>
                </c:pt>
                <c:pt idx="49">
                  <c:v>99.969399999999993</c:v>
                </c:pt>
                <c:pt idx="50">
                  <c:v>100.21</c:v>
                </c:pt>
                <c:pt idx="51">
                  <c:v>100.5303</c:v>
                </c:pt>
                <c:pt idx="52">
                  <c:v>100.8586</c:v>
                </c:pt>
                <c:pt idx="53">
                  <c:v>100.6743</c:v>
                </c:pt>
                <c:pt idx="54">
                  <c:v>100.9736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538-461E-AE03-3604C041FF7D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'South Australia'!$K$157:$K$303</c:f>
              <c:strCache>
                <c:ptCount val="5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</c:strCache>
            </c:strRef>
          </c:cat>
          <c:val>
            <c:numRef>
              <c:f>'South Australia'!$L$305:$L$451</c:f>
              <c:numCache>
                <c:formatCode>0.0</c:formatCode>
                <c:ptCount val="147"/>
                <c:pt idx="0">
                  <c:v>100</c:v>
                </c:pt>
                <c:pt idx="1">
                  <c:v>99.607399999999998</c:v>
                </c:pt>
                <c:pt idx="2">
                  <c:v>98.1173</c:v>
                </c:pt>
                <c:pt idx="3">
                  <c:v>96.323999999999998</c:v>
                </c:pt>
                <c:pt idx="4">
                  <c:v>93.471900000000005</c:v>
                </c:pt>
                <c:pt idx="5">
                  <c:v>93.672200000000004</c:v>
                </c:pt>
                <c:pt idx="6">
                  <c:v>94.095799999999997</c:v>
                </c:pt>
                <c:pt idx="7">
                  <c:v>94.683599999999998</c:v>
                </c:pt>
                <c:pt idx="8">
                  <c:v>93.577600000000004</c:v>
                </c:pt>
                <c:pt idx="9">
                  <c:v>92.809399999999997</c:v>
                </c:pt>
                <c:pt idx="10">
                  <c:v>92.459599999999995</c:v>
                </c:pt>
                <c:pt idx="11">
                  <c:v>93.812299999999993</c:v>
                </c:pt>
                <c:pt idx="12">
                  <c:v>95.910200000000003</c:v>
                </c:pt>
                <c:pt idx="13">
                  <c:v>96.582599999999999</c:v>
                </c:pt>
                <c:pt idx="14">
                  <c:v>97.553700000000006</c:v>
                </c:pt>
                <c:pt idx="15">
                  <c:v>97.289100000000005</c:v>
                </c:pt>
                <c:pt idx="16">
                  <c:v>98.973299999999995</c:v>
                </c:pt>
                <c:pt idx="17">
                  <c:v>96.532600000000002</c:v>
                </c:pt>
                <c:pt idx="18">
                  <c:v>96.372500000000002</c:v>
                </c:pt>
                <c:pt idx="19">
                  <c:v>96.180999999999997</c:v>
                </c:pt>
                <c:pt idx="20">
                  <c:v>97.054900000000004</c:v>
                </c:pt>
                <c:pt idx="21">
                  <c:v>97.480500000000006</c:v>
                </c:pt>
                <c:pt idx="22">
                  <c:v>96.991399999999999</c:v>
                </c:pt>
                <c:pt idx="23">
                  <c:v>96.840400000000002</c:v>
                </c:pt>
                <c:pt idx="24">
                  <c:v>97.076300000000003</c:v>
                </c:pt>
                <c:pt idx="25">
                  <c:v>99.803100000000001</c:v>
                </c:pt>
                <c:pt idx="26">
                  <c:v>100.7826</c:v>
                </c:pt>
                <c:pt idx="27">
                  <c:v>101.6369</c:v>
                </c:pt>
                <c:pt idx="28">
                  <c:v>100.7788</c:v>
                </c:pt>
                <c:pt idx="29">
                  <c:v>98.325000000000003</c:v>
                </c:pt>
                <c:pt idx="30">
                  <c:v>96.712100000000007</c:v>
                </c:pt>
                <c:pt idx="31">
                  <c:v>97.2988</c:v>
                </c:pt>
                <c:pt idx="32">
                  <c:v>96.732299999999995</c:v>
                </c:pt>
                <c:pt idx="33">
                  <c:v>96.892799999999994</c:v>
                </c:pt>
                <c:pt idx="34">
                  <c:v>98.252200000000002</c:v>
                </c:pt>
                <c:pt idx="35">
                  <c:v>99.2607</c:v>
                </c:pt>
                <c:pt idx="36">
                  <c:v>99.291300000000007</c:v>
                </c:pt>
                <c:pt idx="37">
                  <c:v>100.6383</c:v>
                </c:pt>
                <c:pt idx="38">
                  <c:v>102.456</c:v>
                </c:pt>
                <c:pt idx="39">
                  <c:v>102.8847</c:v>
                </c:pt>
                <c:pt idx="40">
                  <c:v>102.7431</c:v>
                </c:pt>
                <c:pt idx="41">
                  <c:v>97.211600000000004</c:v>
                </c:pt>
                <c:pt idx="42">
                  <c:v>93.531099999999995</c:v>
                </c:pt>
                <c:pt idx="43">
                  <c:v>93.978200000000001</c:v>
                </c:pt>
                <c:pt idx="44">
                  <c:v>96.028199999999998</c:v>
                </c:pt>
                <c:pt idx="45">
                  <c:v>96.664199999999994</c:v>
                </c:pt>
                <c:pt idx="46">
                  <c:v>96.928200000000004</c:v>
                </c:pt>
                <c:pt idx="47">
                  <c:v>101.023</c:v>
                </c:pt>
                <c:pt idx="48">
                  <c:v>102.0989</c:v>
                </c:pt>
                <c:pt idx="49">
                  <c:v>102.0731</c:v>
                </c:pt>
                <c:pt idx="50">
                  <c:v>102.31180000000001</c:v>
                </c:pt>
                <c:pt idx="51">
                  <c:v>102.7594</c:v>
                </c:pt>
                <c:pt idx="52">
                  <c:v>102.58410000000001</c:v>
                </c:pt>
                <c:pt idx="53">
                  <c:v>102.081</c:v>
                </c:pt>
                <c:pt idx="54">
                  <c:v>102.1263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538-461E-AE03-3604C041F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0.44657432419487708"/>
              <c:y val="0.8670495814323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06"/>
          <c:min val="8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'Western Australia'!$K$4</c:f>
              <c:strCache>
                <c:ptCount val="1"/>
                <c:pt idx="0">
                  <c:v>Previous month (week ending 27 Feb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'Western Australia'!$K$36:$K$42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Australia'!$L$36:$L$42</c:f>
              <c:numCache>
                <c:formatCode>0.0</c:formatCode>
                <c:ptCount val="7"/>
                <c:pt idx="0">
                  <c:v>91.06</c:v>
                </c:pt>
                <c:pt idx="1">
                  <c:v>99.41</c:v>
                </c:pt>
                <c:pt idx="2">
                  <c:v>99</c:v>
                </c:pt>
                <c:pt idx="3">
                  <c:v>99.93</c:v>
                </c:pt>
                <c:pt idx="4">
                  <c:v>101.31</c:v>
                </c:pt>
                <c:pt idx="5">
                  <c:v>104.73</c:v>
                </c:pt>
                <c:pt idx="6">
                  <c:v>104.37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A0-4D38-B596-76876F45660E}"/>
            </c:ext>
          </c:extLst>
        </c:ser>
        <c:ser>
          <c:idx val="2"/>
          <c:order val="1"/>
          <c:tx>
            <c:strRef>
              <c:f>'Western Australia'!$K$7</c:f>
              <c:strCache>
                <c:ptCount val="1"/>
                <c:pt idx="0">
                  <c:v>Previous week (ending 20 Mar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'Western Australia'!$K$36:$K$42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Australia'!$L$45:$L$51</c:f>
              <c:numCache>
                <c:formatCode>0.0</c:formatCode>
                <c:ptCount val="7"/>
                <c:pt idx="0">
                  <c:v>90.15</c:v>
                </c:pt>
                <c:pt idx="1">
                  <c:v>100.71</c:v>
                </c:pt>
                <c:pt idx="2">
                  <c:v>99.68</c:v>
                </c:pt>
                <c:pt idx="3">
                  <c:v>100.39</c:v>
                </c:pt>
                <c:pt idx="4">
                  <c:v>102.17</c:v>
                </c:pt>
                <c:pt idx="5">
                  <c:v>107.14</c:v>
                </c:pt>
                <c:pt idx="6">
                  <c:v>108.07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A0-4D38-B596-76876F45660E}"/>
            </c:ext>
          </c:extLst>
        </c:ser>
        <c:ser>
          <c:idx val="3"/>
          <c:order val="2"/>
          <c:tx>
            <c:strRef>
              <c:f>'Western Australia'!$K$8</c:f>
              <c:strCache>
                <c:ptCount val="1"/>
                <c:pt idx="0">
                  <c:v>This week (ending 27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'Western Australia'!$K$36:$K$42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Australia'!$L$54:$L$60</c:f>
              <c:numCache>
                <c:formatCode>0.0</c:formatCode>
                <c:ptCount val="7"/>
                <c:pt idx="0">
                  <c:v>90.77</c:v>
                </c:pt>
                <c:pt idx="1">
                  <c:v>100.72</c:v>
                </c:pt>
                <c:pt idx="2">
                  <c:v>99.7</c:v>
                </c:pt>
                <c:pt idx="3">
                  <c:v>100.63</c:v>
                </c:pt>
                <c:pt idx="4">
                  <c:v>102.39</c:v>
                </c:pt>
                <c:pt idx="5">
                  <c:v>107.63</c:v>
                </c:pt>
                <c:pt idx="6">
                  <c:v>110.16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A0-4D38-B596-76876F456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'Western Australia'!$K$4</c:f>
              <c:strCache>
                <c:ptCount val="1"/>
                <c:pt idx="0">
                  <c:v>Previous month (week ending 27 Feb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'Western Australia'!$K$65:$K$71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Australia'!$L$65:$L$71</c:f>
              <c:numCache>
                <c:formatCode>0.0</c:formatCode>
                <c:ptCount val="7"/>
                <c:pt idx="0">
                  <c:v>91.06</c:v>
                </c:pt>
                <c:pt idx="1">
                  <c:v>101.21</c:v>
                </c:pt>
                <c:pt idx="2">
                  <c:v>102.07</c:v>
                </c:pt>
                <c:pt idx="3">
                  <c:v>101.52</c:v>
                </c:pt>
                <c:pt idx="4">
                  <c:v>101.87</c:v>
                </c:pt>
                <c:pt idx="5">
                  <c:v>104.17</c:v>
                </c:pt>
                <c:pt idx="6">
                  <c:v>102.74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D-49F9-A1F9-6AE4385857DD}"/>
            </c:ext>
          </c:extLst>
        </c:ser>
        <c:ser>
          <c:idx val="2"/>
          <c:order val="1"/>
          <c:tx>
            <c:strRef>
              <c:f>'Western Australia'!$K$7</c:f>
              <c:strCache>
                <c:ptCount val="1"/>
                <c:pt idx="0">
                  <c:v>Previous week (ending 20 Mar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'Western Australia'!$K$65:$K$71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Australia'!$L$74:$L$80</c:f>
              <c:numCache>
                <c:formatCode>0.0</c:formatCode>
                <c:ptCount val="7"/>
                <c:pt idx="0">
                  <c:v>90.35</c:v>
                </c:pt>
                <c:pt idx="1">
                  <c:v>103.1</c:v>
                </c:pt>
                <c:pt idx="2">
                  <c:v>103.67</c:v>
                </c:pt>
                <c:pt idx="3">
                  <c:v>102.76</c:v>
                </c:pt>
                <c:pt idx="4">
                  <c:v>103.02</c:v>
                </c:pt>
                <c:pt idx="5">
                  <c:v>106.63</c:v>
                </c:pt>
                <c:pt idx="6">
                  <c:v>108.09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D-49F9-A1F9-6AE4385857DD}"/>
            </c:ext>
          </c:extLst>
        </c:ser>
        <c:ser>
          <c:idx val="3"/>
          <c:order val="2"/>
          <c:tx>
            <c:strRef>
              <c:f>'Western Australia'!$K$8</c:f>
              <c:strCache>
                <c:ptCount val="1"/>
                <c:pt idx="0">
                  <c:v>This week (ending 27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'Western Australia'!$K$65:$K$71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Australia'!$L$83:$L$89</c:f>
              <c:numCache>
                <c:formatCode>0.0</c:formatCode>
                <c:ptCount val="7"/>
                <c:pt idx="0">
                  <c:v>90.92</c:v>
                </c:pt>
                <c:pt idx="1">
                  <c:v>103.12</c:v>
                </c:pt>
                <c:pt idx="2">
                  <c:v>103.93</c:v>
                </c:pt>
                <c:pt idx="3">
                  <c:v>103.26</c:v>
                </c:pt>
                <c:pt idx="4">
                  <c:v>103.71</c:v>
                </c:pt>
                <c:pt idx="5">
                  <c:v>107.62</c:v>
                </c:pt>
                <c:pt idx="6">
                  <c:v>110.22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9D-49F9-A1F9-6AE438585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'Western Australia'!$K$9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'Western Australia'!$K$116:$K$134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'Western Australia'!$L$116:$L$134</c:f>
              <c:numCache>
                <c:formatCode>0.0%</c:formatCode>
                <c:ptCount val="19"/>
                <c:pt idx="0">
                  <c:v>1.35E-2</c:v>
                </c:pt>
                <c:pt idx="1">
                  <c:v>6.9900000000000004E-2</c:v>
                </c:pt>
                <c:pt idx="2">
                  <c:v>5.9499999999999997E-2</c:v>
                </c:pt>
                <c:pt idx="3">
                  <c:v>1.11E-2</c:v>
                </c:pt>
                <c:pt idx="4">
                  <c:v>6.8099999999999994E-2</c:v>
                </c:pt>
                <c:pt idx="5">
                  <c:v>3.9300000000000002E-2</c:v>
                </c:pt>
                <c:pt idx="6">
                  <c:v>9.5399999999999999E-2</c:v>
                </c:pt>
                <c:pt idx="7">
                  <c:v>6.4399999999999999E-2</c:v>
                </c:pt>
                <c:pt idx="8">
                  <c:v>4.1200000000000001E-2</c:v>
                </c:pt>
                <c:pt idx="9">
                  <c:v>7.3000000000000001E-3</c:v>
                </c:pt>
                <c:pt idx="10">
                  <c:v>2.5600000000000001E-2</c:v>
                </c:pt>
                <c:pt idx="11">
                  <c:v>2.1700000000000001E-2</c:v>
                </c:pt>
                <c:pt idx="12">
                  <c:v>7.4099999999999999E-2</c:v>
                </c:pt>
                <c:pt idx="13">
                  <c:v>6.3700000000000007E-2</c:v>
                </c:pt>
                <c:pt idx="14">
                  <c:v>6.0299999999999999E-2</c:v>
                </c:pt>
                <c:pt idx="15">
                  <c:v>8.6300000000000002E-2</c:v>
                </c:pt>
                <c:pt idx="16">
                  <c:v>0.14249999999999999</c:v>
                </c:pt>
                <c:pt idx="17">
                  <c:v>1.61E-2</c:v>
                </c:pt>
                <c:pt idx="18">
                  <c:v>3.5799999999999998E-2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51-4E2D-B49F-BD48DE78D1D9}"/>
            </c:ext>
          </c:extLst>
        </c:ser>
        <c:ser>
          <c:idx val="0"/>
          <c:order val="1"/>
          <c:tx>
            <c:strRef>
              <c:f>'Western Australia'!$K$8</c:f>
              <c:strCache>
                <c:ptCount val="1"/>
                <c:pt idx="0">
                  <c:v>This week (ending 27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'Western Australia'!$K$116:$K$134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'Western Australia'!$L$136:$L$154</c:f>
              <c:numCache>
                <c:formatCode>0.0%</c:formatCode>
                <c:ptCount val="19"/>
                <c:pt idx="0">
                  <c:v>1.2500000000000001E-2</c:v>
                </c:pt>
                <c:pt idx="1">
                  <c:v>6.7699999999999996E-2</c:v>
                </c:pt>
                <c:pt idx="2">
                  <c:v>5.79E-2</c:v>
                </c:pt>
                <c:pt idx="3">
                  <c:v>1.1299999999999999E-2</c:v>
                </c:pt>
                <c:pt idx="4">
                  <c:v>6.4399999999999999E-2</c:v>
                </c:pt>
                <c:pt idx="5">
                  <c:v>3.78E-2</c:v>
                </c:pt>
                <c:pt idx="6">
                  <c:v>9.1200000000000003E-2</c:v>
                </c:pt>
                <c:pt idx="7">
                  <c:v>5.8999999999999997E-2</c:v>
                </c:pt>
                <c:pt idx="8">
                  <c:v>3.8300000000000001E-2</c:v>
                </c:pt>
                <c:pt idx="9">
                  <c:v>6.1999999999999998E-3</c:v>
                </c:pt>
                <c:pt idx="10">
                  <c:v>2.81E-2</c:v>
                </c:pt>
                <c:pt idx="11">
                  <c:v>2.1000000000000001E-2</c:v>
                </c:pt>
                <c:pt idx="12">
                  <c:v>7.3899999999999993E-2</c:v>
                </c:pt>
                <c:pt idx="13">
                  <c:v>6.5100000000000005E-2</c:v>
                </c:pt>
                <c:pt idx="14">
                  <c:v>6.8199999999999997E-2</c:v>
                </c:pt>
                <c:pt idx="15">
                  <c:v>8.2600000000000007E-2</c:v>
                </c:pt>
                <c:pt idx="16">
                  <c:v>0.14369999999999999</c:v>
                </c:pt>
                <c:pt idx="17">
                  <c:v>1.6500000000000001E-2</c:v>
                </c:pt>
                <c:pt idx="18">
                  <c:v>3.5999999999999997E-2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51-4E2D-B49F-BD48DE78D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976316913874138"/>
          <c:y val="3.0869173848543357E-2"/>
          <c:w val="0.58442715009461021"/>
          <c:h val="7.63785192681170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'Western Australia'!$K$94:$K$112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'Western Australia'!$L$94:$L$112</c:f>
              <c:numCache>
                <c:formatCode>0.0%</c:formatCode>
                <c:ptCount val="19"/>
                <c:pt idx="0">
                  <c:v>-4.87E-2</c:v>
                </c:pt>
                <c:pt idx="1">
                  <c:v>-4.0000000000000002E-4</c:v>
                </c:pt>
                <c:pt idx="2">
                  <c:v>4.1999999999999997E-3</c:v>
                </c:pt>
                <c:pt idx="3">
                  <c:v>4.8000000000000001E-2</c:v>
                </c:pt>
                <c:pt idx="4">
                  <c:v>-2.4299999999999999E-2</c:v>
                </c:pt>
                <c:pt idx="5">
                  <c:v>-7.6E-3</c:v>
                </c:pt>
                <c:pt idx="6">
                  <c:v>-1.2800000000000001E-2</c:v>
                </c:pt>
                <c:pt idx="7">
                  <c:v>-5.4699999999999999E-2</c:v>
                </c:pt>
                <c:pt idx="8">
                  <c:v>-3.9600000000000003E-2</c:v>
                </c:pt>
                <c:pt idx="9">
                  <c:v>-0.1255</c:v>
                </c:pt>
                <c:pt idx="10">
                  <c:v>0.13250000000000001</c:v>
                </c:pt>
                <c:pt idx="11">
                  <c:v>-5.9999999999999995E-4</c:v>
                </c:pt>
                <c:pt idx="12">
                  <c:v>2.98E-2</c:v>
                </c:pt>
                <c:pt idx="13">
                  <c:v>5.4800000000000001E-2</c:v>
                </c:pt>
                <c:pt idx="14">
                  <c:v>0.1668</c:v>
                </c:pt>
                <c:pt idx="15">
                  <c:v>-1.1599999999999999E-2</c:v>
                </c:pt>
                <c:pt idx="16">
                  <c:v>4.1000000000000002E-2</c:v>
                </c:pt>
                <c:pt idx="17">
                  <c:v>5.7299999999999997E-2</c:v>
                </c:pt>
                <c:pt idx="18">
                  <c:v>3.8399999999999997E-2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B9-41AC-8674-6C86440C0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0.2"/>
          <c:min val="-0.2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1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450785282508487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'Western Australia'!$K$157:$K$303</c:f>
              <c:strCache>
                <c:ptCount val="5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</c:strCache>
            </c:strRef>
          </c:cat>
          <c:val>
            <c:numRef>
              <c:f>'Western Australia'!$L$453:$L$599</c:f>
              <c:numCache>
                <c:formatCode>0.0</c:formatCode>
                <c:ptCount val="147"/>
                <c:pt idx="0">
                  <c:v>100</c:v>
                </c:pt>
                <c:pt idx="1">
                  <c:v>99.174199999999999</c:v>
                </c:pt>
                <c:pt idx="2">
                  <c:v>95.983000000000004</c:v>
                </c:pt>
                <c:pt idx="3">
                  <c:v>93.267899999999997</c:v>
                </c:pt>
                <c:pt idx="4">
                  <c:v>91.974599999999995</c:v>
                </c:pt>
                <c:pt idx="5">
                  <c:v>92.021500000000003</c:v>
                </c:pt>
                <c:pt idx="6">
                  <c:v>92.244799999999998</c:v>
                </c:pt>
                <c:pt idx="7">
                  <c:v>93.033000000000001</c:v>
                </c:pt>
                <c:pt idx="8">
                  <c:v>93.875699999999995</c:v>
                </c:pt>
                <c:pt idx="9">
                  <c:v>94.581999999999994</c:v>
                </c:pt>
                <c:pt idx="10">
                  <c:v>95.063000000000002</c:v>
                </c:pt>
                <c:pt idx="11">
                  <c:v>95.3904</c:v>
                </c:pt>
                <c:pt idx="12">
                  <c:v>96.408000000000001</c:v>
                </c:pt>
                <c:pt idx="13">
                  <c:v>97.158900000000003</c:v>
                </c:pt>
                <c:pt idx="14">
                  <c:v>97.271699999999996</c:v>
                </c:pt>
                <c:pt idx="15">
                  <c:v>96.895099999999999</c:v>
                </c:pt>
                <c:pt idx="16">
                  <c:v>98.636099999999999</c:v>
                </c:pt>
                <c:pt idx="17">
                  <c:v>99.710800000000006</c:v>
                </c:pt>
                <c:pt idx="18">
                  <c:v>99.577600000000004</c:v>
                </c:pt>
                <c:pt idx="19">
                  <c:v>99.9161</c:v>
                </c:pt>
                <c:pt idx="20">
                  <c:v>100.61190000000001</c:v>
                </c:pt>
                <c:pt idx="21">
                  <c:v>100.7482</c:v>
                </c:pt>
                <c:pt idx="22">
                  <c:v>100.9907</c:v>
                </c:pt>
                <c:pt idx="23">
                  <c:v>101.1322</c:v>
                </c:pt>
                <c:pt idx="24">
                  <c:v>101.3732</c:v>
                </c:pt>
                <c:pt idx="25">
                  <c:v>101.41800000000001</c:v>
                </c:pt>
                <c:pt idx="26">
                  <c:v>101.8175</c:v>
                </c:pt>
                <c:pt idx="27">
                  <c:v>101.8595</c:v>
                </c:pt>
                <c:pt idx="28">
                  <c:v>101.7124</c:v>
                </c:pt>
                <c:pt idx="29">
                  <c:v>101.0123</c:v>
                </c:pt>
                <c:pt idx="30">
                  <c:v>100.76309999999999</c:v>
                </c:pt>
                <c:pt idx="31">
                  <c:v>101.3325</c:v>
                </c:pt>
                <c:pt idx="32">
                  <c:v>101.8399</c:v>
                </c:pt>
                <c:pt idx="33">
                  <c:v>101.92270000000001</c:v>
                </c:pt>
                <c:pt idx="34">
                  <c:v>102.3014</c:v>
                </c:pt>
                <c:pt idx="35">
                  <c:v>102.883</c:v>
                </c:pt>
                <c:pt idx="36">
                  <c:v>103.1176</c:v>
                </c:pt>
                <c:pt idx="37">
                  <c:v>103.21850000000001</c:v>
                </c:pt>
                <c:pt idx="38">
                  <c:v>103.9212</c:v>
                </c:pt>
                <c:pt idx="39">
                  <c:v>104.1588</c:v>
                </c:pt>
                <c:pt idx="40">
                  <c:v>103.3737</c:v>
                </c:pt>
                <c:pt idx="41">
                  <c:v>99.5916</c:v>
                </c:pt>
                <c:pt idx="42">
                  <c:v>96.6511</c:v>
                </c:pt>
                <c:pt idx="43">
                  <c:v>97.956000000000003</c:v>
                </c:pt>
                <c:pt idx="44">
                  <c:v>99.826400000000007</c:v>
                </c:pt>
                <c:pt idx="45">
                  <c:v>100.3057</c:v>
                </c:pt>
                <c:pt idx="46">
                  <c:v>100.3242</c:v>
                </c:pt>
                <c:pt idx="47">
                  <c:v>99.797399999999996</c:v>
                </c:pt>
                <c:pt idx="48">
                  <c:v>100.8338</c:v>
                </c:pt>
                <c:pt idx="49">
                  <c:v>101.428</c:v>
                </c:pt>
                <c:pt idx="50">
                  <c:v>101.6416</c:v>
                </c:pt>
                <c:pt idx="51">
                  <c:v>102.3467</c:v>
                </c:pt>
                <c:pt idx="52">
                  <c:v>102.9948</c:v>
                </c:pt>
                <c:pt idx="53">
                  <c:v>102.90940000000001</c:v>
                </c:pt>
                <c:pt idx="54">
                  <c:v>103.2471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34-4BF8-A24B-1213BD298125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4834-4BF8-A24B-1213BD298125}"/>
              </c:ext>
            </c:extLst>
          </c:dPt>
          <c:cat>
            <c:strRef>
              <c:f>'Western Australia'!$K$157:$K$303</c:f>
              <c:strCache>
                <c:ptCount val="5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</c:strCache>
            </c:strRef>
          </c:cat>
          <c:val>
            <c:numRef>
              <c:f>'Western Australia'!$L$601:$L$747</c:f>
              <c:numCache>
                <c:formatCode>0.0</c:formatCode>
                <c:ptCount val="147"/>
                <c:pt idx="0">
                  <c:v>100</c:v>
                </c:pt>
                <c:pt idx="1">
                  <c:v>98.598100000000002</c:v>
                </c:pt>
                <c:pt idx="2">
                  <c:v>96.694999999999993</c:v>
                </c:pt>
                <c:pt idx="3">
                  <c:v>92.691100000000006</c:v>
                </c:pt>
                <c:pt idx="4">
                  <c:v>88.499799999999993</c:v>
                </c:pt>
                <c:pt idx="5">
                  <c:v>89.452500000000001</c:v>
                </c:pt>
                <c:pt idx="6">
                  <c:v>90.113299999999995</c:v>
                </c:pt>
                <c:pt idx="7">
                  <c:v>91.254900000000006</c:v>
                </c:pt>
                <c:pt idx="8">
                  <c:v>91.114599999999996</c:v>
                </c:pt>
                <c:pt idx="9">
                  <c:v>90.156499999999994</c:v>
                </c:pt>
                <c:pt idx="10">
                  <c:v>89.717799999999997</c:v>
                </c:pt>
                <c:pt idx="11">
                  <c:v>90.433899999999994</c:v>
                </c:pt>
                <c:pt idx="12">
                  <c:v>92.930899999999994</c:v>
                </c:pt>
                <c:pt idx="13">
                  <c:v>93.596299999999999</c:v>
                </c:pt>
                <c:pt idx="14">
                  <c:v>93.732799999999997</c:v>
                </c:pt>
                <c:pt idx="15">
                  <c:v>92.733999999999995</c:v>
                </c:pt>
                <c:pt idx="16">
                  <c:v>96.481800000000007</c:v>
                </c:pt>
                <c:pt idx="17">
                  <c:v>93.685299999999998</c:v>
                </c:pt>
                <c:pt idx="18">
                  <c:v>93.4893</c:v>
                </c:pt>
                <c:pt idx="19">
                  <c:v>93.665599999999998</c:v>
                </c:pt>
                <c:pt idx="20">
                  <c:v>94.8523</c:v>
                </c:pt>
                <c:pt idx="21">
                  <c:v>95.454700000000003</c:v>
                </c:pt>
                <c:pt idx="22">
                  <c:v>95.099299999999999</c:v>
                </c:pt>
                <c:pt idx="23">
                  <c:v>96.104900000000001</c:v>
                </c:pt>
                <c:pt idx="24">
                  <c:v>96.529300000000006</c:v>
                </c:pt>
                <c:pt idx="25">
                  <c:v>102.9269</c:v>
                </c:pt>
                <c:pt idx="26">
                  <c:v>103.59780000000001</c:v>
                </c:pt>
                <c:pt idx="27">
                  <c:v>98.790099999999995</c:v>
                </c:pt>
                <c:pt idx="28">
                  <c:v>98.155699999999996</c:v>
                </c:pt>
                <c:pt idx="29">
                  <c:v>98.460300000000004</c:v>
                </c:pt>
                <c:pt idx="30">
                  <c:v>95.241500000000002</c:v>
                </c:pt>
                <c:pt idx="31">
                  <c:v>95.288399999999996</c:v>
                </c:pt>
                <c:pt idx="32">
                  <c:v>95.270200000000003</c:v>
                </c:pt>
                <c:pt idx="33">
                  <c:v>95.687600000000003</c:v>
                </c:pt>
                <c:pt idx="34">
                  <c:v>96.823400000000007</c:v>
                </c:pt>
                <c:pt idx="35">
                  <c:v>97.049400000000006</c:v>
                </c:pt>
                <c:pt idx="36">
                  <c:v>96.961200000000005</c:v>
                </c:pt>
                <c:pt idx="37">
                  <c:v>98.054100000000005</c:v>
                </c:pt>
                <c:pt idx="38">
                  <c:v>100.4153</c:v>
                </c:pt>
                <c:pt idx="39">
                  <c:v>100.6751</c:v>
                </c:pt>
                <c:pt idx="40">
                  <c:v>98.772199999999998</c:v>
                </c:pt>
                <c:pt idx="41">
                  <c:v>93.018199999999993</c:v>
                </c:pt>
                <c:pt idx="42">
                  <c:v>89.934100000000001</c:v>
                </c:pt>
                <c:pt idx="43">
                  <c:v>92.104600000000005</c:v>
                </c:pt>
                <c:pt idx="44">
                  <c:v>95.163300000000007</c:v>
                </c:pt>
                <c:pt idx="45">
                  <c:v>95.4298</c:v>
                </c:pt>
                <c:pt idx="46">
                  <c:v>94.958500000000001</c:v>
                </c:pt>
                <c:pt idx="47">
                  <c:v>97.768699999999995</c:v>
                </c:pt>
                <c:pt idx="48">
                  <c:v>99.203900000000004</c:v>
                </c:pt>
                <c:pt idx="49">
                  <c:v>99.565899999999999</c:v>
                </c:pt>
                <c:pt idx="50">
                  <c:v>99.240399999999994</c:v>
                </c:pt>
                <c:pt idx="51">
                  <c:v>102.4417</c:v>
                </c:pt>
                <c:pt idx="52">
                  <c:v>103.7227</c:v>
                </c:pt>
                <c:pt idx="53">
                  <c:v>102.2848</c:v>
                </c:pt>
                <c:pt idx="54">
                  <c:v>102.0402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834-4BF8-A24B-1213BD298125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'Western Australia'!$K$157:$K$303</c:f>
              <c:strCache>
                <c:ptCount val="5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</c:strCache>
            </c:strRef>
          </c:cat>
          <c:val>
            <c:numRef>
              <c:f>'Western Australia'!$L$157:$L$303</c:f>
              <c:numCache>
                <c:formatCode>0.0</c:formatCode>
                <c:ptCount val="147"/>
                <c:pt idx="0">
                  <c:v>100</c:v>
                </c:pt>
                <c:pt idx="1">
                  <c:v>98.969700000000003</c:v>
                </c:pt>
                <c:pt idx="2">
                  <c:v>95.4636</c:v>
                </c:pt>
                <c:pt idx="3">
                  <c:v>92.906300000000002</c:v>
                </c:pt>
                <c:pt idx="4">
                  <c:v>91.634</c:v>
                </c:pt>
                <c:pt idx="5">
                  <c:v>91.617900000000006</c:v>
                </c:pt>
                <c:pt idx="6">
                  <c:v>92.147000000000006</c:v>
                </c:pt>
                <c:pt idx="7">
                  <c:v>92.645499999999998</c:v>
                </c:pt>
                <c:pt idx="8">
                  <c:v>93.335599999999999</c:v>
                </c:pt>
                <c:pt idx="9">
                  <c:v>93.928100000000001</c:v>
                </c:pt>
                <c:pt idx="10">
                  <c:v>94.284499999999994</c:v>
                </c:pt>
                <c:pt idx="11">
                  <c:v>94.792199999999994</c:v>
                </c:pt>
                <c:pt idx="12">
                  <c:v>95.775700000000001</c:v>
                </c:pt>
                <c:pt idx="13">
                  <c:v>96.277199999999993</c:v>
                </c:pt>
                <c:pt idx="14">
                  <c:v>96.293599999999998</c:v>
                </c:pt>
                <c:pt idx="15">
                  <c:v>95.892399999999995</c:v>
                </c:pt>
                <c:pt idx="16">
                  <c:v>97.054699999999997</c:v>
                </c:pt>
                <c:pt idx="17">
                  <c:v>98.105999999999995</c:v>
                </c:pt>
                <c:pt idx="18">
                  <c:v>98.208200000000005</c:v>
                </c:pt>
                <c:pt idx="19">
                  <c:v>98.433800000000005</c:v>
                </c:pt>
                <c:pt idx="20">
                  <c:v>98.654499999999999</c:v>
                </c:pt>
                <c:pt idx="21">
                  <c:v>98.656300000000002</c:v>
                </c:pt>
                <c:pt idx="22">
                  <c:v>98.564400000000006</c:v>
                </c:pt>
                <c:pt idx="23">
                  <c:v>98.619200000000006</c:v>
                </c:pt>
                <c:pt idx="24">
                  <c:v>98.754000000000005</c:v>
                </c:pt>
                <c:pt idx="25">
                  <c:v>98.927599999999998</c:v>
                </c:pt>
                <c:pt idx="26">
                  <c:v>99.342399999999998</c:v>
                </c:pt>
                <c:pt idx="27">
                  <c:v>99.516999999999996</c:v>
                </c:pt>
                <c:pt idx="28">
                  <c:v>99.310400000000001</c:v>
                </c:pt>
                <c:pt idx="29">
                  <c:v>98.488500000000002</c:v>
                </c:pt>
                <c:pt idx="30">
                  <c:v>98.5792</c:v>
                </c:pt>
                <c:pt idx="31">
                  <c:v>99.3429</c:v>
                </c:pt>
                <c:pt idx="32">
                  <c:v>99.615700000000004</c:v>
                </c:pt>
                <c:pt idx="33">
                  <c:v>99.8322</c:v>
                </c:pt>
                <c:pt idx="34">
                  <c:v>100.2311</c:v>
                </c:pt>
                <c:pt idx="35">
                  <c:v>100.9562</c:v>
                </c:pt>
                <c:pt idx="36">
                  <c:v>101.25790000000001</c:v>
                </c:pt>
                <c:pt idx="37">
                  <c:v>101.5455</c:v>
                </c:pt>
                <c:pt idx="38">
                  <c:v>102.06</c:v>
                </c:pt>
                <c:pt idx="39">
                  <c:v>102.0962</c:v>
                </c:pt>
                <c:pt idx="40">
                  <c:v>101.2646</c:v>
                </c:pt>
                <c:pt idx="41">
                  <c:v>97.4328</c:v>
                </c:pt>
                <c:pt idx="42">
                  <c:v>94.375699999999995</c:v>
                </c:pt>
                <c:pt idx="43">
                  <c:v>95.285200000000003</c:v>
                </c:pt>
                <c:pt idx="44">
                  <c:v>97.348799999999997</c:v>
                </c:pt>
                <c:pt idx="45">
                  <c:v>98.277199999999993</c:v>
                </c:pt>
                <c:pt idx="46">
                  <c:v>98.680599999999998</c:v>
                </c:pt>
                <c:pt idx="47">
                  <c:v>99.347899999999996</c:v>
                </c:pt>
                <c:pt idx="48">
                  <c:v>99.928399999999996</c:v>
                </c:pt>
                <c:pt idx="49">
                  <c:v>99.969399999999993</c:v>
                </c:pt>
                <c:pt idx="50">
                  <c:v>100.21</c:v>
                </c:pt>
                <c:pt idx="51">
                  <c:v>100.5303</c:v>
                </c:pt>
                <c:pt idx="52">
                  <c:v>100.8586</c:v>
                </c:pt>
                <c:pt idx="53">
                  <c:v>100.6743</c:v>
                </c:pt>
                <c:pt idx="54">
                  <c:v>100.9736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834-4BF8-A24B-1213BD298125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'Western Australia'!$K$157:$K$303</c:f>
              <c:strCache>
                <c:ptCount val="5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</c:strCache>
            </c:strRef>
          </c:cat>
          <c:val>
            <c:numRef>
              <c:f>'Western Australia'!$L$305:$L$451</c:f>
              <c:numCache>
                <c:formatCode>0.0</c:formatCode>
                <c:ptCount val="147"/>
                <c:pt idx="0">
                  <c:v>100</c:v>
                </c:pt>
                <c:pt idx="1">
                  <c:v>99.607399999999998</c:v>
                </c:pt>
                <c:pt idx="2">
                  <c:v>98.1173</c:v>
                </c:pt>
                <c:pt idx="3">
                  <c:v>96.323999999999998</c:v>
                </c:pt>
                <c:pt idx="4">
                  <c:v>93.471900000000005</c:v>
                </c:pt>
                <c:pt idx="5">
                  <c:v>93.672200000000004</c:v>
                </c:pt>
                <c:pt idx="6">
                  <c:v>94.095799999999997</c:v>
                </c:pt>
                <c:pt idx="7">
                  <c:v>94.683599999999998</c:v>
                </c:pt>
                <c:pt idx="8">
                  <c:v>93.577600000000004</c:v>
                </c:pt>
                <c:pt idx="9">
                  <c:v>92.809399999999997</c:v>
                </c:pt>
                <c:pt idx="10">
                  <c:v>92.459599999999995</c:v>
                </c:pt>
                <c:pt idx="11">
                  <c:v>93.812299999999993</c:v>
                </c:pt>
                <c:pt idx="12">
                  <c:v>95.910200000000003</c:v>
                </c:pt>
                <c:pt idx="13">
                  <c:v>96.582599999999999</c:v>
                </c:pt>
                <c:pt idx="14">
                  <c:v>97.553700000000006</c:v>
                </c:pt>
                <c:pt idx="15">
                  <c:v>97.289100000000005</c:v>
                </c:pt>
                <c:pt idx="16">
                  <c:v>98.973299999999995</c:v>
                </c:pt>
                <c:pt idx="17">
                  <c:v>96.532600000000002</c:v>
                </c:pt>
                <c:pt idx="18">
                  <c:v>96.372500000000002</c:v>
                </c:pt>
                <c:pt idx="19">
                  <c:v>96.180999999999997</c:v>
                </c:pt>
                <c:pt idx="20">
                  <c:v>97.054900000000004</c:v>
                </c:pt>
                <c:pt idx="21">
                  <c:v>97.480500000000006</c:v>
                </c:pt>
                <c:pt idx="22">
                  <c:v>96.991399999999999</c:v>
                </c:pt>
                <c:pt idx="23">
                  <c:v>96.840400000000002</c:v>
                </c:pt>
                <c:pt idx="24">
                  <c:v>97.076300000000003</c:v>
                </c:pt>
                <c:pt idx="25">
                  <c:v>99.803100000000001</c:v>
                </c:pt>
                <c:pt idx="26">
                  <c:v>100.7826</c:v>
                </c:pt>
                <c:pt idx="27">
                  <c:v>101.6369</c:v>
                </c:pt>
                <c:pt idx="28">
                  <c:v>100.7788</c:v>
                </c:pt>
                <c:pt idx="29">
                  <c:v>98.325000000000003</c:v>
                </c:pt>
                <c:pt idx="30">
                  <c:v>96.712100000000007</c:v>
                </c:pt>
                <c:pt idx="31">
                  <c:v>97.2988</c:v>
                </c:pt>
                <c:pt idx="32">
                  <c:v>96.732299999999995</c:v>
                </c:pt>
                <c:pt idx="33">
                  <c:v>96.892799999999994</c:v>
                </c:pt>
                <c:pt idx="34">
                  <c:v>98.252200000000002</c:v>
                </c:pt>
                <c:pt idx="35">
                  <c:v>99.2607</c:v>
                </c:pt>
                <c:pt idx="36">
                  <c:v>99.291300000000007</c:v>
                </c:pt>
                <c:pt idx="37">
                  <c:v>100.6383</c:v>
                </c:pt>
                <c:pt idx="38">
                  <c:v>102.456</c:v>
                </c:pt>
                <c:pt idx="39">
                  <c:v>102.8847</c:v>
                </c:pt>
                <c:pt idx="40">
                  <c:v>102.7431</c:v>
                </c:pt>
                <c:pt idx="41">
                  <c:v>97.211600000000004</c:v>
                </c:pt>
                <c:pt idx="42">
                  <c:v>93.531099999999995</c:v>
                </c:pt>
                <c:pt idx="43">
                  <c:v>93.978200000000001</c:v>
                </c:pt>
                <c:pt idx="44">
                  <c:v>96.028199999999998</c:v>
                </c:pt>
                <c:pt idx="45">
                  <c:v>96.664199999999994</c:v>
                </c:pt>
                <c:pt idx="46">
                  <c:v>96.928200000000004</c:v>
                </c:pt>
                <c:pt idx="47">
                  <c:v>101.023</c:v>
                </c:pt>
                <c:pt idx="48">
                  <c:v>102.0989</c:v>
                </c:pt>
                <c:pt idx="49">
                  <c:v>102.0731</c:v>
                </c:pt>
                <c:pt idx="50">
                  <c:v>102.31180000000001</c:v>
                </c:pt>
                <c:pt idx="51">
                  <c:v>102.7594</c:v>
                </c:pt>
                <c:pt idx="52">
                  <c:v>102.58410000000001</c:v>
                </c:pt>
                <c:pt idx="53">
                  <c:v>102.081</c:v>
                </c:pt>
                <c:pt idx="54">
                  <c:v>102.1263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834-4BF8-A24B-1213BD2981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0.44657432419487708"/>
              <c:y val="0.8670495814323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in val="8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Tasmania!$K$4</c:f>
              <c:strCache>
                <c:ptCount val="1"/>
                <c:pt idx="0">
                  <c:v>Previous month (week ending 27 Feb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Tasmania!$K$36:$K$42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Tasmania!$L$36:$L$42</c:f>
              <c:numCache>
                <c:formatCode>0.0</c:formatCode>
                <c:ptCount val="7"/>
                <c:pt idx="0">
                  <c:v>84.61</c:v>
                </c:pt>
                <c:pt idx="1">
                  <c:v>98.8</c:v>
                </c:pt>
                <c:pt idx="2">
                  <c:v>100.52</c:v>
                </c:pt>
                <c:pt idx="3">
                  <c:v>97.39</c:v>
                </c:pt>
                <c:pt idx="4">
                  <c:v>98.26</c:v>
                </c:pt>
                <c:pt idx="5">
                  <c:v>99.98</c:v>
                </c:pt>
                <c:pt idx="6">
                  <c:v>101.71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DB-4D00-96A5-FC9629E46C31}"/>
            </c:ext>
          </c:extLst>
        </c:ser>
        <c:ser>
          <c:idx val="2"/>
          <c:order val="1"/>
          <c:tx>
            <c:strRef>
              <c:f>Tasmania!$K$7</c:f>
              <c:strCache>
                <c:ptCount val="1"/>
                <c:pt idx="0">
                  <c:v>Previous week (ending 20 Mar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Tasmania!$K$36:$K$42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Tasmania!$L$45:$L$51</c:f>
              <c:numCache>
                <c:formatCode>0.0</c:formatCode>
                <c:ptCount val="7"/>
                <c:pt idx="0">
                  <c:v>83.15</c:v>
                </c:pt>
                <c:pt idx="1">
                  <c:v>99.51</c:v>
                </c:pt>
                <c:pt idx="2">
                  <c:v>101.51</c:v>
                </c:pt>
                <c:pt idx="3">
                  <c:v>98.41</c:v>
                </c:pt>
                <c:pt idx="4">
                  <c:v>99.42</c:v>
                </c:pt>
                <c:pt idx="5">
                  <c:v>101.67</c:v>
                </c:pt>
                <c:pt idx="6">
                  <c:v>105.42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DB-4D00-96A5-FC9629E46C31}"/>
            </c:ext>
          </c:extLst>
        </c:ser>
        <c:ser>
          <c:idx val="3"/>
          <c:order val="2"/>
          <c:tx>
            <c:strRef>
              <c:f>Tasmania!$K$8</c:f>
              <c:strCache>
                <c:ptCount val="1"/>
                <c:pt idx="0">
                  <c:v>This week (ending 27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Tasmania!$K$36:$K$42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Tasmania!$L$54:$L$60</c:f>
              <c:numCache>
                <c:formatCode>0.0</c:formatCode>
                <c:ptCount val="7"/>
                <c:pt idx="0">
                  <c:v>84.33</c:v>
                </c:pt>
                <c:pt idx="1">
                  <c:v>99.42</c:v>
                </c:pt>
                <c:pt idx="2">
                  <c:v>101.71</c:v>
                </c:pt>
                <c:pt idx="3">
                  <c:v>98.54</c:v>
                </c:pt>
                <c:pt idx="4">
                  <c:v>99.54</c:v>
                </c:pt>
                <c:pt idx="5">
                  <c:v>102.13</c:v>
                </c:pt>
                <c:pt idx="6">
                  <c:v>105.44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DB-4D00-96A5-FC9629E46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Tasmania!$K$4</c:f>
              <c:strCache>
                <c:ptCount val="1"/>
                <c:pt idx="0">
                  <c:v>Previous month (week ending 27 Feb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Tasmania!$K$65:$K$71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Tasmania!$L$65:$L$71</c:f>
              <c:numCache>
                <c:formatCode>0.0</c:formatCode>
                <c:ptCount val="7"/>
                <c:pt idx="0">
                  <c:v>84.13</c:v>
                </c:pt>
                <c:pt idx="1">
                  <c:v>97.57</c:v>
                </c:pt>
                <c:pt idx="2">
                  <c:v>99.97</c:v>
                </c:pt>
                <c:pt idx="3">
                  <c:v>96.98</c:v>
                </c:pt>
                <c:pt idx="4">
                  <c:v>98.51</c:v>
                </c:pt>
                <c:pt idx="5">
                  <c:v>101.53</c:v>
                </c:pt>
                <c:pt idx="6">
                  <c:v>91.48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C2-4DDE-955B-4D0FC4180BEA}"/>
            </c:ext>
          </c:extLst>
        </c:ser>
        <c:ser>
          <c:idx val="2"/>
          <c:order val="1"/>
          <c:tx>
            <c:strRef>
              <c:f>Tasmania!$K$7</c:f>
              <c:strCache>
                <c:ptCount val="1"/>
                <c:pt idx="0">
                  <c:v>Previous week (ending 20 Mar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Tasmania!$K$65:$K$71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Tasmania!$L$74:$L$80</c:f>
              <c:numCache>
                <c:formatCode>0.0</c:formatCode>
                <c:ptCount val="7"/>
                <c:pt idx="0">
                  <c:v>81.73</c:v>
                </c:pt>
                <c:pt idx="1">
                  <c:v>98.66</c:v>
                </c:pt>
                <c:pt idx="2">
                  <c:v>101.28</c:v>
                </c:pt>
                <c:pt idx="3">
                  <c:v>98.66</c:v>
                </c:pt>
                <c:pt idx="4">
                  <c:v>99.85</c:v>
                </c:pt>
                <c:pt idx="5">
                  <c:v>103.68</c:v>
                </c:pt>
                <c:pt idx="6">
                  <c:v>93.22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C2-4DDE-955B-4D0FC4180BEA}"/>
            </c:ext>
          </c:extLst>
        </c:ser>
        <c:ser>
          <c:idx val="3"/>
          <c:order val="2"/>
          <c:tx>
            <c:strRef>
              <c:f>Tasmania!$K$8</c:f>
              <c:strCache>
                <c:ptCount val="1"/>
                <c:pt idx="0">
                  <c:v>This week (ending 27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Tasmania!$K$65:$K$71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Tasmania!$L$83:$L$89</c:f>
              <c:numCache>
                <c:formatCode>0.0</c:formatCode>
                <c:ptCount val="7"/>
                <c:pt idx="0">
                  <c:v>82.6</c:v>
                </c:pt>
                <c:pt idx="1">
                  <c:v>98.5</c:v>
                </c:pt>
                <c:pt idx="2">
                  <c:v>101.23</c:v>
                </c:pt>
                <c:pt idx="3">
                  <c:v>98.58</c:v>
                </c:pt>
                <c:pt idx="4">
                  <c:v>99.81</c:v>
                </c:pt>
                <c:pt idx="5">
                  <c:v>103.64</c:v>
                </c:pt>
                <c:pt idx="6">
                  <c:v>93.51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C2-4DDE-955B-4D0FC4180B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Tasmania!$K$9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Tasmania!$K$116:$K$134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Tasmania!$L$116:$L$134</c:f>
              <c:numCache>
                <c:formatCode>0.0%</c:formatCode>
                <c:ptCount val="19"/>
                <c:pt idx="0">
                  <c:v>5.33E-2</c:v>
                </c:pt>
                <c:pt idx="1">
                  <c:v>1.4500000000000001E-2</c:v>
                </c:pt>
                <c:pt idx="2">
                  <c:v>7.9799999999999996E-2</c:v>
                </c:pt>
                <c:pt idx="3">
                  <c:v>1.9300000000000001E-2</c:v>
                </c:pt>
                <c:pt idx="4">
                  <c:v>7.0900000000000005E-2</c:v>
                </c:pt>
                <c:pt idx="5">
                  <c:v>3.6999999999999998E-2</c:v>
                </c:pt>
                <c:pt idx="6">
                  <c:v>0.1174</c:v>
                </c:pt>
                <c:pt idx="7">
                  <c:v>8.1199999999999994E-2</c:v>
                </c:pt>
                <c:pt idx="8">
                  <c:v>4.4600000000000001E-2</c:v>
                </c:pt>
                <c:pt idx="9">
                  <c:v>8.8999999999999999E-3</c:v>
                </c:pt>
                <c:pt idx="10">
                  <c:v>3.0700000000000002E-2</c:v>
                </c:pt>
                <c:pt idx="11">
                  <c:v>1.8200000000000001E-2</c:v>
                </c:pt>
                <c:pt idx="12">
                  <c:v>5.4199999999999998E-2</c:v>
                </c:pt>
                <c:pt idx="13">
                  <c:v>5.4800000000000001E-2</c:v>
                </c:pt>
                <c:pt idx="14">
                  <c:v>7.8E-2</c:v>
                </c:pt>
                <c:pt idx="15">
                  <c:v>5.04E-2</c:v>
                </c:pt>
                <c:pt idx="16">
                  <c:v>0.12690000000000001</c:v>
                </c:pt>
                <c:pt idx="17">
                  <c:v>1.66E-2</c:v>
                </c:pt>
                <c:pt idx="18">
                  <c:v>4.0300000000000002E-2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F3-4A3D-904F-10095770C31D}"/>
            </c:ext>
          </c:extLst>
        </c:ser>
        <c:ser>
          <c:idx val="0"/>
          <c:order val="1"/>
          <c:tx>
            <c:strRef>
              <c:f>Tasmania!$K$8</c:f>
              <c:strCache>
                <c:ptCount val="1"/>
                <c:pt idx="0">
                  <c:v>This week (ending 27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Tasmania!$K$116:$K$134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Tasmania!$L$136:$L$154</c:f>
              <c:numCache>
                <c:formatCode>0.0%</c:formatCode>
                <c:ptCount val="19"/>
                <c:pt idx="0">
                  <c:v>5.3999999999999999E-2</c:v>
                </c:pt>
                <c:pt idx="1">
                  <c:v>1.4500000000000001E-2</c:v>
                </c:pt>
                <c:pt idx="2">
                  <c:v>7.9600000000000004E-2</c:v>
                </c:pt>
                <c:pt idx="3">
                  <c:v>2.01E-2</c:v>
                </c:pt>
                <c:pt idx="4">
                  <c:v>6.83E-2</c:v>
                </c:pt>
                <c:pt idx="5">
                  <c:v>3.3799999999999997E-2</c:v>
                </c:pt>
                <c:pt idx="6">
                  <c:v>0.11219999999999999</c:v>
                </c:pt>
                <c:pt idx="7">
                  <c:v>7.5800000000000006E-2</c:v>
                </c:pt>
                <c:pt idx="8">
                  <c:v>4.3200000000000002E-2</c:v>
                </c:pt>
                <c:pt idx="9">
                  <c:v>7.9000000000000008E-3</c:v>
                </c:pt>
                <c:pt idx="10">
                  <c:v>2.92E-2</c:v>
                </c:pt>
                <c:pt idx="11">
                  <c:v>1.8700000000000001E-2</c:v>
                </c:pt>
                <c:pt idx="12">
                  <c:v>5.4300000000000001E-2</c:v>
                </c:pt>
                <c:pt idx="13">
                  <c:v>5.8900000000000001E-2</c:v>
                </c:pt>
                <c:pt idx="14">
                  <c:v>7.7200000000000005E-2</c:v>
                </c:pt>
                <c:pt idx="15">
                  <c:v>5.0099999999999999E-2</c:v>
                </c:pt>
                <c:pt idx="16">
                  <c:v>0.12770000000000001</c:v>
                </c:pt>
                <c:pt idx="17">
                  <c:v>1.6400000000000001E-2</c:v>
                </c:pt>
                <c:pt idx="18">
                  <c:v>4.0300000000000002E-2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F3-4A3D-904F-10095770C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976316913874138"/>
          <c:y val="3.0869173848543357E-2"/>
          <c:w val="0.58442715009461021"/>
          <c:h val="7.63785192681170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Tasmania!$K$94:$K$112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Tasmania!$L$94:$L$112</c:f>
              <c:numCache>
                <c:formatCode>0.0%</c:formatCode>
                <c:ptCount val="19"/>
                <c:pt idx="0">
                  <c:v>1.6299999999999999E-2</c:v>
                </c:pt>
                <c:pt idx="1">
                  <c:v>4.3E-3</c:v>
                </c:pt>
                <c:pt idx="2">
                  <c:v>5.9999999999999995E-4</c:v>
                </c:pt>
                <c:pt idx="3">
                  <c:v>4.07E-2</c:v>
                </c:pt>
                <c:pt idx="4">
                  <c:v>-3.32E-2</c:v>
                </c:pt>
                <c:pt idx="5">
                  <c:v>-8.4599999999999995E-2</c:v>
                </c:pt>
                <c:pt idx="6">
                  <c:v>-4.1000000000000002E-2</c:v>
                </c:pt>
                <c:pt idx="7">
                  <c:v>-6.3600000000000004E-2</c:v>
                </c:pt>
                <c:pt idx="8">
                  <c:v>-2.8899999999999999E-2</c:v>
                </c:pt>
                <c:pt idx="9">
                  <c:v>-0.1075</c:v>
                </c:pt>
                <c:pt idx="10">
                  <c:v>-4.7699999999999999E-2</c:v>
                </c:pt>
                <c:pt idx="11">
                  <c:v>3.2300000000000002E-2</c:v>
                </c:pt>
                <c:pt idx="12">
                  <c:v>4.7000000000000002E-3</c:v>
                </c:pt>
                <c:pt idx="13">
                  <c:v>7.8100000000000003E-2</c:v>
                </c:pt>
                <c:pt idx="14">
                  <c:v>-8.2000000000000007E-3</c:v>
                </c:pt>
                <c:pt idx="15">
                  <c:v>-2.7000000000000001E-3</c:v>
                </c:pt>
                <c:pt idx="16">
                  <c:v>8.9999999999999993E-3</c:v>
                </c:pt>
                <c:pt idx="17">
                  <c:v>-1.43E-2</c:v>
                </c:pt>
                <c:pt idx="18">
                  <c:v>3.3E-3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B2-4D15-A8C2-DCD5676429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0.1"/>
          <c:min val="-0.15000000000000002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5.000000000000001E-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'New South Wales'!$K$9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'New South Wales'!$K$116:$K$134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'New South Wales'!$L$116:$L$134</c:f>
              <c:numCache>
                <c:formatCode>0.0%</c:formatCode>
                <c:ptCount val="19"/>
                <c:pt idx="0">
                  <c:v>9.4000000000000004E-3</c:v>
                </c:pt>
                <c:pt idx="1">
                  <c:v>7.6E-3</c:v>
                </c:pt>
                <c:pt idx="2">
                  <c:v>6.2399999999999997E-2</c:v>
                </c:pt>
                <c:pt idx="3">
                  <c:v>8.3000000000000001E-3</c:v>
                </c:pt>
                <c:pt idx="4">
                  <c:v>6.4500000000000002E-2</c:v>
                </c:pt>
                <c:pt idx="5">
                  <c:v>4.8899999999999999E-2</c:v>
                </c:pt>
                <c:pt idx="6">
                  <c:v>9.7000000000000003E-2</c:v>
                </c:pt>
                <c:pt idx="7">
                  <c:v>7.1300000000000002E-2</c:v>
                </c:pt>
                <c:pt idx="8">
                  <c:v>4.1599999999999998E-2</c:v>
                </c:pt>
                <c:pt idx="9">
                  <c:v>1.8599999999999998E-2</c:v>
                </c:pt>
                <c:pt idx="10">
                  <c:v>5.1400000000000001E-2</c:v>
                </c:pt>
                <c:pt idx="11">
                  <c:v>2.24E-2</c:v>
                </c:pt>
                <c:pt idx="12">
                  <c:v>9.1700000000000004E-2</c:v>
                </c:pt>
                <c:pt idx="13">
                  <c:v>6.5500000000000003E-2</c:v>
                </c:pt>
                <c:pt idx="14">
                  <c:v>5.9499999999999997E-2</c:v>
                </c:pt>
                <c:pt idx="15">
                  <c:v>9.2299999999999993E-2</c:v>
                </c:pt>
                <c:pt idx="16">
                  <c:v>0.13850000000000001</c:v>
                </c:pt>
                <c:pt idx="17">
                  <c:v>1.35E-2</c:v>
                </c:pt>
                <c:pt idx="18">
                  <c:v>3.1600000000000003E-2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1C-44E5-88C7-124711054245}"/>
            </c:ext>
          </c:extLst>
        </c:ser>
        <c:ser>
          <c:idx val="0"/>
          <c:order val="1"/>
          <c:tx>
            <c:strRef>
              <c:f>'New South Wales'!$K$8</c:f>
              <c:strCache>
                <c:ptCount val="1"/>
                <c:pt idx="0">
                  <c:v>This week (ending 27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'New South Wales'!$K$116:$K$134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'New South Wales'!$L$136:$L$154</c:f>
              <c:numCache>
                <c:formatCode>0.0%</c:formatCode>
                <c:ptCount val="19"/>
                <c:pt idx="0">
                  <c:v>8.8999999999999999E-3</c:v>
                </c:pt>
                <c:pt idx="1">
                  <c:v>7.9000000000000008E-3</c:v>
                </c:pt>
                <c:pt idx="2">
                  <c:v>0.06</c:v>
                </c:pt>
                <c:pt idx="3">
                  <c:v>8.8000000000000005E-3</c:v>
                </c:pt>
                <c:pt idx="4">
                  <c:v>6.1199999999999997E-2</c:v>
                </c:pt>
                <c:pt idx="5">
                  <c:v>4.7100000000000003E-2</c:v>
                </c:pt>
                <c:pt idx="6">
                  <c:v>9.4700000000000006E-2</c:v>
                </c:pt>
                <c:pt idx="7">
                  <c:v>6.3299999999999995E-2</c:v>
                </c:pt>
                <c:pt idx="8">
                  <c:v>3.8300000000000001E-2</c:v>
                </c:pt>
                <c:pt idx="9">
                  <c:v>1.6899999999999998E-2</c:v>
                </c:pt>
                <c:pt idx="10">
                  <c:v>5.45E-2</c:v>
                </c:pt>
                <c:pt idx="11">
                  <c:v>2.1999999999999999E-2</c:v>
                </c:pt>
                <c:pt idx="12">
                  <c:v>8.9399999999999993E-2</c:v>
                </c:pt>
                <c:pt idx="13">
                  <c:v>6.6900000000000001E-2</c:v>
                </c:pt>
                <c:pt idx="14">
                  <c:v>6.6299999999999998E-2</c:v>
                </c:pt>
                <c:pt idx="15">
                  <c:v>0.09</c:v>
                </c:pt>
                <c:pt idx="16">
                  <c:v>0.1419</c:v>
                </c:pt>
                <c:pt idx="17">
                  <c:v>1.2999999999999999E-2</c:v>
                </c:pt>
                <c:pt idx="18">
                  <c:v>3.1099999999999999E-2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1C-44E5-88C7-1247110542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976316913874138"/>
          <c:y val="3.0869173848543357E-2"/>
          <c:w val="0.58442715009461021"/>
          <c:h val="7.63785192681170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450785282508487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Tasmania!$K$157:$K$303</c:f>
              <c:strCache>
                <c:ptCount val="5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</c:strCache>
            </c:strRef>
          </c:cat>
          <c:val>
            <c:numRef>
              <c:f>Tasmania!$L$453:$L$599</c:f>
              <c:numCache>
                <c:formatCode>0.0</c:formatCode>
                <c:ptCount val="147"/>
                <c:pt idx="0">
                  <c:v>100</c:v>
                </c:pt>
                <c:pt idx="1">
                  <c:v>99.116600000000005</c:v>
                </c:pt>
                <c:pt idx="2">
                  <c:v>95.358199999999997</c:v>
                </c:pt>
                <c:pt idx="3">
                  <c:v>92.578100000000006</c:v>
                </c:pt>
                <c:pt idx="4">
                  <c:v>91.059899999999999</c:v>
                </c:pt>
                <c:pt idx="5">
                  <c:v>91.3048</c:v>
                </c:pt>
                <c:pt idx="6">
                  <c:v>91.627799999999993</c:v>
                </c:pt>
                <c:pt idx="7">
                  <c:v>91.729500000000002</c:v>
                </c:pt>
                <c:pt idx="8">
                  <c:v>92.607200000000006</c:v>
                </c:pt>
                <c:pt idx="9">
                  <c:v>92.381799999999998</c:v>
                </c:pt>
                <c:pt idx="10">
                  <c:v>93.008600000000001</c:v>
                </c:pt>
                <c:pt idx="11">
                  <c:v>93.040999999999997</c:v>
                </c:pt>
                <c:pt idx="12">
                  <c:v>94.336200000000005</c:v>
                </c:pt>
                <c:pt idx="13">
                  <c:v>94.345600000000005</c:v>
                </c:pt>
                <c:pt idx="14">
                  <c:v>94.153499999999994</c:v>
                </c:pt>
                <c:pt idx="15">
                  <c:v>94.203999999999994</c:v>
                </c:pt>
                <c:pt idx="16">
                  <c:v>95.221699999999998</c:v>
                </c:pt>
                <c:pt idx="17">
                  <c:v>95.887</c:v>
                </c:pt>
                <c:pt idx="18">
                  <c:v>96.455799999999996</c:v>
                </c:pt>
                <c:pt idx="19">
                  <c:v>96.49</c:v>
                </c:pt>
                <c:pt idx="20">
                  <c:v>97.217299999999994</c:v>
                </c:pt>
                <c:pt idx="21">
                  <c:v>96.990200000000002</c:v>
                </c:pt>
                <c:pt idx="22">
                  <c:v>97.172899999999998</c:v>
                </c:pt>
                <c:pt idx="23">
                  <c:v>97.118099999999998</c:v>
                </c:pt>
                <c:pt idx="24">
                  <c:v>97.219899999999996</c:v>
                </c:pt>
                <c:pt idx="25">
                  <c:v>97.425899999999999</c:v>
                </c:pt>
                <c:pt idx="26">
                  <c:v>97.892300000000006</c:v>
                </c:pt>
                <c:pt idx="27">
                  <c:v>98.276300000000006</c:v>
                </c:pt>
                <c:pt idx="28">
                  <c:v>98.096299999999999</c:v>
                </c:pt>
                <c:pt idx="29">
                  <c:v>97.449200000000005</c:v>
                </c:pt>
                <c:pt idx="30">
                  <c:v>97.807900000000004</c:v>
                </c:pt>
                <c:pt idx="31">
                  <c:v>98.150800000000004</c:v>
                </c:pt>
                <c:pt idx="32">
                  <c:v>98.184200000000004</c:v>
                </c:pt>
                <c:pt idx="33">
                  <c:v>97.784599999999998</c:v>
                </c:pt>
                <c:pt idx="34">
                  <c:v>98.532600000000002</c:v>
                </c:pt>
                <c:pt idx="35">
                  <c:v>99.073599999999999</c:v>
                </c:pt>
                <c:pt idx="36">
                  <c:v>99.818200000000004</c:v>
                </c:pt>
                <c:pt idx="37">
                  <c:v>100.2011</c:v>
                </c:pt>
                <c:pt idx="38">
                  <c:v>101.06100000000001</c:v>
                </c:pt>
                <c:pt idx="39">
                  <c:v>101.2539</c:v>
                </c:pt>
                <c:pt idx="40">
                  <c:v>100.6515</c:v>
                </c:pt>
                <c:pt idx="41">
                  <c:v>97.591700000000003</c:v>
                </c:pt>
                <c:pt idx="42">
                  <c:v>94.372399999999999</c:v>
                </c:pt>
                <c:pt idx="43">
                  <c:v>95.849500000000006</c:v>
                </c:pt>
                <c:pt idx="44">
                  <c:v>97.362200000000001</c:v>
                </c:pt>
                <c:pt idx="45">
                  <c:v>98.104799999999997</c:v>
                </c:pt>
                <c:pt idx="46">
                  <c:v>98.651399999999995</c:v>
                </c:pt>
                <c:pt idx="47">
                  <c:v>99.153199999999998</c:v>
                </c:pt>
                <c:pt idx="48">
                  <c:v>99.662599999999998</c:v>
                </c:pt>
                <c:pt idx="49">
                  <c:v>99.0732</c:v>
                </c:pt>
                <c:pt idx="50">
                  <c:v>99.005300000000005</c:v>
                </c:pt>
                <c:pt idx="51">
                  <c:v>99.348399999999998</c:v>
                </c:pt>
                <c:pt idx="52">
                  <c:v>100.2923</c:v>
                </c:pt>
                <c:pt idx="53">
                  <c:v>100.14319999999999</c:v>
                </c:pt>
                <c:pt idx="54">
                  <c:v>100.26739999999999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E0-42C6-8653-CFB8ADC21484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EFE0-42C6-8653-CFB8ADC21484}"/>
              </c:ext>
            </c:extLst>
          </c:dPt>
          <c:cat>
            <c:strRef>
              <c:f>Tasmania!$K$157:$K$303</c:f>
              <c:strCache>
                <c:ptCount val="5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</c:strCache>
            </c:strRef>
          </c:cat>
          <c:val>
            <c:numRef>
              <c:f>Tasmania!$L$601:$L$747</c:f>
              <c:numCache>
                <c:formatCode>0.0</c:formatCode>
                <c:ptCount val="147"/>
                <c:pt idx="0">
                  <c:v>100</c:v>
                </c:pt>
                <c:pt idx="1">
                  <c:v>97.903499999999994</c:v>
                </c:pt>
                <c:pt idx="2">
                  <c:v>97.500399999999999</c:v>
                </c:pt>
                <c:pt idx="3">
                  <c:v>95.312299999999993</c:v>
                </c:pt>
                <c:pt idx="4">
                  <c:v>92.032300000000006</c:v>
                </c:pt>
                <c:pt idx="5">
                  <c:v>93.909899999999993</c:v>
                </c:pt>
                <c:pt idx="6">
                  <c:v>94.599299999999999</c:v>
                </c:pt>
                <c:pt idx="7">
                  <c:v>94.330399999999997</c:v>
                </c:pt>
                <c:pt idx="8">
                  <c:v>94.754400000000004</c:v>
                </c:pt>
                <c:pt idx="9">
                  <c:v>92.002499999999998</c:v>
                </c:pt>
                <c:pt idx="10">
                  <c:v>92.756699999999995</c:v>
                </c:pt>
                <c:pt idx="11">
                  <c:v>92.3459</c:v>
                </c:pt>
                <c:pt idx="12">
                  <c:v>96.047300000000007</c:v>
                </c:pt>
                <c:pt idx="13">
                  <c:v>96.150800000000004</c:v>
                </c:pt>
                <c:pt idx="14">
                  <c:v>95.061599999999999</c:v>
                </c:pt>
                <c:pt idx="15">
                  <c:v>95.464200000000005</c:v>
                </c:pt>
                <c:pt idx="16">
                  <c:v>96.454999999999998</c:v>
                </c:pt>
                <c:pt idx="17">
                  <c:v>94.153499999999994</c:v>
                </c:pt>
                <c:pt idx="18">
                  <c:v>95.381</c:v>
                </c:pt>
                <c:pt idx="19">
                  <c:v>94.8339</c:v>
                </c:pt>
                <c:pt idx="20">
                  <c:v>96.593400000000003</c:v>
                </c:pt>
                <c:pt idx="21">
                  <c:v>95.058499999999995</c:v>
                </c:pt>
                <c:pt idx="22">
                  <c:v>95.968000000000004</c:v>
                </c:pt>
                <c:pt idx="23">
                  <c:v>95.664599999999993</c:v>
                </c:pt>
                <c:pt idx="24">
                  <c:v>96.349800000000002</c:v>
                </c:pt>
                <c:pt idx="25">
                  <c:v>97.205100000000002</c:v>
                </c:pt>
                <c:pt idx="26">
                  <c:v>97.787400000000005</c:v>
                </c:pt>
                <c:pt idx="27">
                  <c:v>98.418000000000006</c:v>
                </c:pt>
                <c:pt idx="28">
                  <c:v>96.941000000000003</c:v>
                </c:pt>
                <c:pt idx="29">
                  <c:v>95.6023</c:v>
                </c:pt>
                <c:pt idx="30">
                  <c:v>96.267899999999997</c:v>
                </c:pt>
                <c:pt idx="31">
                  <c:v>95.702200000000005</c:v>
                </c:pt>
                <c:pt idx="32">
                  <c:v>95.381699999999995</c:v>
                </c:pt>
                <c:pt idx="33">
                  <c:v>95.393699999999995</c:v>
                </c:pt>
                <c:pt idx="34">
                  <c:v>97.680099999999996</c:v>
                </c:pt>
                <c:pt idx="35">
                  <c:v>97.833299999999994</c:v>
                </c:pt>
                <c:pt idx="36">
                  <c:v>99.118899999999996</c:v>
                </c:pt>
                <c:pt idx="37">
                  <c:v>99.579300000000003</c:v>
                </c:pt>
                <c:pt idx="38">
                  <c:v>101.5043</c:v>
                </c:pt>
                <c:pt idx="39">
                  <c:v>102.49760000000001</c:v>
                </c:pt>
                <c:pt idx="40">
                  <c:v>102.651</c:v>
                </c:pt>
                <c:pt idx="41">
                  <c:v>97.101600000000005</c:v>
                </c:pt>
                <c:pt idx="42">
                  <c:v>93.531199999999998</c:v>
                </c:pt>
                <c:pt idx="43">
                  <c:v>95.451800000000006</c:v>
                </c:pt>
                <c:pt idx="44">
                  <c:v>96.511799999999994</c:v>
                </c:pt>
                <c:pt idx="45">
                  <c:v>97.134399999999999</c:v>
                </c:pt>
                <c:pt idx="46">
                  <c:v>97.279499999999999</c:v>
                </c:pt>
                <c:pt idx="47">
                  <c:v>99.362099999999998</c:v>
                </c:pt>
                <c:pt idx="48">
                  <c:v>101.1113</c:v>
                </c:pt>
                <c:pt idx="49">
                  <c:v>100.5067</c:v>
                </c:pt>
                <c:pt idx="50">
                  <c:v>99.077399999999997</c:v>
                </c:pt>
                <c:pt idx="51">
                  <c:v>100.68380000000001</c:v>
                </c:pt>
                <c:pt idx="52">
                  <c:v>101.8565</c:v>
                </c:pt>
                <c:pt idx="53">
                  <c:v>101.4175</c:v>
                </c:pt>
                <c:pt idx="54">
                  <c:v>101.54940000000001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FE0-42C6-8653-CFB8ADC21484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Tasmania!$K$157:$K$303</c:f>
              <c:strCache>
                <c:ptCount val="5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</c:strCache>
            </c:strRef>
          </c:cat>
          <c:val>
            <c:numRef>
              <c:f>Tasmania!$L$157:$L$303</c:f>
              <c:numCache>
                <c:formatCode>0.0</c:formatCode>
                <c:ptCount val="147"/>
                <c:pt idx="0">
                  <c:v>100</c:v>
                </c:pt>
                <c:pt idx="1">
                  <c:v>98.969700000000003</c:v>
                </c:pt>
                <c:pt idx="2">
                  <c:v>95.4636</c:v>
                </c:pt>
                <c:pt idx="3">
                  <c:v>92.906300000000002</c:v>
                </c:pt>
                <c:pt idx="4">
                  <c:v>91.634</c:v>
                </c:pt>
                <c:pt idx="5">
                  <c:v>91.617900000000006</c:v>
                </c:pt>
                <c:pt idx="6">
                  <c:v>92.147000000000006</c:v>
                </c:pt>
                <c:pt idx="7">
                  <c:v>92.645499999999998</c:v>
                </c:pt>
                <c:pt idx="8">
                  <c:v>93.335599999999999</c:v>
                </c:pt>
                <c:pt idx="9">
                  <c:v>93.928100000000001</c:v>
                </c:pt>
                <c:pt idx="10">
                  <c:v>94.284499999999994</c:v>
                </c:pt>
                <c:pt idx="11">
                  <c:v>94.792199999999994</c:v>
                </c:pt>
                <c:pt idx="12">
                  <c:v>95.775700000000001</c:v>
                </c:pt>
                <c:pt idx="13">
                  <c:v>96.277199999999993</c:v>
                </c:pt>
                <c:pt idx="14">
                  <c:v>96.293599999999998</c:v>
                </c:pt>
                <c:pt idx="15">
                  <c:v>95.892399999999995</c:v>
                </c:pt>
                <c:pt idx="16">
                  <c:v>97.054699999999997</c:v>
                </c:pt>
                <c:pt idx="17">
                  <c:v>98.105999999999995</c:v>
                </c:pt>
                <c:pt idx="18">
                  <c:v>98.208200000000005</c:v>
                </c:pt>
                <c:pt idx="19">
                  <c:v>98.433800000000005</c:v>
                </c:pt>
                <c:pt idx="20">
                  <c:v>98.654499999999999</c:v>
                </c:pt>
                <c:pt idx="21">
                  <c:v>98.656300000000002</c:v>
                </c:pt>
                <c:pt idx="22">
                  <c:v>98.564400000000006</c:v>
                </c:pt>
                <c:pt idx="23">
                  <c:v>98.619200000000006</c:v>
                </c:pt>
                <c:pt idx="24">
                  <c:v>98.754000000000005</c:v>
                </c:pt>
                <c:pt idx="25">
                  <c:v>98.927599999999998</c:v>
                </c:pt>
                <c:pt idx="26">
                  <c:v>99.342399999999998</c:v>
                </c:pt>
                <c:pt idx="27">
                  <c:v>99.516999999999996</c:v>
                </c:pt>
                <c:pt idx="28">
                  <c:v>99.310400000000001</c:v>
                </c:pt>
                <c:pt idx="29">
                  <c:v>98.488500000000002</c:v>
                </c:pt>
                <c:pt idx="30">
                  <c:v>98.5792</c:v>
                </c:pt>
                <c:pt idx="31">
                  <c:v>99.3429</c:v>
                </c:pt>
                <c:pt idx="32">
                  <c:v>99.615700000000004</c:v>
                </c:pt>
                <c:pt idx="33">
                  <c:v>99.8322</c:v>
                </c:pt>
                <c:pt idx="34">
                  <c:v>100.2311</c:v>
                </c:pt>
                <c:pt idx="35">
                  <c:v>100.9562</c:v>
                </c:pt>
                <c:pt idx="36">
                  <c:v>101.25790000000001</c:v>
                </c:pt>
                <c:pt idx="37">
                  <c:v>101.5455</c:v>
                </c:pt>
                <c:pt idx="38">
                  <c:v>102.06</c:v>
                </c:pt>
                <c:pt idx="39">
                  <c:v>102.0962</c:v>
                </c:pt>
                <c:pt idx="40">
                  <c:v>101.2646</c:v>
                </c:pt>
                <c:pt idx="41">
                  <c:v>97.4328</c:v>
                </c:pt>
                <c:pt idx="42">
                  <c:v>94.375699999999995</c:v>
                </c:pt>
                <c:pt idx="43">
                  <c:v>95.285200000000003</c:v>
                </c:pt>
                <c:pt idx="44">
                  <c:v>97.348799999999997</c:v>
                </c:pt>
                <c:pt idx="45">
                  <c:v>98.277199999999993</c:v>
                </c:pt>
                <c:pt idx="46">
                  <c:v>98.680599999999998</c:v>
                </c:pt>
                <c:pt idx="47">
                  <c:v>99.347899999999996</c:v>
                </c:pt>
                <c:pt idx="48">
                  <c:v>99.928399999999996</c:v>
                </c:pt>
                <c:pt idx="49">
                  <c:v>99.969399999999993</c:v>
                </c:pt>
                <c:pt idx="50">
                  <c:v>100.21</c:v>
                </c:pt>
                <c:pt idx="51">
                  <c:v>100.5303</c:v>
                </c:pt>
                <c:pt idx="52">
                  <c:v>100.8586</c:v>
                </c:pt>
                <c:pt idx="53">
                  <c:v>100.6743</c:v>
                </c:pt>
                <c:pt idx="54">
                  <c:v>100.9736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FE0-42C6-8653-CFB8ADC21484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Tasmania!$K$157:$K$303</c:f>
              <c:strCache>
                <c:ptCount val="5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</c:strCache>
            </c:strRef>
          </c:cat>
          <c:val>
            <c:numRef>
              <c:f>Tasmania!$L$305:$L$451</c:f>
              <c:numCache>
                <c:formatCode>0.0</c:formatCode>
                <c:ptCount val="147"/>
                <c:pt idx="0">
                  <c:v>100</c:v>
                </c:pt>
                <c:pt idx="1">
                  <c:v>99.607399999999998</c:v>
                </c:pt>
                <c:pt idx="2">
                  <c:v>98.1173</c:v>
                </c:pt>
                <c:pt idx="3">
                  <c:v>96.323999999999998</c:v>
                </c:pt>
                <c:pt idx="4">
                  <c:v>93.471900000000005</c:v>
                </c:pt>
                <c:pt idx="5">
                  <c:v>93.672200000000004</c:v>
                </c:pt>
                <c:pt idx="6">
                  <c:v>94.095799999999997</c:v>
                </c:pt>
                <c:pt idx="7">
                  <c:v>94.683599999999998</c:v>
                </c:pt>
                <c:pt idx="8">
                  <c:v>93.577600000000004</c:v>
                </c:pt>
                <c:pt idx="9">
                  <c:v>92.809399999999997</c:v>
                </c:pt>
                <c:pt idx="10">
                  <c:v>92.459599999999995</c:v>
                </c:pt>
                <c:pt idx="11">
                  <c:v>93.812299999999993</c:v>
                </c:pt>
                <c:pt idx="12">
                  <c:v>95.910200000000003</c:v>
                </c:pt>
                <c:pt idx="13">
                  <c:v>96.582599999999999</c:v>
                </c:pt>
                <c:pt idx="14">
                  <c:v>97.553700000000006</c:v>
                </c:pt>
                <c:pt idx="15">
                  <c:v>97.289100000000005</c:v>
                </c:pt>
                <c:pt idx="16">
                  <c:v>98.973299999999995</c:v>
                </c:pt>
                <c:pt idx="17">
                  <c:v>96.532600000000002</c:v>
                </c:pt>
                <c:pt idx="18">
                  <c:v>96.372500000000002</c:v>
                </c:pt>
                <c:pt idx="19">
                  <c:v>96.180999999999997</c:v>
                </c:pt>
                <c:pt idx="20">
                  <c:v>97.054900000000004</c:v>
                </c:pt>
                <c:pt idx="21">
                  <c:v>97.480500000000006</c:v>
                </c:pt>
                <c:pt idx="22">
                  <c:v>96.991399999999999</c:v>
                </c:pt>
                <c:pt idx="23">
                  <c:v>96.840400000000002</c:v>
                </c:pt>
                <c:pt idx="24">
                  <c:v>97.076300000000003</c:v>
                </c:pt>
                <c:pt idx="25">
                  <c:v>99.803100000000001</c:v>
                </c:pt>
                <c:pt idx="26">
                  <c:v>100.7826</c:v>
                </c:pt>
                <c:pt idx="27">
                  <c:v>101.6369</c:v>
                </c:pt>
                <c:pt idx="28">
                  <c:v>100.7788</c:v>
                </c:pt>
                <c:pt idx="29">
                  <c:v>98.325000000000003</c:v>
                </c:pt>
                <c:pt idx="30">
                  <c:v>96.712100000000007</c:v>
                </c:pt>
                <c:pt idx="31">
                  <c:v>97.2988</c:v>
                </c:pt>
                <c:pt idx="32">
                  <c:v>96.732299999999995</c:v>
                </c:pt>
                <c:pt idx="33">
                  <c:v>96.892799999999994</c:v>
                </c:pt>
                <c:pt idx="34">
                  <c:v>98.252200000000002</c:v>
                </c:pt>
                <c:pt idx="35">
                  <c:v>99.2607</c:v>
                </c:pt>
                <c:pt idx="36">
                  <c:v>99.291300000000007</c:v>
                </c:pt>
                <c:pt idx="37">
                  <c:v>100.6383</c:v>
                </c:pt>
                <c:pt idx="38">
                  <c:v>102.456</c:v>
                </c:pt>
                <c:pt idx="39">
                  <c:v>102.8847</c:v>
                </c:pt>
                <c:pt idx="40">
                  <c:v>102.7431</c:v>
                </c:pt>
                <c:pt idx="41">
                  <c:v>97.211600000000004</c:v>
                </c:pt>
                <c:pt idx="42">
                  <c:v>93.531099999999995</c:v>
                </c:pt>
                <c:pt idx="43">
                  <c:v>93.978200000000001</c:v>
                </c:pt>
                <c:pt idx="44">
                  <c:v>96.028199999999998</c:v>
                </c:pt>
                <c:pt idx="45">
                  <c:v>96.664199999999994</c:v>
                </c:pt>
                <c:pt idx="46">
                  <c:v>96.928200000000004</c:v>
                </c:pt>
                <c:pt idx="47">
                  <c:v>101.023</c:v>
                </c:pt>
                <c:pt idx="48">
                  <c:v>102.0989</c:v>
                </c:pt>
                <c:pt idx="49">
                  <c:v>102.0731</c:v>
                </c:pt>
                <c:pt idx="50">
                  <c:v>102.31180000000001</c:v>
                </c:pt>
                <c:pt idx="51">
                  <c:v>102.7594</c:v>
                </c:pt>
                <c:pt idx="52">
                  <c:v>102.58410000000001</c:v>
                </c:pt>
                <c:pt idx="53">
                  <c:v>102.081</c:v>
                </c:pt>
                <c:pt idx="54">
                  <c:v>102.1263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FE0-42C6-8653-CFB8ADC21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0.44657432419487708"/>
              <c:y val="0.8670495814323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06"/>
          <c:min val="8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'Northern Territory'!$K$4</c:f>
              <c:strCache>
                <c:ptCount val="1"/>
                <c:pt idx="0">
                  <c:v>Previous month (week ending 27 Feb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'Northern Territory'!$K$36:$K$42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Territory'!$L$36:$L$42</c:f>
              <c:numCache>
                <c:formatCode>0.0</c:formatCode>
                <c:ptCount val="7"/>
                <c:pt idx="0">
                  <c:v>93.47</c:v>
                </c:pt>
                <c:pt idx="1">
                  <c:v>97.96</c:v>
                </c:pt>
                <c:pt idx="2">
                  <c:v>100.96</c:v>
                </c:pt>
                <c:pt idx="3">
                  <c:v>100.59</c:v>
                </c:pt>
                <c:pt idx="4">
                  <c:v>101.88</c:v>
                </c:pt>
                <c:pt idx="5">
                  <c:v>103.39</c:v>
                </c:pt>
                <c:pt idx="6">
                  <c:v>111.3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B7-4C98-8EEA-464D232A581A}"/>
            </c:ext>
          </c:extLst>
        </c:ser>
        <c:ser>
          <c:idx val="2"/>
          <c:order val="1"/>
          <c:tx>
            <c:strRef>
              <c:f>'Northern Territory'!$K$7</c:f>
              <c:strCache>
                <c:ptCount val="1"/>
                <c:pt idx="0">
                  <c:v>Previous week (ending 20 Mar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'Northern Territory'!$K$36:$K$42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Territory'!$L$45:$L$51</c:f>
              <c:numCache>
                <c:formatCode>0.0</c:formatCode>
                <c:ptCount val="7"/>
                <c:pt idx="0">
                  <c:v>93.25</c:v>
                </c:pt>
                <c:pt idx="1">
                  <c:v>99.17</c:v>
                </c:pt>
                <c:pt idx="2">
                  <c:v>101.83</c:v>
                </c:pt>
                <c:pt idx="3">
                  <c:v>101.14</c:v>
                </c:pt>
                <c:pt idx="4">
                  <c:v>102.64</c:v>
                </c:pt>
                <c:pt idx="5">
                  <c:v>105.36</c:v>
                </c:pt>
                <c:pt idx="6">
                  <c:v>113.54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B7-4C98-8EEA-464D232A581A}"/>
            </c:ext>
          </c:extLst>
        </c:ser>
        <c:ser>
          <c:idx val="3"/>
          <c:order val="2"/>
          <c:tx>
            <c:strRef>
              <c:f>'Northern Territory'!$K$8</c:f>
              <c:strCache>
                <c:ptCount val="1"/>
                <c:pt idx="0">
                  <c:v>This week (ending 27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'Northern Territory'!$K$36:$K$42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Territory'!$L$54:$L$60</c:f>
              <c:numCache>
                <c:formatCode>0.0</c:formatCode>
                <c:ptCount val="7"/>
                <c:pt idx="0">
                  <c:v>94.74</c:v>
                </c:pt>
                <c:pt idx="1">
                  <c:v>98.7</c:v>
                </c:pt>
                <c:pt idx="2">
                  <c:v>101.2</c:v>
                </c:pt>
                <c:pt idx="3">
                  <c:v>100.83</c:v>
                </c:pt>
                <c:pt idx="4">
                  <c:v>102.61</c:v>
                </c:pt>
                <c:pt idx="5">
                  <c:v>105.51</c:v>
                </c:pt>
                <c:pt idx="6">
                  <c:v>114.26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B7-4C98-8EEA-464D232A5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'Northern Territory'!$K$4</c:f>
              <c:strCache>
                <c:ptCount val="1"/>
                <c:pt idx="0">
                  <c:v>Previous month (week ending 27 Feb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'Northern Territory'!$K$65:$K$71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Territory'!$L$65:$L$71</c:f>
              <c:numCache>
                <c:formatCode>0.0</c:formatCode>
                <c:ptCount val="7"/>
                <c:pt idx="0">
                  <c:v>93.29</c:v>
                </c:pt>
                <c:pt idx="1">
                  <c:v>95.99</c:v>
                </c:pt>
                <c:pt idx="2">
                  <c:v>103.98</c:v>
                </c:pt>
                <c:pt idx="3">
                  <c:v>104.03</c:v>
                </c:pt>
                <c:pt idx="4">
                  <c:v>103.88</c:v>
                </c:pt>
                <c:pt idx="5">
                  <c:v>109.89</c:v>
                </c:pt>
                <c:pt idx="6">
                  <c:v>104.96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46-49CE-B324-9DE5309BB322}"/>
            </c:ext>
          </c:extLst>
        </c:ser>
        <c:ser>
          <c:idx val="2"/>
          <c:order val="1"/>
          <c:tx>
            <c:strRef>
              <c:f>'Northern Territory'!$K$7</c:f>
              <c:strCache>
                <c:ptCount val="1"/>
                <c:pt idx="0">
                  <c:v>Previous week (ending 20 Mar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'Northern Territory'!$K$65:$K$71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Territory'!$L$74:$L$80</c:f>
              <c:numCache>
                <c:formatCode>0.0</c:formatCode>
                <c:ptCount val="7"/>
                <c:pt idx="0">
                  <c:v>93.12</c:v>
                </c:pt>
                <c:pt idx="1">
                  <c:v>97.65</c:v>
                </c:pt>
                <c:pt idx="2">
                  <c:v>106.18</c:v>
                </c:pt>
                <c:pt idx="3">
                  <c:v>104.43</c:v>
                </c:pt>
                <c:pt idx="4">
                  <c:v>104.09</c:v>
                </c:pt>
                <c:pt idx="5">
                  <c:v>112.25</c:v>
                </c:pt>
                <c:pt idx="6">
                  <c:v>107.82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46-49CE-B324-9DE5309BB322}"/>
            </c:ext>
          </c:extLst>
        </c:ser>
        <c:ser>
          <c:idx val="3"/>
          <c:order val="2"/>
          <c:tx>
            <c:strRef>
              <c:f>'Northern Territory'!$K$8</c:f>
              <c:strCache>
                <c:ptCount val="1"/>
                <c:pt idx="0">
                  <c:v>This week (ending 27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'Northern Territory'!$K$65:$K$71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Territory'!$L$83:$L$89</c:f>
              <c:numCache>
                <c:formatCode>0.0</c:formatCode>
                <c:ptCount val="7"/>
                <c:pt idx="0">
                  <c:v>93.77</c:v>
                </c:pt>
                <c:pt idx="1">
                  <c:v>97.09</c:v>
                </c:pt>
                <c:pt idx="2">
                  <c:v>105.78</c:v>
                </c:pt>
                <c:pt idx="3">
                  <c:v>104.27</c:v>
                </c:pt>
                <c:pt idx="4">
                  <c:v>103.9</c:v>
                </c:pt>
                <c:pt idx="5">
                  <c:v>112.49</c:v>
                </c:pt>
                <c:pt idx="6">
                  <c:v>109.92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46-49CE-B324-9DE5309BB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'Northern Territory'!$K$9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'Northern Territory'!$K$116:$K$134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'Northern Territory'!$L$116:$L$134</c:f>
              <c:numCache>
                <c:formatCode>0.0%</c:formatCode>
                <c:ptCount val="19"/>
                <c:pt idx="0">
                  <c:v>1.2500000000000001E-2</c:v>
                </c:pt>
                <c:pt idx="1">
                  <c:v>2.53E-2</c:v>
                </c:pt>
                <c:pt idx="2">
                  <c:v>2.9700000000000001E-2</c:v>
                </c:pt>
                <c:pt idx="3">
                  <c:v>1.44E-2</c:v>
                </c:pt>
                <c:pt idx="4">
                  <c:v>7.9000000000000001E-2</c:v>
                </c:pt>
                <c:pt idx="5">
                  <c:v>2.63E-2</c:v>
                </c:pt>
                <c:pt idx="6">
                  <c:v>8.5300000000000001E-2</c:v>
                </c:pt>
                <c:pt idx="7">
                  <c:v>7.4499999999999997E-2</c:v>
                </c:pt>
                <c:pt idx="8">
                  <c:v>4.19E-2</c:v>
                </c:pt>
                <c:pt idx="9">
                  <c:v>5.4999999999999997E-3</c:v>
                </c:pt>
                <c:pt idx="10">
                  <c:v>1.38E-2</c:v>
                </c:pt>
                <c:pt idx="11">
                  <c:v>1.7299999999999999E-2</c:v>
                </c:pt>
                <c:pt idx="12">
                  <c:v>5.3499999999999999E-2</c:v>
                </c:pt>
                <c:pt idx="13">
                  <c:v>5.11E-2</c:v>
                </c:pt>
                <c:pt idx="14">
                  <c:v>0.1452</c:v>
                </c:pt>
                <c:pt idx="15">
                  <c:v>8.5099999999999995E-2</c:v>
                </c:pt>
                <c:pt idx="16">
                  <c:v>0.17</c:v>
                </c:pt>
                <c:pt idx="17">
                  <c:v>1.9599999999999999E-2</c:v>
                </c:pt>
                <c:pt idx="18">
                  <c:v>4.5400000000000003E-2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3E-4A3F-B861-B9F13321E4AB}"/>
            </c:ext>
          </c:extLst>
        </c:ser>
        <c:ser>
          <c:idx val="0"/>
          <c:order val="1"/>
          <c:tx>
            <c:strRef>
              <c:f>'Northern Territory'!$K$8</c:f>
              <c:strCache>
                <c:ptCount val="1"/>
                <c:pt idx="0">
                  <c:v>This week (ending 27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'Northern Territory'!$K$116:$K$134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'Northern Territory'!$L$136:$L$154</c:f>
              <c:numCache>
                <c:formatCode>0.0%</c:formatCode>
                <c:ptCount val="19"/>
                <c:pt idx="0">
                  <c:v>1.1599999999999999E-2</c:v>
                </c:pt>
                <c:pt idx="1">
                  <c:v>2.4400000000000002E-2</c:v>
                </c:pt>
                <c:pt idx="2">
                  <c:v>3.0099999999999998E-2</c:v>
                </c:pt>
                <c:pt idx="3">
                  <c:v>1.38E-2</c:v>
                </c:pt>
                <c:pt idx="4">
                  <c:v>7.5300000000000006E-2</c:v>
                </c:pt>
                <c:pt idx="5">
                  <c:v>2.3699999999999999E-2</c:v>
                </c:pt>
                <c:pt idx="6">
                  <c:v>8.3000000000000004E-2</c:v>
                </c:pt>
                <c:pt idx="7">
                  <c:v>6.9400000000000003E-2</c:v>
                </c:pt>
                <c:pt idx="8">
                  <c:v>3.6700000000000003E-2</c:v>
                </c:pt>
                <c:pt idx="9">
                  <c:v>5.1000000000000004E-3</c:v>
                </c:pt>
                <c:pt idx="10">
                  <c:v>1.46E-2</c:v>
                </c:pt>
                <c:pt idx="11">
                  <c:v>1.5800000000000002E-2</c:v>
                </c:pt>
                <c:pt idx="12">
                  <c:v>5.1200000000000002E-2</c:v>
                </c:pt>
                <c:pt idx="13">
                  <c:v>4.9000000000000002E-2</c:v>
                </c:pt>
                <c:pt idx="14">
                  <c:v>0.15140000000000001</c:v>
                </c:pt>
                <c:pt idx="15">
                  <c:v>9.3399999999999997E-2</c:v>
                </c:pt>
                <c:pt idx="16">
                  <c:v>0.1706</c:v>
                </c:pt>
                <c:pt idx="17">
                  <c:v>2.06E-2</c:v>
                </c:pt>
                <c:pt idx="18">
                  <c:v>4.3900000000000002E-2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3E-4A3F-B861-B9F13321E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976316913874138"/>
          <c:y val="3.0869173848543357E-2"/>
          <c:w val="0.58442715009461021"/>
          <c:h val="7.63785192681170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'Northern Territory'!$K$94:$K$112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'Northern Territory'!$L$94:$L$112</c:f>
              <c:numCache>
                <c:formatCode>0.0%</c:formatCode>
                <c:ptCount val="19"/>
                <c:pt idx="0">
                  <c:v>-4.1700000000000001E-2</c:v>
                </c:pt>
                <c:pt idx="1">
                  <c:v>-6.8999999999999999E-3</c:v>
                </c:pt>
                <c:pt idx="2">
                  <c:v>4.5499999999999999E-2</c:v>
                </c:pt>
                <c:pt idx="3">
                  <c:v>-1.17E-2</c:v>
                </c:pt>
                <c:pt idx="4">
                  <c:v>-1.89E-2</c:v>
                </c:pt>
                <c:pt idx="5">
                  <c:v>-7.0199999999999999E-2</c:v>
                </c:pt>
                <c:pt idx="6">
                  <c:v>2.3999999999999998E-3</c:v>
                </c:pt>
                <c:pt idx="7">
                  <c:v>-4.1000000000000002E-2</c:v>
                </c:pt>
                <c:pt idx="8">
                  <c:v>-9.6299999999999997E-2</c:v>
                </c:pt>
                <c:pt idx="9">
                  <c:v>-3.5900000000000001E-2</c:v>
                </c:pt>
                <c:pt idx="10">
                  <c:v>9.6299999999999997E-2</c:v>
                </c:pt>
                <c:pt idx="11">
                  <c:v>-6.2799999999999995E-2</c:v>
                </c:pt>
                <c:pt idx="12">
                  <c:v>-1.4500000000000001E-2</c:v>
                </c:pt>
                <c:pt idx="13">
                  <c:v>-1.34E-2</c:v>
                </c:pt>
                <c:pt idx="14">
                  <c:v>7.4399999999999994E-2</c:v>
                </c:pt>
                <c:pt idx="15">
                  <c:v>0.13039999999999999</c:v>
                </c:pt>
                <c:pt idx="16">
                  <c:v>3.4000000000000002E-2</c:v>
                </c:pt>
                <c:pt idx="17">
                  <c:v>8.72E-2</c:v>
                </c:pt>
                <c:pt idx="18">
                  <c:v>-3.3E-3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D4-4FC2-94A7-5D5034E693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0.2"/>
          <c:min val="-0.15000000000000002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5.000000000000001E-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450785282508487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'Northern Territory'!$K$157:$K$303</c:f>
              <c:strCache>
                <c:ptCount val="5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</c:strCache>
            </c:strRef>
          </c:cat>
          <c:val>
            <c:numRef>
              <c:f>'Northern Territory'!$L$453:$L$599</c:f>
              <c:numCache>
                <c:formatCode>0.0</c:formatCode>
                <c:ptCount val="147"/>
                <c:pt idx="0">
                  <c:v>100</c:v>
                </c:pt>
                <c:pt idx="1">
                  <c:v>98.652699999999996</c:v>
                </c:pt>
                <c:pt idx="2">
                  <c:v>95.437100000000001</c:v>
                </c:pt>
                <c:pt idx="3">
                  <c:v>93.747299999999996</c:v>
                </c:pt>
                <c:pt idx="4">
                  <c:v>92.725999999999999</c:v>
                </c:pt>
                <c:pt idx="5">
                  <c:v>92.655799999999999</c:v>
                </c:pt>
                <c:pt idx="6">
                  <c:v>93.200500000000005</c:v>
                </c:pt>
                <c:pt idx="7">
                  <c:v>93.831900000000005</c:v>
                </c:pt>
                <c:pt idx="8">
                  <c:v>94.567400000000006</c:v>
                </c:pt>
                <c:pt idx="9">
                  <c:v>95.424700000000001</c:v>
                </c:pt>
                <c:pt idx="10">
                  <c:v>96.194299999999998</c:v>
                </c:pt>
                <c:pt idx="11">
                  <c:v>96.480099999999993</c:v>
                </c:pt>
                <c:pt idx="12">
                  <c:v>96.097300000000004</c:v>
                </c:pt>
                <c:pt idx="13">
                  <c:v>97.036100000000005</c:v>
                </c:pt>
                <c:pt idx="14">
                  <c:v>97.629300000000001</c:v>
                </c:pt>
                <c:pt idx="15">
                  <c:v>96.906099999999995</c:v>
                </c:pt>
                <c:pt idx="16">
                  <c:v>98.497900000000001</c:v>
                </c:pt>
                <c:pt idx="17">
                  <c:v>98.996200000000002</c:v>
                </c:pt>
                <c:pt idx="18">
                  <c:v>98.719700000000003</c:v>
                </c:pt>
                <c:pt idx="19">
                  <c:v>98.903400000000005</c:v>
                </c:pt>
                <c:pt idx="20">
                  <c:v>99.340800000000002</c:v>
                </c:pt>
                <c:pt idx="21">
                  <c:v>100.5313</c:v>
                </c:pt>
                <c:pt idx="22">
                  <c:v>100.6138</c:v>
                </c:pt>
                <c:pt idx="23">
                  <c:v>101.0162</c:v>
                </c:pt>
                <c:pt idx="24">
                  <c:v>101.0378</c:v>
                </c:pt>
                <c:pt idx="25">
                  <c:v>100.8841</c:v>
                </c:pt>
                <c:pt idx="26">
                  <c:v>100.88509999999999</c:v>
                </c:pt>
                <c:pt idx="27">
                  <c:v>101.371</c:v>
                </c:pt>
                <c:pt idx="28">
                  <c:v>101.27719999999999</c:v>
                </c:pt>
                <c:pt idx="29">
                  <c:v>100.78400000000001</c:v>
                </c:pt>
                <c:pt idx="30">
                  <c:v>100.2899</c:v>
                </c:pt>
                <c:pt idx="31">
                  <c:v>100.6468</c:v>
                </c:pt>
                <c:pt idx="32">
                  <c:v>101.06359999999999</c:v>
                </c:pt>
                <c:pt idx="33">
                  <c:v>101.4907</c:v>
                </c:pt>
                <c:pt idx="34">
                  <c:v>101.9983</c:v>
                </c:pt>
                <c:pt idx="35">
                  <c:v>102.1923</c:v>
                </c:pt>
                <c:pt idx="36">
                  <c:v>102.7242</c:v>
                </c:pt>
                <c:pt idx="37">
                  <c:v>103.0471</c:v>
                </c:pt>
                <c:pt idx="38">
                  <c:v>103.499</c:v>
                </c:pt>
                <c:pt idx="39">
                  <c:v>103.2266</c:v>
                </c:pt>
                <c:pt idx="40">
                  <c:v>102.0629</c:v>
                </c:pt>
                <c:pt idx="41">
                  <c:v>97.442499999999995</c:v>
                </c:pt>
                <c:pt idx="42">
                  <c:v>95.229600000000005</c:v>
                </c:pt>
                <c:pt idx="43">
                  <c:v>96.724500000000006</c:v>
                </c:pt>
                <c:pt idx="44">
                  <c:v>98.268100000000004</c:v>
                </c:pt>
                <c:pt idx="45">
                  <c:v>98.922899999999998</c:v>
                </c:pt>
                <c:pt idx="46">
                  <c:v>99.2209</c:v>
                </c:pt>
                <c:pt idx="47">
                  <c:v>100.2689</c:v>
                </c:pt>
                <c:pt idx="48">
                  <c:v>101.4472</c:v>
                </c:pt>
                <c:pt idx="49">
                  <c:v>101.7937</c:v>
                </c:pt>
                <c:pt idx="50">
                  <c:v>102.02809999999999</c:v>
                </c:pt>
                <c:pt idx="51">
                  <c:v>102.6942</c:v>
                </c:pt>
                <c:pt idx="52">
                  <c:v>103.05110000000001</c:v>
                </c:pt>
                <c:pt idx="53">
                  <c:v>103.22580000000001</c:v>
                </c:pt>
                <c:pt idx="54">
                  <c:v>103.0219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DF-4F3F-A105-CE8A87C75E09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EFDF-4F3F-A105-CE8A87C75E09}"/>
              </c:ext>
            </c:extLst>
          </c:dPt>
          <c:cat>
            <c:strRef>
              <c:f>'Northern Territory'!$K$157:$K$303</c:f>
              <c:strCache>
                <c:ptCount val="5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</c:strCache>
            </c:strRef>
          </c:cat>
          <c:val>
            <c:numRef>
              <c:f>'Northern Territory'!$L$601:$L$747</c:f>
              <c:numCache>
                <c:formatCode>0.0</c:formatCode>
                <c:ptCount val="147"/>
                <c:pt idx="0">
                  <c:v>100</c:v>
                </c:pt>
                <c:pt idx="1">
                  <c:v>96.511600000000001</c:v>
                </c:pt>
                <c:pt idx="2">
                  <c:v>94.488</c:v>
                </c:pt>
                <c:pt idx="3">
                  <c:v>94.176100000000005</c:v>
                </c:pt>
                <c:pt idx="4">
                  <c:v>93.043300000000002</c:v>
                </c:pt>
                <c:pt idx="5">
                  <c:v>93.538700000000006</c:v>
                </c:pt>
                <c:pt idx="6">
                  <c:v>94.701499999999996</c:v>
                </c:pt>
                <c:pt idx="7">
                  <c:v>95.212699999999998</c:v>
                </c:pt>
                <c:pt idx="8">
                  <c:v>94.562299999999993</c:v>
                </c:pt>
                <c:pt idx="9">
                  <c:v>94.179500000000004</c:v>
                </c:pt>
                <c:pt idx="10">
                  <c:v>94.276799999999994</c:v>
                </c:pt>
                <c:pt idx="11">
                  <c:v>94.184799999999996</c:v>
                </c:pt>
                <c:pt idx="12">
                  <c:v>94.475099999999998</c:v>
                </c:pt>
                <c:pt idx="13">
                  <c:v>94.785399999999996</c:v>
                </c:pt>
                <c:pt idx="14">
                  <c:v>96.773799999999994</c:v>
                </c:pt>
                <c:pt idx="15">
                  <c:v>96.631200000000007</c:v>
                </c:pt>
                <c:pt idx="16">
                  <c:v>97.921700000000001</c:v>
                </c:pt>
                <c:pt idx="17">
                  <c:v>95.541300000000007</c:v>
                </c:pt>
                <c:pt idx="18">
                  <c:v>95.401200000000003</c:v>
                </c:pt>
                <c:pt idx="19">
                  <c:v>95.387900000000002</c:v>
                </c:pt>
                <c:pt idx="20">
                  <c:v>95.990399999999994</c:v>
                </c:pt>
                <c:pt idx="21">
                  <c:v>98.247600000000006</c:v>
                </c:pt>
                <c:pt idx="22">
                  <c:v>99.124499999999998</c:v>
                </c:pt>
                <c:pt idx="23">
                  <c:v>99.449299999999994</c:v>
                </c:pt>
                <c:pt idx="24">
                  <c:v>98.258499999999998</c:v>
                </c:pt>
                <c:pt idx="25">
                  <c:v>99.026200000000003</c:v>
                </c:pt>
                <c:pt idx="26">
                  <c:v>98.837900000000005</c:v>
                </c:pt>
                <c:pt idx="27">
                  <c:v>99.078400000000002</c:v>
                </c:pt>
                <c:pt idx="28">
                  <c:v>98.881200000000007</c:v>
                </c:pt>
                <c:pt idx="29">
                  <c:v>98.293999999999997</c:v>
                </c:pt>
                <c:pt idx="30">
                  <c:v>97.442700000000002</c:v>
                </c:pt>
                <c:pt idx="31">
                  <c:v>98.182699999999997</c:v>
                </c:pt>
                <c:pt idx="32">
                  <c:v>98.332599999999999</c:v>
                </c:pt>
                <c:pt idx="33">
                  <c:v>98.756500000000003</c:v>
                </c:pt>
                <c:pt idx="34">
                  <c:v>100.0462</c:v>
                </c:pt>
                <c:pt idx="35">
                  <c:v>100.3556</c:v>
                </c:pt>
                <c:pt idx="36">
                  <c:v>99.996099999999998</c:v>
                </c:pt>
                <c:pt idx="37">
                  <c:v>101.447</c:v>
                </c:pt>
                <c:pt idx="38">
                  <c:v>103.2312</c:v>
                </c:pt>
                <c:pt idx="39">
                  <c:v>103.5004</c:v>
                </c:pt>
                <c:pt idx="40">
                  <c:v>101.416</c:v>
                </c:pt>
                <c:pt idx="41">
                  <c:v>96.445999999999998</c:v>
                </c:pt>
                <c:pt idx="42">
                  <c:v>94.739000000000004</c:v>
                </c:pt>
                <c:pt idx="43">
                  <c:v>97.844099999999997</c:v>
                </c:pt>
                <c:pt idx="44">
                  <c:v>100.7675</c:v>
                </c:pt>
                <c:pt idx="45">
                  <c:v>99.406400000000005</c:v>
                </c:pt>
                <c:pt idx="46">
                  <c:v>97.241799999999998</c:v>
                </c:pt>
                <c:pt idx="47">
                  <c:v>99.396299999999997</c:v>
                </c:pt>
                <c:pt idx="48">
                  <c:v>100.66589999999999</c:v>
                </c:pt>
                <c:pt idx="49">
                  <c:v>100.6529</c:v>
                </c:pt>
                <c:pt idx="50">
                  <c:v>99.9739</c:v>
                </c:pt>
                <c:pt idx="51">
                  <c:v>103.2032</c:v>
                </c:pt>
                <c:pt idx="52">
                  <c:v>104.4689</c:v>
                </c:pt>
                <c:pt idx="53">
                  <c:v>102.4592</c:v>
                </c:pt>
                <c:pt idx="54">
                  <c:v>102.2838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FDF-4F3F-A105-CE8A87C75E09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'Northern Territory'!$K$157:$K$303</c:f>
              <c:strCache>
                <c:ptCount val="5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</c:strCache>
            </c:strRef>
          </c:cat>
          <c:val>
            <c:numRef>
              <c:f>'Northern Territory'!$L$157:$L$303</c:f>
              <c:numCache>
                <c:formatCode>0.0</c:formatCode>
                <c:ptCount val="147"/>
                <c:pt idx="0">
                  <c:v>100</c:v>
                </c:pt>
                <c:pt idx="1">
                  <c:v>98.969700000000003</c:v>
                </c:pt>
                <c:pt idx="2">
                  <c:v>95.4636</c:v>
                </c:pt>
                <c:pt idx="3">
                  <c:v>92.906300000000002</c:v>
                </c:pt>
                <c:pt idx="4">
                  <c:v>91.634</c:v>
                </c:pt>
                <c:pt idx="5">
                  <c:v>91.617900000000006</c:v>
                </c:pt>
                <c:pt idx="6">
                  <c:v>92.147000000000006</c:v>
                </c:pt>
                <c:pt idx="7">
                  <c:v>92.645499999999998</c:v>
                </c:pt>
                <c:pt idx="8">
                  <c:v>93.335599999999999</c:v>
                </c:pt>
                <c:pt idx="9">
                  <c:v>93.928100000000001</c:v>
                </c:pt>
                <c:pt idx="10">
                  <c:v>94.284499999999994</c:v>
                </c:pt>
                <c:pt idx="11">
                  <c:v>94.792199999999994</c:v>
                </c:pt>
                <c:pt idx="12">
                  <c:v>95.775700000000001</c:v>
                </c:pt>
                <c:pt idx="13">
                  <c:v>96.277199999999993</c:v>
                </c:pt>
                <c:pt idx="14">
                  <c:v>96.293599999999998</c:v>
                </c:pt>
                <c:pt idx="15">
                  <c:v>95.892399999999995</c:v>
                </c:pt>
                <c:pt idx="16">
                  <c:v>97.054699999999997</c:v>
                </c:pt>
                <c:pt idx="17">
                  <c:v>98.105999999999995</c:v>
                </c:pt>
                <c:pt idx="18">
                  <c:v>98.208200000000005</c:v>
                </c:pt>
                <c:pt idx="19">
                  <c:v>98.433800000000005</c:v>
                </c:pt>
                <c:pt idx="20">
                  <c:v>98.654499999999999</c:v>
                </c:pt>
                <c:pt idx="21">
                  <c:v>98.656300000000002</c:v>
                </c:pt>
                <c:pt idx="22">
                  <c:v>98.564400000000006</c:v>
                </c:pt>
                <c:pt idx="23">
                  <c:v>98.619200000000006</c:v>
                </c:pt>
                <c:pt idx="24">
                  <c:v>98.754000000000005</c:v>
                </c:pt>
                <c:pt idx="25">
                  <c:v>98.927599999999998</c:v>
                </c:pt>
                <c:pt idx="26">
                  <c:v>99.342399999999998</c:v>
                </c:pt>
                <c:pt idx="27">
                  <c:v>99.516999999999996</c:v>
                </c:pt>
                <c:pt idx="28">
                  <c:v>99.310400000000001</c:v>
                </c:pt>
                <c:pt idx="29">
                  <c:v>98.488500000000002</c:v>
                </c:pt>
                <c:pt idx="30">
                  <c:v>98.5792</c:v>
                </c:pt>
                <c:pt idx="31">
                  <c:v>99.3429</c:v>
                </c:pt>
                <c:pt idx="32">
                  <c:v>99.615700000000004</c:v>
                </c:pt>
                <c:pt idx="33">
                  <c:v>99.8322</c:v>
                </c:pt>
                <c:pt idx="34">
                  <c:v>100.2311</c:v>
                </c:pt>
                <c:pt idx="35">
                  <c:v>100.9562</c:v>
                </c:pt>
                <c:pt idx="36">
                  <c:v>101.25790000000001</c:v>
                </c:pt>
                <c:pt idx="37">
                  <c:v>101.5455</c:v>
                </c:pt>
                <c:pt idx="38">
                  <c:v>102.06</c:v>
                </c:pt>
                <c:pt idx="39">
                  <c:v>102.0962</c:v>
                </c:pt>
                <c:pt idx="40">
                  <c:v>101.2646</c:v>
                </c:pt>
                <c:pt idx="41">
                  <c:v>97.4328</c:v>
                </c:pt>
                <c:pt idx="42">
                  <c:v>94.375699999999995</c:v>
                </c:pt>
                <c:pt idx="43">
                  <c:v>95.285200000000003</c:v>
                </c:pt>
                <c:pt idx="44">
                  <c:v>97.348799999999997</c:v>
                </c:pt>
                <c:pt idx="45">
                  <c:v>98.277199999999993</c:v>
                </c:pt>
                <c:pt idx="46">
                  <c:v>98.680599999999998</c:v>
                </c:pt>
                <c:pt idx="47">
                  <c:v>99.347899999999996</c:v>
                </c:pt>
                <c:pt idx="48">
                  <c:v>99.928399999999996</c:v>
                </c:pt>
                <c:pt idx="49">
                  <c:v>99.969399999999993</c:v>
                </c:pt>
                <c:pt idx="50">
                  <c:v>100.21</c:v>
                </c:pt>
                <c:pt idx="51">
                  <c:v>100.5303</c:v>
                </c:pt>
                <c:pt idx="52">
                  <c:v>100.8586</c:v>
                </c:pt>
                <c:pt idx="53">
                  <c:v>100.6743</c:v>
                </c:pt>
                <c:pt idx="54">
                  <c:v>100.9736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FDF-4F3F-A105-CE8A87C75E09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'Northern Territory'!$K$157:$K$303</c:f>
              <c:strCache>
                <c:ptCount val="5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</c:strCache>
            </c:strRef>
          </c:cat>
          <c:val>
            <c:numRef>
              <c:f>'Northern Territory'!$L$305:$L$451</c:f>
              <c:numCache>
                <c:formatCode>0.0</c:formatCode>
                <c:ptCount val="147"/>
                <c:pt idx="0">
                  <c:v>100</c:v>
                </c:pt>
                <c:pt idx="1">
                  <c:v>99.607399999999998</c:v>
                </c:pt>
                <c:pt idx="2">
                  <c:v>98.1173</c:v>
                </c:pt>
                <c:pt idx="3">
                  <c:v>96.323999999999998</c:v>
                </c:pt>
                <c:pt idx="4">
                  <c:v>93.471900000000005</c:v>
                </c:pt>
                <c:pt idx="5">
                  <c:v>93.672200000000004</c:v>
                </c:pt>
                <c:pt idx="6">
                  <c:v>94.095799999999997</c:v>
                </c:pt>
                <c:pt idx="7">
                  <c:v>94.683599999999998</c:v>
                </c:pt>
                <c:pt idx="8">
                  <c:v>93.577600000000004</c:v>
                </c:pt>
                <c:pt idx="9">
                  <c:v>92.809399999999997</c:v>
                </c:pt>
                <c:pt idx="10">
                  <c:v>92.459599999999995</c:v>
                </c:pt>
                <c:pt idx="11">
                  <c:v>93.812299999999993</c:v>
                </c:pt>
                <c:pt idx="12">
                  <c:v>95.910200000000003</c:v>
                </c:pt>
                <c:pt idx="13">
                  <c:v>96.582599999999999</c:v>
                </c:pt>
                <c:pt idx="14">
                  <c:v>97.553700000000006</c:v>
                </c:pt>
                <c:pt idx="15">
                  <c:v>97.289100000000005</c:v>
                </c:pt>
                <c:pt idx="16">
                  <c:v>98.973299999999995</c:v>
                </c:pt>
                <c:pt idx="17">
                  <c:v>96.532600000000002</c:v>
                </c:pt>
                <c:pt idx="18">
                  <c:v>96.372500000000002</c:v>
                </c:pt>
                <c:pt idx="19">
                  <c:v>96.180999999999997</c:v>
                </c:pt>
                <c:pt idx="20">
                  <c:v>97.054900000000004</c:v>
                </c:pt>
                <c:pt idx="21">
                  <c:v>97.480500000000006</c:v>
                </c:pt>
                <c:pt idx="22">
                  <c:v>96.991399999999999</c:v>
                </c:pt>
                <c:pt idx="23">
                  <c:v>96.840400000000002</c:v>
                </c:pt>
                <c:pt idx="24">
                  <c:v>97.076300000000003</c:v>
                </c:pt>
                <c:pt idx="25">
                  <c:v>99.803100000000001</c:v>
                </c:pt>
                <c:pt idx="26">
                  <c:v>100.7826</c:v>
                </c:pt>
                <c:pt idx="27">
                  <c:v>101.6369</c:v>
                </c:pt>
                <c:pt idx="28">
                  <c:v>100.7788</c:v>
                </c:pt>
                <c:pt idx="29">
                  <c:v>98.325000000000003</c:v>
                </c:pt>
                <c:pt idx="30">
                  <c:v>96.712100000000007</c:v>
                </c:pt>
                <c:pt idx="31">
                  <c:v>97.2988</c:v>
                </c:pt>
                <c:pt idx="32">
                  <c:v>96.732299999999995</c:v>
                </c:pt>
                <c:pt idx="33">
                  <c:v>96.892799999999994</c:v>
                </c:pt>
                <c:pt idx="34">
                  <c:v>98.252200000000002</c:v>
                </c:pt>
                <c:pt idx="35">
                  <c:v>99.2607</c:v>
                </c:pt>
                <c:pt idx="36">
                  <c:v>99.291300000000007</c:v>
                </c:pt>
                <c:pt idx="37">
                  <c:v>100.6383</c:v>
                </c:pt>
                <c:pt idx="38">
                  <c:v>102.456</c:v>
                </c:pt>
                <c:pt idx="39">
                  <c:v>102.8847</c:v>
                </c:pt>
                <c:pt idx="40">
                  <c:v>102.7431</c:v>
                </c:pt>
                <c:pt idx="41">
                  <c:v>97.211600000000004</c:v>
                </c:pt>
                <c:pt idx="42">
                  <c:v>93.531099999999995</c:v>
                </c:pt>
                <c:pt idx="43">
                  <c:v>93.978200000000001</c:v>
                </c:pt>
                <c:pt idx="44">
                  <c:v>96.028199999999998</c:v>
                </c:pt>
                <c:pt idx="45">
                  <c:v>96.664199999999994</c:v>
                </c:pt>
                <c:pt idx="46">
                  <c:v>96.928200000000004</c:v>
                </c:pt>
                <c:pt idx="47">
                  <c:v>101.023</c:v>
                </c:pt>
                <c:pt idx="48">
                  <c:v>102.0989</c:v>
                </c:pt>
                <c:pt idx="49">
                  <c:v>102.0731</c:v>
                </c:pt>
                <c:pt idx="50">
                  <c:v>102.31180000000001</c:v>
                </c:pt>
                <c:pt idx="51">
                  <c:v>102.7594</c:v>
                </c:pt>
                <c:pt idx="52">
                  <c:v>102.58410000000001</c:v>
                </c:pt>
                <c:pt idx="53">
                  <c:v>102.081</c:v>
                </c:pt>
                <c:pt idx="54">
                  <c:v>102.1263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FDF-4F3F-A105-CE8A87C75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0.44657432419487708"/>
              <c:y val="0.8670495814323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06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'Australian Capital Territory'!$K$4</c:f>
              <c:strCache>
                <c:ptCount val="1"/>
                <c:pt idx="0">
                  <c:v>Previous month (week ending 27 Feb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'Australian Capital Territory'!$K$36:$K$42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Territory'!$L$36:$L$42</c:f>
              <c:numCache>
                <c:formatCode>0.0</c:formatCode>
                <c:ptCount val="7"/>
                <c:pt idx="0">
                  <c:v>80.45</c:v>
                </c:pt>
                <c:pt idx="1">
                  <c:v>93.9</c:v>
                </c:pt>
                <c:pt idx="2">
                  <c:v>98.57</c:v>
                </c:pt>
                <c:pt idx="3">
                  <c:v>102.16</c:v>
                </c:pt>
                <c:pt idx="4">
                  <c:v>103.42</c:v>
                </c:pt>
                <c:pt idx="5">
                  <c:v>103.04</c:v>
                </c:pt>
                <c:pt idx="6">
                  <c:v>103.61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9A-4246-A0CF-82D1462BF787}"/>
            </c:ext>
          </c:extLst>
        </c:ser>
        <c:ser>
          <c:idx val="2"/>
          <c:order val="1"/>
          <c:tx>
            <c:strRef>
              <c:f>'Australian Capital Territory'!$K$7</c:f>
              <c:strCache>
                <c:ptCount val="1"/>
                <c:pt idx="0">
                  <c:v>Previous week (ending 20 Mar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'Australian Capital Territory'!$K$36:$K$42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Territory'!$L$45:$L$51</c:f>
              <c:numCache>
                <c:formatCode>0.0</c:formatCode>
                <c:ptCount val="7"/>
                <c:pt idx="0">
                  <c:v>77.91</c:v>
                </c:pt>
                <c:pt idx="1">
                  <c:v>93.92</c:v>
                </c:pt>
                <c:pt idx="2">
                  <c:v>97.95</c:v>
                </c:pt>
                <c:pt idx="3">
                  <c:v>101.03</c:v>
                </c:pt>
                <c:pt idx="4">
                  <c:v>103.42</c:v>
                </c:pt>
                <c:pt idx="5">
                  <c:v>103.62</c:v>
                </c:pt>
                <c:pt idx="6">
                  <c:v>107.36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9A-4246-A0CF-82D1462BF787}"/>
            </c:ext>
          </c:extLst>
        </c:ser>
        <c:ser>
          <c:idx val="3"/>
          <c:order val="2"/>
          <c:tx>
            <c:strRef>
              <c:f>'Australian Capital Territory'!$K$8</c:f>
              <c:strCache>
                <c:ptCount val="1"/>
                <c:pt idx="0">
                  <c:v>This week (ending 27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'Australian Capital Territory'!$K$36:$K$42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Territory'!$L$54:$L$60</c:f>
              <c:numCache>
                <c:formatCode>0.0</c:formatCode>
                <c:ptCount val="7"/>
                <c:pt idx="0">
                  <c:v>78.83</c:v>
                </c:pt>
                <c:pt idx="1">
                  <c:v>94.26</c:v>
                </c:pt>
                <c:pt idx="2">
                  <c:v>98.34</c:v>
                </c:pt>
                <c:pt idx="3">
                  <c:v>101.32</c:v>
                </c:pt>
                <c:pt idx="4">
                  <c:v>103.45</c:v>
                </c:pt>
                <c:pt idx="5">
                  <c:v>104.11</c:v>
                </c:pt>
                <c:pt idx="6">
                  <c:v>106.06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9A-4246-A0CF-82D1462BF7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'Australian Capital Territory'!$K$4</c:f>
              <c:strCache>
                <c:ptCount val="1"/>
                <c:pt idx="0">
                  <c:v>Previous month (week ending 27 Feb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'Australian Capital Territory'!$K$65:$K$71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Territory'!$L$65:$L$71</c:f>
              <c:numCache>
                <c:formatCode>0.0</c:formatCode>
                <c:ptCount val="7"/>
                <c:pt idx="0">
                  <c:v>83.64</c:v>
                </c:pt>
                <c:pt idx="1">
                  <c:v>97.11</c:v>
                </c:pt>
                <c:pt idx="2">
                  <c:v>101.1</c:v>
                </c:pt>
                <c:pt idx="3">
                  <c:v>101.79</c:v>
                </c:pt>
                <c:pt idx="4">
                  <c:v>102.48</c:v>
                </c:pt>
                <c:pt idx="5">
                  <c:v>104.42</c:v>
                </c:pt>
                <c:pt idx="6">
                  <c:v>102.87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36-4B59-B3E5-5DC773BF7449}"/>
            </c:ext>
          </c:extLst>
        </c:ser>
        <c:ser>
          <c:idx val="2"/>
          <c:order val="1"/>
          <c:tx>
            <c:strRef>
              <c:f>'Australian Capital Territory'!$K$7</c:f>
              <c:strCache>
                <c:ptCount val="1"/>
                <c:pt idx="0">
                  <c:v>Previous week (ending 20 Mar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'Australian Capital Territory'!$K$65:$K$71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Territory'!$L$74:$L$80</c:f>
              <c:numCache>
                <c:formatCode>0.0</c:formatCode>
                <c:ptCount val="7"/>
                <c:pt idx="0">
                  <c:v>81.62</c:v>
                </c:pt>
                <c:pt idx="1">
                  <c:v>97.88</c:v>
                </c:pt>
                <c:pt idx="2">
                  <c:v>102.04</c:v>
                </c:pt>
                <c:pt idx="3">
                  <c:v>101.89</c:v>
                </c:pt>
                <c:pt idx="4">
                  <c:v>102.87</c:v>
                </c:pt>
                <c:pt idx="5">
                  <c:v>105.99</c:v>
                </c:pt>
                <c:pt idx="6">
                  <c:v>106.3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36-4B59-B3E5-5DC773BF7449}"/>
            </c:ext>
          </c:extLst>
        </c:ser>
        <c:ser>
          <c:idx val="3"/>
          <c:order val="2"/>
          <c:tx>
            <c:strRef>
              <c:f>'Australian Capital Territory'!$K$8</c:f>
              <c:strCache>
                <c:ptCount val="1"/>
                <c:pt idx="0">
                  <c:v>This week (ending 27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'Australian Capital Territory'!$K$65:$K$71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Territory'!$L$83:$L$89</c:f>
              <c:numCache>
                <c:formatCode>0.0</c:formatCode>
                <c:ptCount val="7"/>
                <c:pt idx="0">
                  <c:v>81.650000000000006</c:v>
                </c:pt>
                <c:pt idx="1">
                  <c:v>98</c:v>
                </c:pt>
                <c:pt idx="2">
                  <c:v>102.24</c:v>
                </c:pt>
                <c:pt idx="3">
                  <c:v>102.21</c:v>
                </c:pt>
                <c:pt idx="4">
                  <c:v>103.27</c:v>
                </c:pt>
                <c:pt idx="5">
                  <c:v>106.78</c:v>
                </c:pt>
                <c:pt idx="6">
                  <c:v>106.79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36-4B59-B3E5-5DC773BF74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'Australian Capital Territory'!$K$9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'Australian Capital Territory'!$K$116:$K$134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'Australian Capital Territory'!$L$116:$L$134</c:f>
              <c:numCache>
                <c:formatCode>0.0%</c:formatCode>
                <c:ptCount val="19"/>
                <c:pt idx="0">
                  <c:v>2E-3</c:v>
                </c:pt>
                <c:pt idx="1">
                  <c:v>1.1000000000000001E-3</c:v>
                </c:pt>
                <c:pt idx="2">
                  <c:v>2.24E-2</c:v>
                </c:pt>
                <c:pt idx="3">
                  <c:v>6.4000000000000003E-3</c:v>
                </c:pt>
                <c:pt idx="4">
                  <c:v>5.3699999999999998E-2</c:v>
                </c:pt>
                <c:pt idx="5">
                  <c:v>1.5699999999999999E-2</c:v>
                </c:pt>
                <c:pt idx="6">
                  <c:v>7.9299999999999995E-2</c:v>
                </c:pt>
                <c:pt idx="7">
                  <c:v>8.0699999999999994E-2</c:v>
                </c:pt>
                <c:pt idx="8">
                  <c:v>1.66E-2</c:v>
                </c:pt>
                <c:pt idx="9">
                  <c:v>1.77E-2</c:v>
                </c:pt>
                <c:pt idx="10">
                  <c:v>1.9E-2</c:v>
                </c:pt>
                <c:pt idx="11">
                  <c:v>1.7600000000000001E-2</c:v>
                </c:pt>
                <c:pt idx="12">
                  <c:v>0.12570000000000001</c:v>
                </c:pt>
                <c:pt idx="13">
                  <c:v>7.3099999999999998E-2</c:v>
                </c:pt>
                <c:pt idx="14">
                  <c:v>0.2387</c:v>
                </c:pt>
                <c:pt idx="15">
                  <c:v>7.5499999999999998E-2</c:v>
                </c:pt>
                <c:pt idx="16">
                  <c:v>9.8199999999999996E-2</c:v>
                </c:pt>
                <c:pt idx="17">
                  <c:v>1.8200000000000001E-2</c:v>
                </c:pt>
                <c:pt idx="18">
                  <c:v>3.5700000000000003E-2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C9-4E19-8FAA-0B17837FDC4B}"/>
            </c:ext>
          </c:extLst>
        </c:ser>
        <c:ser>
          <c:idx val="0"/>
          <c:order val="1"/>
          <c:tx>
            <c:strRef>
              <c:f>'Australian Capital Territory'!$K$8</c:f>
              <c:strCache>
                <c:ptCount val="1"/>
                <c:pt idx="0">
                  <c:v>This week (ending 27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'Australian Capital Territory'!$K$116:$K$134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'Australian Capital Territory'!$L$136:$L$154</c:f>
              <c:numCache>
                <c:formatCode>0.0%</c:formatCode>
                <c:ptCount val="19"/>
                <c:pt idx="0">
                  <c:v>2.0999999999999999E-3</c:v>
                </c:pt>
                <c:pt idx="1">
                  <c:v>1.1999999999999999E-3</c:v>
                </c:pt>
                <c:pt idx="2">
                  <c:v>2.18E-2</c:v>
                </c:pt>
                <c:pt idx="3">
                  <c:v>6.3E-3</c:v>
                </c:pt>
                <c:pt idx="4">
                  <c:v>5.1299999999999998E-2</c:v>
                </c:pt>
                <c:pt idx="5">
                  <c:v>1.66E-2</c:v>
                </c:pt>
                <c:pt idx="6">
                  <c:v>7.5200000000000003E-2</c:v>
                </c:pt>
                <c:pt idx="7">
                  <c:v>6.9699999999999998E-2</c:v>
                </c:pt>
                <c:pt idx="8">
                  <c:v>1.5100000000000001E-2</c:v>
                </c:pt>
                <c:pt idx="9">
                  <c:v>1.61E-2</c:v>
                </c:pt>
                <c:pt idx="10">
                  <c:v>0.02</c:v>
                </c:pt>
                <c:pt idx="11">
                  <c:v>1.67E-2</c:v>
                </c:pt>
                <c:pt idx="12">
                  <c:v>0.12509999999999999</c:v>
                </c:pt>
                <c:pt idx="13">
                  <c:v>7.4399999999999994E-2</c:v>
                </c:pt>
                <c:pt idx="14">
                  <c:v>0.24429999999999999</c:v>
                </c:pt>
                <c:pt idx="15">
                  <c:v>7.2700000000000001E-2</c:v>
                </c:pt>
                <c:pt idx="16">
                  <c:v>0.1037</c:v>
                </c:pt>
                <c:pt idx="17">
                  <c:v>1.72E-2</c:v>
                </c:pt>
                <c:pt idx="18">
                  <c:v>3.6600000000000001E-2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C9-4E19-8FAA-0B17837FD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976316913874138"/>
          <c:y val="3.0869173848543357E-2"/>
          <c:w val="0.58442715009461021"/>
          <c:h val="7.63785192681170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'Australian Capital Territory'!$K$94:$K$112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'Australian Capital Territory'!$L$94:$L$112</c:f>
              <c:numCache>
                <c:formatCode>0.0%</c:formatCode>
                <c:ptCount val="19"/>
                <c:pt idx="0">
                  <c:v>5.91E-2</c:v>
                </c:pt>
                <c:pt idx="1">
                  <c:v>5.2299999999999999E-2</c:v>
                </c:pt>
                <c:pt idx="2">
                  <c:v>-2.2800000000000001E-2</c:v>
                </c:pt>
                <c:pt idx="3">
                  <c:v>-1.4500000000000001E-2</c:v>
                </c:pt>
                <c:pt idx="4">
                  <c:v>-4.24E-2</c:v>
                </c:pt>
                <c:pt idx="5">
                  <c:v>6.0299999999999999E-2</c:v>
                </c:pt>
                <c:pt idx="6">
                  <c:v>-4.9399999999999999E-2</c:v>
                </c:pt>
                <c:pt idx="7">
                  <c:v>-0.13300000000000001</c:v>
                </c:pt>
                <c:pt idx="8">
                  <c:v>-8.5300000000000001E-2</c:v>
                </c:pt>
                <c:pt idx="9">
                  <c:v>-9.1399999999999995E-2</c:v>
                </c:pt>
                <c:pt idx="10">
                  <c:v>5.11E-2</c:v>
                </c:pt>
                <c:pt idx="11">
                  <c:v>-5.0599999999999999E-2</c:v>
                </c:pt>
                <c:pt idx="12">
                  <c:v>-1.8E-3</c:v>
                </c:pt>
                <c:pt idx="13">
                  <c:v>2.12E-2</c:v>
                </c:pt>
                <c:pt idx="14">
                  <c:v>2.6700000000000002E-2</c:v>
                </c:pt>
                <c:pt idx="15">
                  <c:v>-3.4299999999999997E-2</c:v>
                </c:pt>
                <c:pt idx="16">
                  <c:v>5.96E-2</c:v>
                </c:pt>
                <c:pt idx="17">
                  <c:v>-5.1299999999999998E-2</c:v>
                </c:pt>
                <c:pt idx="18">
                  <c:v>2.8799999999999999E-2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8D-4420-B848-BE712530B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0.1"/>
          <c:min val="-0.2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5.000000000000001E-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'New South Wales'!$K$94:$K$112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'New South Wales'!$L$94:$L$112</c:f>
              <c:numCache>
                <c:formatCode>0.0%</c:formatCode>
                <c:ptCount val="19"/>
                <c:pt idx="0">
                  <c:v>-4.82E-2</c:v>
                </c:pt>
                <c:pt idx="1">
                  <c:v>3.85E-2</c:v>
                </c:pt>
                <c:pt idx="2">
                  <c:v>-3.4200000000000001E-2</c:v>
                </c:pt>
                <c:pt idx="3">
                  <c:v>7.0800000000000002E-2</c:v>
                </c:pt>
                <c:pt idx="4">
                  <c:v>-4.6600000000000003E-2</c:v>
                </c:pt>
                <c:pt idx="5">
                  <c:v>-3.2399999999999998E-2</c:v>
                </c:pt>
                <c:pt idx="6">
                  <c:v>-1.9199999999999998E-2</c:v>
                </c:pt>
                <c:pt idx="7">
                  <c:v>-0.1087</c:v>
                </c:pt>
                <c:pt idx="8">
                  <c:v>-7.5499999999999998E-2</c:v>
                </c:pt>
                <c:pt idx="9">
                  <c:v>-8.8400000000000006E-2</c:v>
                </c:pt>
                <c:pt idx="10">
                  <c:v>6.4899999999999999E-2</c:v>
                </c:pt>
                <c:pt idx="11">
                  <c:v>-1.4E-2</c:v>
                </c:pt>
                <c:pt idx="12">
                  <c:v>-2.0899999999999998E-2</c:v>
                </c:pt>
                <c:pt idx="13">
                  <c:v>2.5700000000000001E-2</c:v>
                </c:pt>
                <c:pt idx="14">
                  <c:v>0.1195</c:v>
                </c:pt>
                <c:pt idx="15">
                  <c:v>-2.0299999999999999E-2</c:v>
                </c:pt>
                <c:pt idx="16">
                  <c:v>2.93E-2</c:v>
                </c:pt>
                <c:pt idx="17">
                  <c:v>-2.76E-2</c:v>
                </c:pt>
                <c:pt idx="18">
                  <c:v>-1.04E-2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4A-426C-99F4-5C4799F54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in val="-0.15000000000000002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5.000000000000001E-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450785282508487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'Australian Capital Territory'!$K$157:$K$303</c:f>
              <c:strCache>
                <c:ptCount val="5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</c:strCache>
            </c:strRef>
          </c:cat>
          <c:val>
            <c:numRef>
              <c:f>'Australian Capital Territory'!$L$453:$L$599</c:f>
              <c:numCache>
                <c:formatCode>0.0</c:formatCode>
                <c:ptCount val="147"/>
                <c:pt idx="0">
                  <c:v>100</c:v>
                </c:pt>
                <c:pt idx="1">
                  <c:v>99.012799999999999</c:v>
                </c:pt>
                <c:pt idx="2">
                  <c:v>96.046499999999995</c:v>
                </c:pt>
                <c:pt idx="3">
                  <c:v>93.972099999999998</c:v>
                </c:pt>
                <c:pt idx="4">
                  <c:v>93.078999999999994</c:v>
                </c:pt>
                <c:pt idx="5">
                  <c:v>93.191299999999998</c:v>
                </c:pt>
                <c:pt idx="6">
                  <c:v>93.559299999999993</c:v>
                </c:pt>
                <c:pt idx="7">
                  <c:v>93.892399999999995</c:v>
                </c:pt>
                <c:pt idx="8">
                  <c:v>94.160300000000007</c:v>
                </c:pt>
                <c:pt idx="9">
                  <c:v>94.783900000000003</c:v>
                </c:pt>
                <c:pt idx="10">
                  <c:v>95.260900000000007</c:v>
                </c:pt>
                <c:pt idx="11">
                  <c:v>95.415999999999997</c:v>
                </c:pt>
                <c:pt idx="12">
                  <c:v>95.650199999999998</c:v>
                </c:pt>
                <c:pt idx="13">
                  <c:v>95.904700000000005</c:v>
                </c:pt>
                <c:pt idx="14">
                  <c:v>95.929900000000004</c:v>
                </c:pt>
                <c:pt idx="15">
                  <c:v>96.340599999999995</c:v>
                </c:pt>
                <c:pt idx="16">
                  <c:v>97.518699999999995</c:v>
                </c:pt>
                <c:pt idx="17">
                  <c:v>98.555599999999998</c:v>
                </c:pt>
                <c:pt idx="18">
                  <c:v>98.505899999999997</c:v>
                </c:pt>
                <c:pt idx="19">
                  <c:v>98.650800000000004</c:v>
                </c:pt>
                <c:pt idx="20">
                  <c:v>99.107500000000002</c:v>
                </c:pt>
                <c:pt idx="21">
                  <c:v>99.350800000000007</c:v>
                </c:pt>
                <c:pt idx="22">
                  <c:v>99.322999999999993</c:v>
                </c:pt>
                <c:pt idx="23">
                  <c:v>99.222999999999999</c:v>
                </c:pt>
                <c:pt idx="24">
                  <c:v>99.260400000000004</c:v>
                </c:pt>
                <c:pt idx="25">
                  <c:v>99.516000000000005</c:v>
                </c:pt>
                <c:pt idx="26">
                  <c:v>99.983999999999995</c:v>
                </c:pt>
                <c:pt idx="27">
                  <c:v>99.994699999999995</c:v>
                </c:pt>
                <c:pt idx="28">
                  <c:v>99.759399999999999</c:v>
                </c:pt>
                <c:pt idx="29">
                  <c:v>99.320800000000006</c:v>
                </c:pt>
                <c:pt idx="30">
                  <c:v>99.366299999999995</c:v>
                </c:pt>
                <c:pt idx="31">
                  <c:v>100.1674</c:v>
                </c:pt>
                <c:pt idx="32">
                  <c:v>100.5187</c:v>
                </c:pt>
                <c:pt idx="33">
                  <c:v>99.984499999999997</c:v>
                </c:pt>
                <c:pt idx="34">
                  <c:v>100.00369999999999</c:v>
                </c:pt>
                <c:pt idx="35">
                  <c:v>100.3775</c:v>
                </c:pt>
                <c:pt idx="36">
                  <c:v>100.6829</c:v>
                </c:pt>
                <c:pt idx="37">
                  <c:v>100.7225</c:v>
                </c:pt>
                <c:pt idx="38">
                  <c:v>101.1524</c:v>
                </c:pt>
                <c:pt idx="39">
                  <c:v>100.884</c:v>
                </c:pt>
                <c:pt idx="40">
                  <c:v>100.3963</c:v>
                </c:pt>
                <c:pt idx="41">
                  <c:v>96.493499999999997</c:v>
                </c:pt>
                <c:pt idx="42">
                  <c:v>93.501999999999995</c:v>
                </c:pt>
                <c:pt idx="43">
                  <c:v>94.223399999999998</c:v>
                </c:pt>
                <c:pt idx="44">
                  <c:v>96.4465</c:v>
                </c:pt>
                <c:pt idx="45">
                  <c:v>97.605800000000002</c:v>
                </c:pt>
                <c:pt idx="46">
                  <c:v>98.097300000000004</c:v>
                </c:pt>
                <c:pt idx="47">
                  <c:v>98.930499999999995</c:v>
                </c:pt>
                <c:pt idx="48">
                  <c:v>99.452399999999997</c:v>
                </c:pt>
                <c:pt idx="49">
                  <c:v>99.545400000000001</c:v>
                </c:pt>
                <c:pt idx="50">
                  <c:v>99.852900000000005</c:v>
                </c:pt>
                <c:pt idx="51">
                  <c:v>100.20740000000001</c:v>
                </c:pt>
                <c:pt idx="52">
                  <c:v>100.5964</c:v>
                </c:pt>
                <c:pt idx="53">
                  <c:v>99.966999999999999</c:v>
                </c:pt>
                <c:pt idx="54">
                  <c:v>100.30500000000001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04-44CA-8F4D-B905ED8201A7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0A04-44CA-8F4D-B905ED8201A7}"/>
              </c:ext>
            </c:extLst>
          </c:dPt>
          <c:cat>
            <c:strRef>
              <c:f>'Australian Capital Territory'!$K$157:$K$303</c:f>
              <c:strCache>
                <c:ptCount val="5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</c:strCache>
            </c:strRef>
          </c:cat>
          <c:val>
            <c:numRef>
              <c:f>'Australian Capital Territory'!$L$601:$L$747</c:f>
              <c:numCache>
                <c:formatCode>0.0</c:formatCode>
                <c:ptCount val="147"/>
                <c:pt idx="0">
                  <c:v>100</c:v>
                </c:pt>
                <c:pt idx="1">
                  <c:v>98.820700000000002</c:v>
                </c:pt>
                <c:pt idx="2">
                  <c:v>97.679299999999998</c:v>
                </c:pt>
                <c:pt idx="3">
                  <c:v>98.228200000000001</c:v>
                </c:pt>
                <c:pt idx="4">
                  <c:v>98.138099999999994</c:v>
                </c:pt>
                <c:pt idx="5">
                  <c:v>98.697999999999993</c:v>
                </c:pt>
                <c:pt idx="6">
                  <c:v>98.994600000000005</c:v>
                </c:pt>
                <c:pt idx="7">
                  <c:v>99.510599999999997</c:v>
                </c:pt>
                <c:pt idx="8">
                  <c:v>99.5762</c:v>
                </c:pt>
                <c:pt idx="9">
                  <c:v>97.7226</c:v>
                </c:pt>
                <c:pt idx="10">
                  <c:v>96.7791</c:v>
                </c:pt>
                <c:pt idx="11">
                  <c:v>97.381100000000004</c:v>
                </c:pt>
                <c:pt idx="12">
                  <c:v>98.642399999999995</c:v>
                </c:pt>
                <c:pt idx="13">
                  <c:v>98.657200000000003</c:v>
                </c:pt>
                <c:pt idx="14">
                  <c:v>99.270600000000002</c:v>
                </c:pt>
                <c:pt idx="15">
                  <c:v>100.3073</c:v>
                </c:pt>
                <c:pt idx="16">
                  <c:v>101.4127</c:v>
                </c:pt>
                <c:pt idx="17">
                  <c:v>100.09990000000001</c:v>
                </c:pt>
                <c:pt idx="18">
                  <c:v>98.807500000000005</c:v>
                </c:pt>
                <c:pt idx="19">
                  <c:v>98.8108</c:v>
                </c:pt>
                <c:pt idx="20">
                  <c:v>100.0744</c:v>
                </c:pt>
                <c:pt idx="21">
                  <c:v>100.8912</c:v>
                </c:pt>
                <c:pt idx="22">
                  <c:v>99.850200000000001</c:v>
                </c:pt>
                <c:pt idx="23">
                  <c:v>99.539500000000004</c:v>
                </c:pt>
                <c:pt idx="24">
                  <c:v>100.0531</c:v>
                </c:pt>
                <c:pt idx="25">
                  <c:v>100.9808</c:v>
                </c:pt>
                <c:pt idx="26">
                  <c:v>101.9235</c:v>
                </c:pt>
                <c:pt idx="27">
                  <c:v>101.4675</c:v>
                </c:pt>
                <c:pt idx="28">
                  <c:v>100.8708</c:v>
                </c:pt>
                <c:pt idx="29">
                  <c:v>100.1476</c:v>
                </c:pt>
                <c:pt idx="30">
                  <c:v>99.597700000000003</c:v>
                </c:pt>
                <c:pt idx="31">
                  <c:v>99.779200000000003</c:v>
                </c:pt>
                <c:pt idx="32">
                  <c:v>100.1028</c:v>
                </c:pt>
                <c:pt idx="33">
                  <c:v>99.769800000000004</c:v>
                </c:pt>
                <c:pt idx="34">
                  <c:v>100.87949999999999</c:v>
                </c:pt>
                <c:pt idx="35">
                  <c:v>100.8961</c:v>
                </c:pt>
                <c:pt idx="36">
                  <c:v>100.586</c:v>
                </c:pt>
                <c:pt idx="37">
                  <c:v>100.8861</c:v>
                </c:pt>
                <c:pt idx="38">
                  <c:v>101.9931</c:v>
                </c:pt>
                <c:pt idx="39">
                  <c:v>102.7313</c:v>
                </c:pt>
                <c:pt idx="40">
                  <c:v>102.4511</c:v>
                </c:pt>
                <c:pt idx="41">
                  <c:v>98.497399999999999</c:v>
                </c:pt>
                <c:pt idx="42">
                  <c:v>94.241699999999994</c:v>
                </c:pt>
                <c:pt idx="43">
                  <c:v>94.328800000000001</c:v>
                </c:pt>
                <c:pt idx="44">
                  <c:v>96.471000000000004</c:v>
                </c:pt>
                <c:pt idx="45">
                  <c:v>98.266499999999994</c:v>
                </c:pt>
                <c:pt idx="46">
                  <c:v>99.060900000000004</c:v>
                </c:pt>
                <c:pt idx="47">
                  <c:v>102.5076</c:v>
                </c:pt>
                <c:pt idx="48">
                  <c:v>102.8061</c:v>
                </c:pt>
                <c:pt idx="49">
                  <c:v>102.904</c:v>
                </c:pt>
                <c:pt idx="50">
                  <c:v>103.0899</c:v>
                </c:pt>
                <c:pt idx="51">
                  <c:v>102.57980000000001</c:v>
                </c:pt>
                <c:pt idx="52">
                  <c:v>101.8767</c:v>
                </c:pt>
                <c:pt idx="53">
                  <c:v>101.17910000000001</c:v>
                </c:pt>
                <c:pt idx="54">
                  <c:v>101.86109999999999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A04-44CA-8F4D-B905ED8201A7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'Australian Capital Territory'!$K$157:$K$303</c:f>
              <c:strCache>
                <c:ptCount val="5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</c:strCache>
            </c:strRef>
          </c:cat>
          <c:val>
            <c:numRef>
              <c:f>'Australian Capital Territory'!$L$157:$L$303</c:f>
              <c:numCache>
                <c:formatCode>0.0</c:formatCode>
                <c:ptCount val="147"/>
                <c:pt idx="0">
                  <c:v>100</c:v>
                </c:pt>
                <c:pt idx="1">
                  <c:v>98.969700000000003</c:v>
                </c:pt>
                <c:pt idx="2">
                  <c:v>95.4636</c:v>
                </c:pt>
                <c:pt idx="3">
                  <c:v>92.906300000000002</c:v>
                </c:pt>
                <c:pt idx="4">
                  <c:v>91.634</c:v>
                </c:pt>
                <c:pt idx="5">
                  <c:v>91.617900000000006</c:v>
                </c:pt>
                <c:pt idx="6">
                  <c:v>92.147000000000006</c:v>
                </c:pt>
                <c:pt idx="7">
                  <c:v>92.645499999999998</c:v>
                </c:pt>
                <c:pt idx="8">
                  <c:v>93.335599999999999</c:v>
                </c:pt>
                <c:pt idx="9">
                  <c:v>93.928100000000001</c:v>
                </c:pt>
                <c:pt idx="10">
                  <c:v>94.284499999999994</c:v>
                </c:pt>
                <c:pt idx="11">
                  <c:v>94.792199999999994</c:v>
                </c:pt>
                <c:pt idx="12">
                  <c:v>95.775700000000001</c:v>
                </c:pt>
                <c:pt idx="13">
                  <c:v>96.277199999999993</c:v>
                </c:pt>
                <c:pt idx="14">
                  <c:v>96.293599999999998</c:v>
                </c:pt>
                <c:pt idx="15">
                  <c:v>95.892399999999995</c:v>
                </c:pt>
                <c:pt idx="16">
                  <c:v>97.054699999999997</c:v>
                </c:pt>
                <c:pt idx="17">
                  <c:v>98.105999999999995</c:v>
                </c:pt>
                <c:pt idx="18">
                  <c:v>98.208200000000005</c:v>
                </c:pt>
                <c:pt idx="19">
                  <c:v>98.433800000000005</c:v>
                </c:pt>
                <c:pt idx="20">
                  <c:v>98.654499999999999</c:v>
                </c:pt>
                <c:pt idx="21">
                  <c:v>98.656300000000002</c:v>
                </c:pt>
                <c:pt idx="22">
                  <c:v>98.564400000000006</c:v>
                </c:pt>
                <c:pt idx="23">
                  <c:v>98.619200000000006</c:v>
                </c:pt>
                <c:pt idx="24">
                  <c:v>98.754000000000005</c:v>
                </c:pt>
                <c:pt idx="25">
                  <c:v>98.927599999999998</c:v>
                </c:pt>
                <c:pt idx="26">
                  <c:v>99.342399999999998</c:v>
                </c:pt>
                <c:pt idx="27">
                  <c:v>99.516999999999996</c:v>
                </c:pt>
                <c:pt idx="28">
                  <c:v>99.310400000000001</c:v>
                </c:pt>
                <c:pt idx="29">
                  <c:v>98.488500000000002</c:v>
                </c:pt>
                <c:pt idx="30">
                  <c:v>98.5792</c:v>
                </c:pt>
                <c:pt idx="31">
                  <c:v>99.3429</c:v>
                </c:pt>
                <c:pt idx="32">
                  <c:v>99.615700000000004</c:v>
                </c:pt>
                <c:pt idx="33">
                  <c:v>99.8322</c:v>
                </c:pt>
                <c:pt idx="34">
                  <c:v>100.2311</c:v>
                </c:pt>
                <c:pt idx="35">
                  <c:v>100.9562</c:v>
                </c:pt>
                <c:pt idx="36">
                  <c:v>101.25790000000001</c:v>
                </c:pt>
                <c:pt idx="37">
                  <c:v>101.5455</c:v>
                </c:pt>
                <c:pt idx="38">
                  <c:v>102.06</c:v>
                </c:pt>
                <c:pt idx="39">
                  <c:v>102.0962</c:v>
                </c:pt>
                <c:pt idx="40">
                  <c:v>101.2646</c:v>
                </c:pt>
                <c:pt idx="41">
                  <c:v>97.4328</c:v>
                </c:pt>
                <c:pt idx="42">
                  <c:v>94.375699999999995</c:v>
                </c:pt>
                <c:pt idx="43">
                  <c:v>95.285200000000003</c:v>
                </c:pt>
                <c:pt idx="44">
                  <c:v>97.348799999999997</c:v>
                </c:pt>
                <c:pt idx="45">
                  <c:v>98.277199999999993</c:v>
                </c:pt>
                <c:pt idx="46">
                  <c:v>98.680599999999998</c:v>
                </c:pt>
                <c:pt idx="47">
                  <c:v>99.347899999999996</c:v>
                </c:pt>
                <c:pt idx="48">
                  <c:v>99.928399999999996</c:v>
                </c:pt>
                <c:pt idx="49">
                  <c:v>99.969399999999993</c:v>
                </c:pt>
                <c:pt idx="50">
                  <c:v>100.21</c:v>
                </c:pt>
                <c:pt idx="51">
                  <c:v>100.5303</c:v>
                </c:pt>
                <c:pt idx="52">
                  <c:v>100.8586</c:v>
                </c:pt>
                <c:pt idx="53">
                  <c:v>100.6743</c:v>
                </c:pt>
                <c:pt idx="54">
                  <c:v>100.9736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A04-44CA-8F4D-B905ED8201A7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'Australian Capital Territory'!$K$157:$K$303</c:f>
              <c:strCache>
                <c:ptCount val="5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</c:strCache>
            </c:strRef>
          </c:cat>
          <c:val>
            <c:numRef>
              <c:f>'Australian Capital Territory'!$L$305:$L$451</c:f>
              <c:numCache>
                <c:formatCode>0.0</c:formatCode>
                <c:ptCount val="147"/>
                <c:pt idx="0">
                  <c:v>100</c:v>
                </c:pt>
                <c:pt idx="1">
                  <c:v>99.607399999999998</c:v>
                </c:pt>
                <c:pt idx="2">
                  <c:v>98.1173</c:v>
                </c:pt>
                <c:pt idx="3">
                  <c:v>96.323999999999998</c:v>
                </c:pt>
                <c:pt idx="4">
                  <c:v>93.471900000000005</c:v>
                </c:pt>
                <c:pt idx="5">
                  <c:v>93.672200000000004</c:v>
                </c:pt>
                <c:pt idx="6">
                  <c:v>94.095799999999997</c:v>
                </c:pt>
                <c:pt idx="7">
                  <c:v>94.683599999999998</c:v>
                </c:pt>
                <c:pt idx="8">
                  <c:v>93.577600000000004</c:v>
                </c:pt>
                <c:pt idx="9">
                  <c:v>92.809399999999997</c:v>
                </c:pt>
                <c:pt idx="10">
                  <c:v>92.459599999999995</c:v>
                </c:pt>
                <c:pt idx="11">
                  <c:v>93.812299999999993</c:v>
                </c:pt>
                <c:pt idx="12">
                  <c:v>95.910200000000003</c:v>
                </c:pt>
                <c:pt idx="13">
                  <c:v>96.582599999999999</c:v>
                </c:pt>
                <c:pt idx="14">
                  <c:v>97.553700000000006</c:v>
                </c:pt>
                <c:pt idx="15">
                  <c:v>97.289100000000005</c:v>
                </c:pt>
                <c:pt idx="16">
                  <c:v>98.973299999999995</c:v>
                </c:pt>
                <c:pt idx="17">
                  <c:v>96.532600000000002</c:v>
                </c:pt>
                <c:pt idx="18">
                  <c:v>96.372500000000002</c:v>
                </c:pt>
                <c:pt idx="19">
                  <c:v>96.180999999999997</c:v>
                </c:pt>
                <c:pt idx="20">
                  <c:v>97.054900000000004</c:v>
                </c:pt>
                <c:pt idx="21">
                  <c:v>97.480500000000006</c:v>
                </c:pt>
                <c:pt idx="22">
                  <c:v>96.991399999999999</c:v>
                </c:pt>
                <c:pt idx="23">
                  <c:v>96.840400000000002</c:v>
                </c:pt>
                <c:pt idx="24">
                  <c:v>97.076300000000003</c:v>
                </c:pt>
                <c:pt idx="25">
                  <c:v>99.803100000000001</c:v>
                </c:pt>
                <c:pt idx="26">
                  <c:v>100.7826</c:v>
                </c:pt>
                <c:pt idx="27">
                  <c:v>101.6369</c:v>
                </c:pt>
                <c:pt idx="28">
                  <c:v>100.7788</c:v>
                </c:pt>
                <c:pt idx="29">
                  <c:v>98.325000000000003</c:v>
                </c:pt>
                <c:pt idx="30">
                  <c:v>96.712100000000007</c:v>
                </c:pt>
                <c:pt idx="31">
                  <c:v>97.2988</c:v>
                </c:pt>
                <c:pt idx="32">
                  <c:v>96.732299999999995</c:v>
                </c:pt>
                <c:pt idx="33">
                  <c:v>96.892799999999994</c:v>
                </c:pt>
                <c:pt idx="34">
                  <c:v>98.252200000000002</c:v>
                </c:pt>
                <c:pt idx="35">
                  <c:v>99.2607</c:v>
                </c:pt>
                <c:pt idx="36">
                  <c:v>99.291300000000007</c:v>
                </c:pt>
                <c:pt idx="37">
                  <c:v>100.6383</c:v>
                </c:pt>
                <c:pt idx="38">
                  <c:v>102.456</c:v>
                </c:pt>
                <c:pt idx="39">
                  <c:v>102.8847</c:v>
                </c:pt>
                <c:pt idx="40">
                  <c:v>102.7431</c:v>
                </c:pt>
                <c:pt idx="41">
                  <c:v>97.211600000000004</c:v>
                </c:pt>
                <c:pt idx="42">
                  <c:v>93.531099999999995</c:v>
                </c:pt>
                <c:pt idx="43">
                  <c:v>93.978200000000001</c:v>
                </c:pt>
                <c:pt idx="44">
                  <c:v>96.028199999999998</c:v>
                </c:pt>
                <c:pt idx="45">
                  <c:v>96.664199999999994</c:v>
                </c:pt>
                <c:pt idx="46">
                  <c:v>96.928200000000004</c:v>
                </c:pt>
                <c:pt idx="47">
                  <c:v>101.023</c:v>
                </c:pt>
                <c:pt idx="48">
                  <c:v>102.0989</c:v>
                </c:pt>
                <c:pt idx="49">
                  <c:v>102.0731</c:v>
                </c:pt>
                <c:pt idx="50">
                  <c:v>102.31180000000001</c:v>
                </c:pt>
                <c:pt idx="51">
                  <c:v>102.7594</c:v>
                </c:pt>
                <c:pt idx="52">
                  <c:v>102.58410000000001</c:v>
                </c:pt>
                <c:pt idx="53">
                  <c:v>102.081</c:v>
                </c:pt>
                <c:pt idx="54">
                  <c:v>102.1263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A04-44CA-8F4D-B905ED820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0.44657432419487708"/>
              <c:y val="0.8670495814323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04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450785282508487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'New South Wales'!$K$157:$K$303</c:f>
              <c:strCache>
                <c:ptCount val="5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</c:strCache>
            </c:strRef>
          </c:cat>
          <c:val>
            <c:numRef>
              <c:f>'New South Wales'!$L$453:$L$599</c:f>
              <c:numCache>
                <c:formatCode>0.0</c:formatCode>
                <c:ptCount val="147"/>
                <c:pt idx="0">
                  <c:v>100</c:v>
                </c:pt>
                <c:pt idx="1">
                  <c:v>98.968599999999995</c:v>
                </c:pt>
                <c:pt idx="2">
                  <c:v>95.545299999999997</c:v>
                </c:pt>
                <c:pt idx="3">
                  <c:v>93.108500000000006</c:v>
                </c:pt>
                <c:pt idx="4">
                  <c:v>91.905000000000001</c:v>
                </c:pt>
                <c:pt idx="5">
                  <c:v>91.7179</c:v>
                </c:pt>
                <c:pt idx="6">
                  <c:v>92.066199999999995</c:v>
                </c:pt>
                <c:pt idx="7">
                  <c:v>92.645600000000002</c:v>
                </c:pt>
                <c:pt idx="8">
                  <c:v>93.468199999999996</c:v>
                </c:pt>
                <c:pt idx="9">
                  <c:v>94.262299999999996</c:v>
                </c:pt>
                <c:pt idx="10">
                  <c:v>94.764700000000005</c:v>
                </c:pt>
                <c:pt idx="11">
                  <c:v>95.414900000000003</c:v>
                </c:pt>
                <c:pt idx="12">
                  <c:v>96.581599999999995</c:v>
                </c:pt>
                <c:pt idx="13">
                  <c:v>96.590800000000002</c:v>
                </c:pt>
                <c:pt idx="14">
                  <c:v>96.559700000000007</c:v>
                </c:pt>
                <c:pt idx="15">
                  <c:v>96.5244</c:v>
                </c:pt>
                <c:pt idx="16">
                  <c:v>97.695800000000006</c:v>
                </c:pt>
                <c:pt idx="17">
                  <c:v>98.898600000000002</c:v>
                </c:pt>
                <c:pt idx="18">
                  <c:v>98.991100000000003</c:v>
                </c:pt>
                <c:pt idx="19">
                  <c:v>99.3001</c:v>
                </c:pt>
                <c:pt idx="20">
                  <c:v>99.667299999999997</c:v>
                </c:pt>
                <c:pt idx="21">
                  <c:v>99.828500000000005</c:v>
                </c:pt>
                <c:pt idx="22">
                  <c:v>99.924700000000001</c:v>
                </c:pt>
                <c:pt idx="23">
                  <c:v>100.04219999999999</c:v>
                </c:pt>
                <c:pt idx="24">
                  <c:v>100.2349</c:v>
                </c:pt>
                <c:pt idx="25">
                  <c:v>100.3297</c:v>
                </c:pt>
                <c:pt idx="26">
                  <c:v>100.6763</c:v>
                </c:pt>
                <c:pt idx="27">
                  <c:v>100.87139999999999</c:v>
                </c:pt>
                <c:pt idx="28">
                  <c:v>100.81010000000001</c:v>
                </c:pt>
                <c:pt idx="29">
                  <c:v>99.733800000000002</c:v>
                </c:pt>
                <c:pt idx="30">
                  <c:v>99.478200000000001</c:v>
                </c:pt>
                <c:pt idx="31">
                  <c:v>100.4294</c:v>
                </c:pt>
                <c:pt idx="32">
                  <c:v>100.6875</c:v>
                </c:pt>
                <c:pt idx="33">
                  <c:v>100.6036</c:v>
                </c:pt>
                <c:pt idx="34">
                  <c:v>100.87560000000001</c:v>
                </c:pt>
                <c:pt idx="35">
                  <c:v>101.5274</c:v>
                </c:pt>
                <c:pt idx="36">
                  <c:v>102.0335</c:v>
                </c:pt>
                <c:pt idx="37">
                  <c:v>102.2552</c:v>
                </c:pt>
                <c:pt idx="38">
                  <c:v>102.61579999999999</c:v>
                </c:pt>
                <c:pt idx="39">
                  <c:v>102.5544</c:v>
                </c:pt>
                <c:pt idx="40">
                  <c:v>101.76730000000001</c:v>
                </c:pt>
                <c:pt idx="41">
                  <c:v>97.968199999999996</c:v>
                </c:pt>
                <c:pt idx="42">
                  <c:v>94.453999999999994</c:v>
                </c:pt>
                <c:pt idx="43">
                  <c:v>95.322900000000004</c:v>
                </c:pt>
                <c:pt idx="44">
                  <c:v>97.445300000000003</c:v>
                </c:pt>
                <c:pt idx="45">
                  <c:v>98.331199999999995</c:v>
                </c:pt>
                <c:pt idx="46">
                  <c:v>98.743099999999998</c:v>
                </c:pt>
                <c:pt idx="47">
                  <c:v>99.445099999999996</c:v>
                </c:pt>
                <c:pt idx="48">
                  <c:v>100.0421</c:v>
                </c:pt>
                <c:pt idx="49">
                  <c:v>99.932100000000005</c:v>
                </c:pt>
                <c:pt idx="50">
                  <c:v>100.0992</c:v>
                </c:pt>
                <c:pt idx="51">
                  <c:v>100.29089999999999</c:v>
                </c:pt>
                <c:pt idx="52">
                  <c:v>100.50709999999999</c:v>
                </c:pt>
                <c:pt idx="53">
                  <c:v>100.1985</c:v>
                </c:pt>
                <c:pt idx="54">
                  <c:v>100.4494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65-4D55-AE7F-A114AF75EAA7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B565-4D55-AE7F-A114AF75EAA7}"/>
              </c:ext>
            </c:extLst>
          </c:dPt>
          <c:cat>
            <c:strRef>
              <c:f>'New South Wales'!$K$157:$K$303</c:f>
              <c:strCache>
                <c:ptCount val="5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</c:strCache>
            </c:strRef>
          </c:cat>
          <c:val>
            <c:numRef>
              <c:f>'New South Wales'!$L$601:$L$747</c:f>
              <c:numCache>
                <c:formatCode>0.0</c:formatCode>
                <c:ptCount val="147"/>
                <c:pt idx="0">
                  <c:v>100</c:v>
                </c:pt>
                <c:pt idx="1">
                  <c:v>100.1923</c:v>
                </c:pt>
                <c:pt idx="2">
                  <c:v>99.170100000000005</c:v>
                </c:pt>
                <c:pt idx="3">
                  <c:v>97.177899999999994</c:v>
                </c:pt>
                <c:pt idx="4">
                  <c:v>94.245000000000005</c:v>
                </c:pt>
                <c:pt idx="5">
                  <c:v>94.165499999999994</c:v>
                </c:pt>
                <c:pt idx="6">
                  <c:v>93.7834</c:v>
                </c:pt>
                <c:pt idx="7">
                  <c:v>94.271600000000007</c:v>
                </c:pt>
                <c:pt idx="8">
                  <c:v>92.568299999999994</c:v>
                </c:pt>
                <c:pt idx="9">
                  <c:v>92.044300000000007</c:v>
                </c:pt>
                <c:pt idx="10">
                  <c:v>91.929000000000002</c:v>
                </c:pt>
                <c:pt idx="11">
                  <c:v>94.488</c:v>
                </c:pt>
                <c:pt idx="12">
                  <c:v>96.301699999999997</c:v>
                </c:pt>
                <c:pt idx="13">
                  <c:v>96.664500000000004</c:v>
                </c:pt>
                <c:pt idx="14">
                  <c:v>97.907600000000002</c:v>
                </c:pt>
                <c:pt idx="15">
                  <c:v>97.111199999999997</c:v>
                </c:pt>
                <c:pt idx="16">
                  <c:v>98.493700000000004</c:v>
                </c:pt>
                <c:pt idx="17">
                  <c:v>96.141499999999994</c:v>
                </c:pt>
                <c:pt idx="18">
                  <c:v>95.948800000000006</c:v>
                </c:pt>
                <c:pt idx="19">
                  <c:v>96.057299999999998</c:v>
                </c:pt>
                <c:pt idx="20">
                  <c:v>96.767600000000002</c:v>
                </c:pt>
                <c:pt idx="21">
                  <c:v>97.494699999999995</c:v>
                </c:pt>
                <c:pt idx="22">
                  <c:v>97.189700000000002</c:v>
                </c:pt>
                <c:pt idx="23">
                  <c:v>97.025099999999995</c:v>
                </c:pt>
                <c:pt idx="24">
                  <c:v>97.108500000000006</c:v>
                </c:pt>
                <c:pt idx="25">
                  <c:v>98.989800000000002</c:v>
                </c:pt>
                <c:pt idx="26">
                  <c:v>99.937100000000001</c:v>
                </c:pt>
                <c:pt idx="27">
                  <c:v>102.6708</c:v>
                </c:pt>
                <c:pt idx="28">
                  <c:v>101.5124</c:v>
                </c:pt>
                <c:pt idx="29">
                  <c:v>98.025599999999997</c:v>
                </c:pt>
                <c:pt idx="30">
                  <c:v>96.377600000000001</c:v>
                </c:pt>
                <c:pt idx="31">
                  <c:v>97.394400000000005</c:v>
                </c:pt>
                <c:pt idx="32">
                  <c:v>96.515000000000001</c:v>
                </c:pt>
                <c:pt idx="33">
                  <c:v>96.352599999999995</c:v>
                </c:pt>
                <c:pt idx="34">
                  <c:v>97.421099999999996</c:v>
                </c:pt>
                <c:pt idx="35">
                  <c:v>98.421099999999996</c:v>
                </c:pt>
                <c:pt idx="36">
                  <c:v>98.476799999999997</c:v>
                </c:pt>
                <c:pt idx="37">
                  <c:v>100.2508</c:v>
                </c:pt>
                <c:pt idx="38">
                  <c:v>101.67100000000001</c:v>
                </c:pt>
                <c:pt idx="39">
                  <c:v>101.89360000000001</c:v>
                </c:pt>
                <c:pt idx="40">
                  <c:v>102.17959999999999</c:v>
                </c:pt>
                <c:pt idx="41">
                  <c:v>97.085800000000006</c:v>
                </c:pt>
                <c:pt idx="42">
                  <c:v>93.518699999999995</c:v>
                </c:pt>
                <c:pt idx="43">
                  <c:v>93.492900000000006</c:v>
                </c:pt>
                <c:pt idx="44">
                  <c:v>95.208500000000001</c:v>
                </c:pt>
                <c:pt idx="45">
                  <c:v>95.8035</c:v>
                </c:pt>
                <c:pt idx="46">
                  <c:v>96.204099999999997</c:v>
                </c:pt>
                <c:pt idx="47">
                  <c:v>101.0321</c:v>
                </c:pt>
                <c:pt idx="48">
                  <c:v>102.41840000000001</c:v>
                </c:pt>
                <c:pt idx="49">
                  <c:v>102.4101</c:v>
                </c:pt>
                <c:pt idx="50">
                  <c:v>102.3557</c:v>
                </c:pt>
                <c:pt idx="51">
                  <c:v>101.8884</c:v>
                </c:pt>
                <c:pt idx="52">
                  <c:v>101.1336</c:v>
                </c:pt>
                <c:pt idx="53">
                  <c:v>101.11790000000001</c:v>
                </c:pt>
                <c:pt idx="54">
                  <c:v>101.13720000000001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565-4D55-AE7F-A114AF75EAA7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'New South Wales'!$K$157:$K$303</c:f>
              <c:strCache>
                <c:ptCount val="5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</c:strCache>
            </c:strRef>
          </c:cat>
          <c:val>
            <c:numRef>
              <c:f>'New South Wales'!$L$157:$L$303</c:f>
              <c:numCache>
                <c:formatCode>0.0</c:formatCode>
                <c:ptCount val="147"/>
                <c:pt idx="0">
                  <c:v>100</c:v>
                </c:pt>
                <c:pt idx="1">
                  <c:v>98.969700000000003</c:v>
                </c:pt>
                <c:pt idx="2">
                  <c:v>95.4636</c:v>
                </c:pt>
                <c:pt idx="3">
                  <c:v>92.906300000000002</c:v>
                </c:pt>
                <c:pt idx="4">
                  <c:v>91.634</c:v>
                </c:pt>
                <c:pt idx="5">
                  <c:v>91.617900000000006</c:v>
                </c:pt>
                <c:pt idx="6">
                  <c:v>92.147000000000006</c:v>
                </c:pt>
                <c:pt idx="7">
                  <c:v>92.645499999999998</c:v>
                </c:pt>
                <c:pt idx="8">
                  <c:v>93.335599999999999</c:v>
                </c:pt>
                <c:pt idx="9">
                  <c:v>93.928100000000001</c:v>
                </c:pt>
                <c:pt idx="10">
                  <c:v>94.284499999999994</c:v>
                </c:pt>
                <c:pt idx="11">
                  <c:v>94.792199999999994</c:v>
                </c:pt>
                <c:pt idx="12">
                  <c:v>95.775700000000001</c:v>
                </c:pt>
                <c:pt idx="13">
                  <c:v>96.277199999999993</c:v>
                </c:pt>
                <c:pt idx="14">
                  <c:v>96.293599999999998</c:v>
                </c:pt>
                <c:pt idx="15">
                  <c:v>95.892399999999995</c:v>
                </c:pt>
                <c:pt idx="16">
                  <c:v>97.054699999999997</c:v>
                </c:pt>
                <c:pt idx="17">
                  <c:v>98.105999999999995</c:v>
                </c:pt>
                <c:pt idx="18">
                  <c:v>98.208200000000005</c:v>
                </c:pt>
                <c:pt idx="19">
                  <c:v>98.433800000000005</c:v>
                </c:pt>
                <c:pt idx="20">
                  <c:v>98.654499999999999</c:v>
                </c:pt>
                <c:pt idx="21">
                  <c:v>98.656300000000002</c:v>
                </c:pt>
                <c:pt idx="22">
                  <c:v>98.564400000000006</c:v>
                </c:pt>
                <c:pt idx="23">
                  <c:v>98.619200000000006</c:v>
                </c:pt>
                <c:pt idx="24">
                  <c:v>98.754000000000005</c:v>
                </c:pt>
                <c:pt idx="25">
                  <c:v>98.927599999999998</c:v>
                </c:pt>
                <c:pt idx="26">
                  <c:v>99.342399999999998</c:v>
                </c:pt>
                <c:pt idx="27">
                  <c:v>99.516999999999996</c:v>
                </c:pt>
                <c:pt idx="28">
                  <c:v>99.310400000000001</c:v>
                </c:pt>
                <c:pt idx="29">
                  <c:v>98.488500000000002</c:v>
                </c:pt>
                <c:pt idx="30">
                  <c:v>98.5792</c:v>
                </c:pt>
                <c:pt idx="31">
                  <c:v>99.3429</c:v>
                </c:pt>
                <c:pt idx="32">
                  <c:v>99.615700000000004</c:v>
                </c:pt>
                <c:pt idx="33">
                  <c:v>99.8322</c:v>
                </c:pt>
                <c:pt idx="34">
                  <c:v>100.2311</c:v>
                </c:pt>
                <c:pt idx="35">
                  <c:v>100.9562</c:v>
                </c:pt>
                <c:pt idx="36">
                  <c:v>101.25790000000001</c:v>
                </c:pt>
                <c:pt idx="37">
                  <c:v>101.5455</c:v>
                </c:pt>
                <c:pt idx="38">
                  <c:v>102.06</c:v>
                </c:pt>
                <c:pt idx="39">
                  <c:v>102.0962</c:v>
                </c:pt>
                <c:pt idx="40">
                  <c:v>101.2646</c:v>
                </c:pt>
                <c:pt idx="41">
                  <c:v>97.4328</c:v>
                </c:pt>
                <c:pt idx="42">
                  <c:v>94.375699999999995</c:v>
                </c:pt>
                <c:pt idx="43">
                  <c:v>95.285200000000003</c:v>
                </c:pt>
                <c:pt idx="44">
                  <c:v>97.348799999999997</c:v>
                </c:pt>
                <c:pt idx="45">
                  <c:v>98.277199999999993</c:v>
                </c:pt>
                <c:pt idx="46">
                  <c:v>98.680599999999998</c:v>
                </c:pt>
                <c:pt idx="47">
                  <c:v>99.347899999999996</c:v>
                </c:pt>
                <c:pt idx="48">
                  <c:v>99.928399999999996</c:v>
                </c:pt>
                <c:pt idx="49">
                  <c:v>99.969399999999993</c:v>
                </c:pt>
                <c:pt idx="50">
                  <c:v>100.21</c:v>
                </c:pt>
                <c:pt idx="51">
                  <c:v>100.5303</c:v>
                </c:pt>
                <c:pt idx="52">
                  <c:v>100.8586</c:v>
                </c:pt>
                <c:pt idx="53">
                  <c:v>100.6743</c:v>
                </c:pt>
                <c:pt idx="54">
                  <c:v>100.9736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565-4D55-AE7F-A114AF75EAA7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'New South Wales'!$K$157:$K$303</c:f>
              <c:strCache>
                <c:ptCount val="5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</c:strCache>
            </c:strRef>
          </c:cat>
          <c:val>
            <c:numRef>
              <c:f>'New South Wales'!$L$305:$L$451</c:f>
              <c:numCache>
                <c:formatCode>0.0</c:formatCode>
                <c:ptCount val="147"/>
                <c:pt idx="0">
                  <c:v>100</c:v>
                </c:pt>
                <c:pt idx="1">
                  <c:v>99.607399999999998</c:v>
                </c:pt>
                <c:pt idx="2">
                  <c:v>98.1173</c:v>
                </c:pt>
                <c:pt idx="3">
                  <c:v>96.323999999999998</c:v>
                </c:pt>
                <c:pt idx="4">
                  <c:v>93.471900000000005</c:v>
                </c:pt>
                <c:pt idx="5">
                  <c:v>93.672200000000004</c:v>
                </c:pt>
                <c:pt idx="6">
                  <c:v>94.095799999999997</c:v>
                </c:pt>
                <c:pt idx="7">
                  <c:v>94.683599999999998</c:v>
                </c:pt>
                <c:pt idx="8">
                  <c:v>93.577600000000004</c:v>
                </c:pt>
                <c:pt idx="9">
                  <c:v>92.809399999999997</c:v>
                </c:pt>
                <c:pt idx="10">
                  <c:v>92.459599999999995</c:v>
                </c:pt>
                <c:pt idx="11">
                  <c:v>93.812299999999993</c:v>
                </c:pt>
                <c:pt idx="12">
                  <c:v>95.910200000000003</c:v>
                </c:pt>
                <c:pt idx="13">
                  <c:v>96.582599999999999</c:v>
                </c:pt>
                <c:pt idx="14">
                  <c:v>97.553700000000006</c:v>
                </c:pt>
                <c:pt idx="15">
                  <c:v>97.289100000000005</c:v>
                </c:pt>
                <c:pt idx="16">
                  <c:v>98.973299999999995</c:v>
                </c:pt>
                <c:pt idx="17">
                  <c:v>96.532600000000002</c:v>
                </c:pt>
                <c:pt idx="18">
                  <c:v>96.372500000000002</c:v>
                </c:pt>
                <c:pt idx="19">
                  <c:v>96.180999999999997</c:v>
                </c:pt>
                <c:pt idx="20">
                  <c:v>97.054900000000004</c:v>
                </c:pt>
                <c:pt idx="21">
                  <c:v>97.480500000000006</c:v>
                </c:pt>
                <c:pt idx="22">
                  <c:v>96.991399999999999</c:v>
                </c:pt>
                <c:pt idx="23">
                  <c:v>96.840400000000002</c:v>
                </c:pt>
                <c:pt idx="24">
                  <c:v>97.076300000000003</c:v>
                </c:pt>
                <c:pt idx="25">
                  <c:v>99.803100000000001</c:v>
                </c:pt>
                <c:pt idx="26">
                  <c:v>100.7826</c:v>
                </c:pt>
                <c:pt idx="27">
                  <c:v>101.6369</c:v>
                </c:pt>
                <c:pt idx="28">
                  <c:v>100.7788</c:v>
                </c:pt>
                <c:pt idx="29">
                  <c:v>98.325000000000003</c:v>
                </c:pt>
                <c:pt idx="30">
                  <c:v>96.712100000000007</c:v>
                </c:pt>
                <c:pt idx="31">
                  <c:v>97.2988</c:v>
                </c:pt>
                <c:pt idx="32">
                  <c:v>96.732299999999995</c:v>
                </c:pt>
                <c:pt idx="33">
                  <c:v>96.892799999999994</c:v>
                </c:pt>
                <c:pt idx="34">
                  <c:v>98.252200000000002</c:v>
                </c:pt>
                <c:pt idx="35">
                  <c:v>99.2607</c:v>
                </c:pt>
                <c:pt idx="36">
                  <c:v>99.291300000000007</c:v>
                </c:pt>
                <c:pt idx="37">
                  <c:v>100.6383</c:v>
                </c:pt>
                <c:pt idx="38">
                  <c:v>102.456</c:v>
                </c:pt>
                <c:pt idx="39">
                  <c:v>102.8847</c:v>
                </c:pt>
                <c:pt idx="40">
                  <c:v>102.7431</c:v>
                </c:pt>
                <c:pt idx="41">
                  <c:v>97.211600000000004</c:v>
                </c:pt>
                <c:pt idx="42">
                  <c:v>93.531099999999995</c:v>
                </c:pt>
                <c:pt idx="43">
                  <c:v>93.978200000000001</c:v>
                </c:pt>
                <c:pt idx="44">
                  <c:v>96.028199999999998</c:v>
                </c:pt>
                <c:pt idx="45">
                  <c:v>96.664199999999994</c:v>
                </c:pt>
                <c:pt idx="46">
                  <c:v>96.928200000000004</c:v>
                </c:pt>
                <c:pt idx="47">
                  <c:v>101.023</c:v>
                </c:pt>
                <c:pt idx="48">
                  <c:v>102.0989</c:v>
                </c:pt>
                <c:pt idx="49">
                  <c:v>102.0731</c:v>
                </c:pt>
                <c:pt idx="50">
                  <c:v>102.31180000000001</c:v>
                </c:pt>
                <c:pt idx="51">
                  <c:v>102.7594</c:v>
                </c:pt>
                <c:pt idx="52">
                  <c:v>102.58410000000001</c:v>
                </c:pt>
                <c:pt idx="53">
                  <c:v>102.081</c:v>
                </c:pt>
                <c:pt idx="54">
                  <c:v>102.1263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565-4D55-AE7F-A114AF75EA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0.44657432419487708"/>
              <c:y val="0.8670495814323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06"/>
          <c:min val="8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Victoria!$K$4</c:f>
              <c:strCache>
                <c:ptCount val="1"/>
                <c:pt idx="0">
                  <c:v>Previous month (week ending 27 Feb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Victoria!$K$36:$K$42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Victoria!$L$36:$L$42</c:f>
              <c:numCache>
                <c:formatCode>0.0</c:formatCode>
                <c:ptCount val="7"/>
                <c:pt idx="0">
                  <c:v>81.540000000000006</c:v>
                </c:pt>
                <c:pt idx="1">
                  <c:v>96.03</c:v>
                </c:pt>
                <c:pt idx="2">
                  <c:v>99.1</c:v>
                </c:pt>
                <c:pt idx="3">
                  <c:v>99.67</c:v>
                </c:pt>
                <c:pt idx="4">
                  <c:v>100.55</c:v>
                </c:pt>
                <c:pt idx="5">
                  <c:v>102.89</c:v>
                </c:pt>
                <c:pt idx="6">
                  <c:v>102.7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7A-478C-8C79-B61CBEC343F0}"/>
            </c:ext>
          </c:extLst>
        </c:ser>
        <c:ser>
          <c:idx val="2"/>
          <c:order val="1"/>
          <c:tx>
            <c:strRef>
              <c:f>Victoria!$K$7</c:f>
              <c:strCache>
                <c:ptCount val="1"/>
                <c:pt idx="0">
                  <c:v>Previous week (ending 20 Mar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Victoria!$K$36:$K$42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Victoria!$L$45:$L$51</c:f>
              <c:numCache>
                <c:formatCode>0.0</c:formatCode>
                <c:ptCount val="7"/>
                <c:pt idx="0">
                  <c:v>79.33</c:v>
                </c:pt>
                <c:pt idx="1">
                  <c:v>96.22</c:v>
                </c:pt>
                <c:pt idx="2">
                  <c:v>99.03</c:v>
                </c:pt>
                <c:pt idx="3">
                  <c:v>99.53</c:v>
                </c:pt>
                <c:pt idx="4">
                  <c:v>100.42</c:v>
                </c:pt>
                <c:pt idx="5">
                  <c:v>103.54</c:v>
                </c:pt>
                <c:pt idx="6">
                  <c:v>104.6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7A-478C-8C79-B61CBEC343F0}"/>
            </c:ext>
          </c:extLst>
        </c:ser>
        <c:ser>
          <c:idx val="3"/>
          <c:order val="2"/>
          <c:tx>
            <c:strRef>
              <c:f>Victoria!$K$8</c:f>
              <c:strCache>
                <c:ptCount val="1"/>
                <c:pt idx="0">
                  <c:v>This week (ending 27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Victoria!$K$36:$K$42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Victoria!$L$54:$L$60</c:f>
              <c:numCache>
                <c:formatCode>0.0</c:formatCode>
                <c:ptCount val="7"/>
                <c:pt idx="0">
                  <c:v>81.010000000000005</c:v>
                </c:pt>
                <c:pt idx="1">
                  <c:v>96.38</c:v>
                </c:pt>
                <c:pt idx="2">
                  <c:v>99.17</c:v>
                </c:pt>
                <c:pt idx="3">
                  <c:v>99.81</c:v>
                </c:pt>
                <c:pt idx="4">
                  <c:v>100.84</c:v>
                </c:pt>
                <c:pt idx="5">
                  <c:v>103.99</c:v>
                </c:pt>
                <c:pt idx="6">
                  <c:v>104.95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7A-478C-8C79-B61CBEC34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Victoria!$K$4</c:f>
              <c:strCache>
                <c:ptCount val="1"/>
                <c:pt idx="0">
                  <c:v>Previous month (week ending 27 Feb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Victoria!$K$65:$K$71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Victoria!$L$65:$L$71</c:f>
              <c:numCache>
                <c:formatCode>0.0</c:formatCode>
                <c:ptCount val="7"/>
                <c:pt idx="0">
                  <c:v>82.96</c:v>
                </c:pt>
                <c:pt idx="1">
                  <c:v>97.99</c:v>
                </c:pt>
                <c:pt idx="2">
                  <c:v>101.68</c:v>
                </c:pt>
                <c:pt idx="3">
                  <c:v>100.2</c:v>
                </c:pt>
                <c:pt idx="4">
                  <c:v>101.59</c:v>
                </c:pt>
                <c:pt idx="5">
                  <c:v>103.39</c:v>
                </c:pt>
                <c:pt idx="6">
                  <c:v>102.1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6D-429E-B5E2-8DCC94AD03A0}"/>
            </c:ext>
          </c:extLst>
        </c:ser>
        <c:ser>
          <c:idx val="2"/>
          <c:order val="1"/>
          <c:tx>
            <c:strRef>
              <c:f>Victoria!$K$7</c:f>
              <c:strCache>
                <c:ptCount val="1"/>
                <c:pt idx="0">
                  <c:v>Previous week (ending 20 Mar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Victoria!$K$65:$K$71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Victoria!$L$74:$L$80</c:f>
              <c:numCache>
                <c:formatCode>0.0</c:formatCode>
                <c:ptCount val="7"/>
                <c:pt idx="0">
                  <c:v>81.93</c:v>
                </c:pt>
                <c:pt idx="1">
                  <c:v>99.29</c:v>
                </c:pt>
                <c:pt idx="2">
                  <c:v>103</c:v>
                </c:pt>
                <c:pt idx="3">
                  <c:v>100.97</c:v>
                </c:pt>
                <c:pt idx="4">
                  <c:v>102.34</c:v>
                </c:pt>
                <c:pt idx="5">
                  <c:v>105.5</c:v>
                </c:pt>
                <c:pt idx="6">
                  <c:v>105.11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6D-429E-B5E2-8DCC94AD03A0}"/>
            </c:ext>
          </c:extLst>
        </c:ser>
        <c:ser>
          <c:idx val="3"/>
          <c:order val="2"/>
          <c:tx>
            <c:strRef>
              <c:f>Victoria!$K$8</c:f>
              <c:strCache>
                <c:ptCount val="1"/>
                <c:pt idx="0">
                  <c:v>This week (ending 27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Victoria!$K$65:$K$71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Victoria!$L$83:$L$89</c:f>
              <c:numCache>
                <c:formatCode>0.0</c:formatCode>
                <c:ptCount val="7"/>
                <c:pt idx="0">
                  <c:v>83.44</c:v>
                </c:pt>
                <c:pt idx="1">
                  <c:v>99.17</c:v>
                </c:pt>
                <c:pt idx="2">
                  <c:v>103.1</c:v>
                </c:pt>
                <c:pt idx="3">
                  <c:v>101.32</c:v>
                </c:pt>
                <c:pt idx="4">
                  <c:v>102.78</c:v>
                </c:pt>
                <c:pt idx="5">
                  <c:v>105.86</c:v>
                </c:pt>
                <c:pt idx="6">
                  <c:v>104.83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6D-429E-B5E2-8DCC94AD0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Victoria!$K$9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Victoria!$K$116:$K$134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Victoria!$L$116:$L$134</c:f>
              <c:numCache>
                <c:formatCode>0.0%</c:formatCode>
                <c:ptCount val="19"/>
                <c:pt idx="0">
                  <c:v>1.15E-2</c:v>
                </c:pt>
                <c:pt idx="1">
                  <c:v>3.5999999999999999E-3</c:v>
                </c:pt>
                <c:pt idx="2">
                  <c:v>7.6200000000000004E-2</c:v>
                </c:pt>
                <c:pt idx="3">
                  <c:v>9.9000000000000008E-3</c:v>
                </c:pt>
                <c:pt idx="4">
                  <c:v>6.5000000000000002E-2</c:v>
                </c:pt>
                <c:pt idx="5">
                  <c:v>5.0999999999999997E-2</c:v>
                </c:pt>
                <c:pt idx="6">
                  <c:v>0.1021</c:v>
                </c:pt>
                <c:pt idx="7">
                  <c:v>6.4899999999999999E-2</c:v>
                </c:pt>
                <c:pt idx="8">
                  <c:v>3.9899999999999998E-2</c:v>
                </c:pt>
                <c:pt idx="9">
                  <c:v>1.6400000000000001E-2</c:v>
                </c:pt>
                <c:pt idx="10">
                  <c:v>4.3999999999999997E-2</c:v>
                </c:pt>
                <c:pt idx="11">
                  <c:v>2.0199999999999999E-2</c:v>
                </c:pt>
                <c:pt idx="12">
                  <c:v>8.7900000000000006E-2</c:v>
                </c:pt>
                <c:pt idx="13">
                  <c:v>6.8500000000000005E-2</c:v>
                </c:pt>
                <c:pt idx="14">
                  <c:v>5.4600000000000003E-2</c:v>
                </c:pt>
                <c:pt idx="15">
                  <c:v>9.3399999999999997E-2</c:v>
                </c:pt>
                <c:pt idx="16">
                  <c:v>0.13619999999999999</c:v>
                </c:pt>
                <c:pt idx="17">
                  <c:v>1.9400000000000001E-2</c:v>
                </c:pt>
                <c:pt idx="18">
                  <c:v>3.1600000000000003E-2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03-4067-A363-45063F510E73}"/>
            </c:ext>
          </c:extLst>
        </c:ser>
        <c:ser>
          <c:idx val="0"/>
          <c:order val="1"/>
          <c:tx>
            <c:strRef>
              <c:f>Victoria!$K$8</c:f>
              <c:strCache>
                <c:ptCount val="1"/>
                <c:pt idx="0">
                  <c:v>This week (ending 27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Victoria!$K$116:$K$134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Victoria!$L$136:$L$154</c:f>
              <c:numCache>
                <c:formatCode>0.0%</c:formatCode>
                <c:ptCount val="19"/>
                <c:pt idx="0">
                  <c:v>1.0699999999999999E-2</c:v>
                </c:pt>
                <c:pt idx="1">
                  <c:v>3.5999999999999999E-3</c:v>
                </c:pt>
                <c:pt idx="2">
                  <c:v>7.3999999999999996E-2</c:v>
                </c:pt>
                <c:pt idx="3">
                  <c:v>9.7999999999999997E-3</c:v>
                </c:pt>
                <c:pt idx="4">
                  <c:v>6.13E-2</c:v>
                </c:pt>
                <c:pt idx="5">
                  <c:v>4.9299999999999997E-2</c:v>
                </c:pt>
                <c:pt idx="6">
                  <c:v>9.98E-2</c:v>
                </c:pt>
                <c:pt idx="7">
                  <c:v>5.7700000000000001E-2</c:v>
                </c:pt>
                <c:pt idx="8">
                  <c:v>3.73E-2</c:v>
                </c:pt>
                <c:pt idx="9">
                  <c:v>1.5100000000000001E-2</c:v>
                </c:pt>
                <c:pt idx="10">
                  <c:v>4.6100000000000002E-2</c:v>
                </c:pt>
                <c:pt idx="11">
                  <c:v>1.9400000000000001E-2</c:v>
                </c:pt>
                <c:pt idx="12">
                  <c:v>8.5500000000000007E-2</c:v>
                </c:pt>
                <c:pt idx="13">
                  <c:v>6.9099999999999995E-2</c:v>
                </c:pt>
                <c:pt idx="14">
                  <c:v>6.0999999999999999E-2</c:v>
                </c:pt>
                <c:pt idx="15">
                  <c:v>8.9499999999999996E-2</c:v>
                </c:pt>
                <c:pt idx="16">
                  <c:v>0.1447</c:v>
                </c:pt>
                <c:pt idx="17">
                  <c:v>1.9599999999999999E-2</c:v>
                </c:pt>
                <c:pt idx="18">
                  <c:v>3.0099999999999998E-2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03-4067-A363-45063F510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976316913874138"/>
          <c:y val="3.0869173848543357E-2"/>
          <c:w val="0.58442715009461021"/>
          <c:h val="7.63785192681170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Victoria!$K$94:$K$112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Victoria!$L$94:$L$112</c:f>
              <c:numCache>
                <c:formatCode>0.0%</c:formatCode>
                <c:ptCount val="19"/>
                <c:pt idx="0">
                  <c:v>-6.4299999999999996E-2</c:v>
                </c:pt>
                <c:pt idx="1">
                  <c:v>3.7000000000000002E-3</c:v>
                </c:pt>
                <c:pt idx="2">
                  <c:v>-2.24E-2</c:v>
                </c:pt>
                <c:pt idx="3">
                  <c:v>-3.0000000000000001E-3</c:v>
                </c:pt>
                <c:pt idx="4">
                  <c:v>-5.0799999999999998E-2</c:v>
                </c:pt>
                <c:pt idx="5">
                  <c:v>-2.5700000000000001E-2</c:v>
                </c:pt>
                <c:pt idx="6">
                  <c:v>-1.55E-2</c:v>
                </c:pt>
                <c:pt idx="7">
                  <c:v>-0.1051</c:v>
                </c:pt>
                <c:pt idx="8">
                  <c:v>-5.9200000000000003E-2</c:v>
                </c:pt>
                <c:pt idx="9">
                  <c:v>-7.0400000000000004E-2</c:v>
                </c:pt>
                <c:pt idx="10">
                  <c:v>5.4800000000000001E-2</c:v>
                </c:pt>
                <c:pt idx="11">
                  <c:v>-3.5799999999999998E-2</c:v>
                </c:pt>
                <c:pt idx="12">
                  <c:v>-2.06E-2</c:v>
                </c:pt>
                <c:pt idx="13">
                  <c:v>1.5599999999999999E-2</c:v>
                </c:pt>
                <c:pt idx="14">
                  <c:v>0.12520000000000001</c:v>
                </c:pt>
                <c:pt idx="15">
                  <c:v>-3.5299999999999998E-2</c:v>
                </c:pt>
                <c:pt idx="16">
                  <c:v>6.9500000000000006E-2</c:v>
                </c:pt>
                <c:pt idx="17">
                  <c:v>1.7299999999999999E-2</c:v>
                </c:pt>
                <c:pt idx="18">
                  <c:v>-4.2200000000000001E-2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7A-42FA-845F-024D77E571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in val="-0.2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1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image" Target="../media/image1.png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image" Target="../media/image1.png"/><Relationship Id="rId6" Type="http://schemas.openxmlformats.org/officeDocument/2006/relationships/chart" Target="../charts/chart25.xml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image" Target="../media/image1.png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image" Target="../media/image1.png"/><Relationship Id="rId6" Type="http://schemas.openxmlformats.org/officeDocument/2006/relationships/chart" Target="../charts/chart35.xml"/><Relationship Id="rId5" Type="http://schemas.openxmlformats.org/officeDocument/2006/relationships/chart" Target="../charts/chart34.xml"/><Relationship Id="rId4" Type="http://schemas.openxmlformats.org/officeDocument/2006/relationships/chart" Target="../charts/chart33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7.xml"/><Relationship Id="rId2" Type="http://schemas.openxmlformats.org/officeDocument/2006/relationships/chart" Target="../charts/chart36.xml"/><Relationship Id="rId1" Type="http://schemas.openxmlformats.org/officeDocument/2006/relationships/image" Target="../media/image1.png"/><Relationship Id="rId6" Type="http://schemas.openxmlformats.org/officeDocument/2006/relationships/chart" Target="../charts/chart40.xml"/><Relationship Id="rId5" Type="http://schemas.openxmlformats.org/officeDocument/2006/relationships/chart" Target="../charts/chart39.xml"/><Relationship Id="rId4" Type="http://schemas.openxmlformats.org/officeDocument/2006/relationships/chart" Target="../charts/chart3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image" Target="../media/image1.png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323850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5438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8615B853-29B8-4532-8C2A-EE2761D6A8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185273</xdr:rowOff>
    </xdr:from>
    <xdr:to>
      <xdr:col>9</xdr:col>
      <xdr:colOff>1</xdr:colOff>
      <xdr:row>44</xdr:row>
      <xdr:rowOff>19051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A63C8D0-70CC-4721-998A-1630151660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EF73498-F036-4DC2-8260-5511F664BF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9663513-3275-4106-A6CD-25DC0AF66D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52D3DED-9581-47D6-9DF5-08780B3D8E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737E359-82DF-4852-BCA7-7F1573222A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F68A3C31-5040-4974-9756-BD34FAB51E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185273</xdr:rowOff>
    </xdr:from>
    <xdr:to>
      <xdr:col>9</xdr:col>
      <xdr:colOff>1</xdr:colOff>
      <xdr:row>44</xdr:row>
      <xdr:rowOff>19051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F81EB33-76B6-41A6-8F96-5CAFFDD627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BF969F5-FE1E-4969-B83D-C09AB85E5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A122BB6-F225-4158-B7C7-966F1F2714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9CE60C3-6859-4BA3-B4DE-A7BDAF908C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BDC2B06D-B83D-4AF9-9AD5-88FA784C40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327A944B-37DC-4C70-9EBC-3C00EB05C4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185273</xdr:rowOff>
    </xdr:from>
    <xdr:to>
      <xdr:col>9</xdr:col>
      <xdr:colOff>1</xdr:colOff>
      <xdr:row>44</xdr:row>
      <xdr:rowOff>19051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162C5BB-F957-4389-A77B-10AA1139A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DAE7E7B-A430-48D3-8B3E-53A83CEDE5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AC817EA-9CCB-4C3B-B3AD-9FD4959C90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A70F2D1-EA2C-43C3-AC3E-F24C59E6E3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3C04809-EB08-499B-B6B3-8A750FD365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07D6F484-2302-4B03-BE92-E0374CA3FA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36</xdr:row>
      <xdr:rowOff>4298</xdr:rowOff>
    </xdr:from>
    <xdr:to>
      <xdr:col>9</xdr:col>
      <xdr:colOff>1</xdr:colOff>
      <xdr:row>44</xdr:row>
      <xdr:rowOff>28576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8F0B0E2-B63C-4A52-8D52-4C0DC7B607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1C141A7-9AF9-4222-8D47-625C17D0F2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5625B0C-25A4-47B9-ADA7-DA5B8C2F20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BB29BC48-2610-4D6F-B955-1223828895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C2FE7C4-BC15-4655-84DF-B2C5830449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588D9108-D9E5-4AEF-97D9-567DDBA78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185273</xdr:rowOff>
    </xdr:from>
    <xdr:to>
      <xdr:col>9</xdr:col>
      <xdr:colOff>1</xdr:colOff>
      <xdr:row>44</xdr:row>
      <xdr:rowOff>19051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D592282-661F-499F-8CD1-84734197B0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210BAA8-79CE-4B35-AFDB-DFD71FF2A2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343057C-E2B2-4762-AD92-79956BEBB7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E25DBE8-ABEB-4198-BE2C-CF9EEFA657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6B3EC06-BF0B-4F62-A98A-96698724E7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EF21C6E5-D587-4D80-9E0B-573697EE74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36</xdr:row>
      <xdr:rowOff>4298</xdr:rowOff>
    </xdr:from>
    <xdr:to>
      <xdr:col>9</xdr:col>
      <xdr:colOff>1</xdr:colOff>
      <xdr:row>44</xdr:row>
      <xdr:rowOff>28576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56B954A-945D-4A2C-8EDC-3C0C324945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41A93F6-8C88-4A11-804C-E643674C88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1CED142-FA57-454C-9265-B6DBE4377C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2EB4DD5-09C0-4BA6-8E7E-FC94069165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1B75CE4B-7E2A-4564-B306-A30781A0F9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B6D80269-3194-4923-A397-EA32862266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185273</xdr:rowOff>
    </xdr:from>
    <xdr:to>
      <xdr:col>9</xdr:col>
      <xdr:colOff>1</xdr:colOff>
      <xdr:row>44</xdr:row>
      <xdr:rowOff>19051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E64B552-7ADF-48A6-88B4-084A21F805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F9C4443-8525-4258-8CB8-0D599BDC02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B268612-8839-4CE1-BE89-9A6EFC1278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8C2FB0C-36EC-440C-9D78-7C19843681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EB0C00E-5BC9-4701-89AC-B6C87B8DE3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6B9D930B-66DB-4321-B4AE-E310B125AC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166223</xdr:rowOff>
    </xdr:from>
    <xdr:to>
      <xdr:col>9</xdr:col>
      <xdr:colOff>1</xdr:colOff>
      <xdr:row>44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86FECC6-A692-4157-95E9-FB15795404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08AA861-326B-4C04-895C-999A018B50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61818C8-0CB7-455A-9461-980CF4172D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BC32D15-041A-4458-839E-96234CBBA9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1209829-0154-40AC-8878-F322C4E0AE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ABS Colou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336699"/>
      </a:accent1>
      <a:accent2>
        <a:srgbClr val="669966"/>
      </a:accent2>
      <a:accent3>
        <a:srgbClr val="99CC66"/>
      </a:accent3>
      <a:accent4>
        <a:srgbClr val="993366"/>
      </a:accent4>
      <a:accent5>
        <a:srgbClr val="CC9966"/>
      </a:accent5>
      <a:accent6>
        <a:srgbClr val="666666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26"/>
  <sheetViews>
    <sheetView showGridLines="0" tabSelected="1" workbookViewId="0">
      <pane ySplit="3" topLeftCell="A4" activePane="bottomLeft" state="frozen"/>
      <selection sqref="A1:B1"/>
      <selection pane="bottomLeft" sqref="A1:C1"/>
    </sheetView>
  </sheetViews>
  <sheetFormatPr defaultRowHeight="15" x14ac:dyDescent="0.25"/>
  <cols>
    <col min="1" max="2" width="7.5703125" style="1" customWidth="1"/>
    <col min="3" max="3" width="70.85546875" style="1" customWidth="1"/>
    <col min="4" max="4" width="25.5703125" style="1" customWidth="1"/>
    <col min="5" max="5" width="52.42578125" style="1" customWidth="1"/>
    <col min="6" max="256" width="8.85546875" style="1"/>
    <col min="257" max="258" width="7.5703125" style="1" customWidth="1"/>
    <col min="259" max="259" width="140.5703125" style="1" customWidth="1"/>
    <col min="260" max="260" width="25.5703125" style="1" customWidth="1"/>
    <col min="261" max="261" width="52.42578125" style="1" customWidth="1"/>
    <col min="262" max="512" width="8.85546875" style="1"/>
    <col min="513" max="514" width="7.5703125" style="1" customWidth="1"/>
    <col min="515" max="515" width="140.5703125" style="1" customWidth="1"/>
    <col min="516" max="516" width="25.5703125" style="1" customWidth="1"/>
    <col min="517" max="517" width="52.42578125" style="1" customWidth="1"/>
    <col min="518" max="768" width="8.85546875" style="1"/>
    <col min="769" max="770" width="7.5703125" style="1" customWidth="1"/>
    <col min="771" max="771" width="140.5703125" style="1" customWidth="1"/>
    <col min="772" max="772" width="25.5703125" style="1" customWidth="1"/>
    <col min="773" max="773" width="52.42578125" style="1" customWidth="1"/>
    <col min="774" max="1024" width="8.85546875" style="1"/>
    <col min="1025" max="1026" width="7.5703125" style="1" customWidth="1"/>
    <col min="1027" max="1027" width="140.5703125" style="1" customWidth="1"/>
    <col min="1028" max="1028" width="25.5703125" style="1" customWidth="1"/>
    <col min="1029" max="1029" width="52.42578125" style="1" customWidth="1"/>
    <col min="1030" max="1280" width="8.85546875" style="1"/>
    <col min="1281" max="1282" width="7.5703125" style="1" customWidth="1"/>
    <col min="1283" max="1283" width="140.5703125" style="1" customWidth="1"/>
    <col min="1284" max="1284" width="25.5703125" style="1" customWidth="1"/>
    <col min="1285" max="1285" width="52.42578125" style="1" customWidth="1"/>
    <col min="1286" max="1536" width="8.85546875" style="1"/>
    <col min="1537" max="1538" width="7.5703125" style="1" customWidth="1"/>
    <col min="1539" max="1539" width="140.5703125" style="1" customWidth="1"/>
    <col min="1540" max="1540" width="25.5703125" style="1" customWidth="1"/>
    <col min="1541" max="1541" width="52.42578125" style="1" customWidth="1"/>
    <col min="1542" max="1792" width="8.85546875" style="1"/>
    <col min="1793" max="1794" width="7.5703125" style="1" customWidth="1"/>
    <col min="1795" max="1795" width="140.5703125" style="1" customWidth="1"/>
    <col min="1796" max="1796" width="25.5703125" style="1" customWidth="1"/>
    <col min="1797" max="1797" width="52.42578125" style="1" customWidth="1"/>
    <col min="1798" max="2048" width="8.85546875" style="1"/>
    <col min="2049" max="2050" width="7.5703125" style="1" customWidth="1"/>
    <col min="2051" max="2051" width="140.5703125" style="1" customWidth="1"/>
    <col min="2052" max="2052" width="25.5703125" style="1" customWidth="1"/>
    <col min="2053" max="2053" width="52.42578125" style="1" customWidth="1"/>
    <col min="2054" max="2304" width="8.85546875" style="1"/>
    <col min="2305" max="2306" width="7.5703125" style="1" customWidth="1"/>
    <col min="2307" max="2307" width="140.5703125" style="1" customWidth="1"/>
    <col min="2308" max="2308" width="25.5703125" style="1" customWidth="1"/>
    <col min="2309" max="2309" width="52.42578125" style="1" customWidth="1"/>
    <col min="2310" max="2560" width="8.85546875" style="1"/>
    <col min="2561" max="2562" width="7.5703125" style="1" customWidth="1"/>
    <col min="2563" max="2563" width="140.5703125" style="1" customWidth="1"/>
    <col min="2564" max="2564" width="25.5703125" style="1" customWidth="1"/>
    <col min="2565" max="2565" width="52.42578125" style="1" customWidth="1"/>
    <col min="2566" max="2816" width="8.85546875" style="1"/>
    <col min="2817" max="2818" width="7.5703125" style="1" customWidth="1"/>
    <col min="2819" max="2819" width="140.5703125" style="1" customWidth="1"/>
    <col min="2820" max="2820" width="25.5703125" style="1" customWidth="1"/>
    <col min="2821" max="2821" width="52.42578125" style="1" customWidth="1"/>
    <col min="2822" max="3072" width="8.85546875" style="1"/>
    <col min="3073" max="3074" width="7.5703125" style="1" customWidth="1"/>
    <col min="3075" max="3075" width="140.5703125" style="1" customWidth="1"/>
    <col min="3076" max="3076" width="25.5703125" style="1" customWidth="1"/>
    <col min="3077" max="3077" width="52.42578125" style="1" customWidth="1"/>
    <col min="3078" max="3328" width="8.85546875" style="1"/>
    <col min="3329" max="3330" width="7.5703125" style="1" customWidth="1"/>
    <col min="3331" max="3331" width="140.5703125" style="1" customWidth="1"/>
    <col min="3332" max="3332" width="25.5703125" style="1" customWidth="1"/>
    <col min="3333" max="3333" width="52.42578125" style="1" customWidth="1"/>
    <col min="3334" max="3584" width="8.85546875" style="1"/>
    <col min="3585" max="3586" width="7.5703125" style="1" customWidth="1"/>
    <col min="3587" max="3587" width="140.5703125" style="1" customWidth="1"/>
    <col min="3588" max="3588" width="25.5703125" style="1" customWidth="1"/>
    <col min="3589" max="3589" width="52.42578125" style="1" customWidth="1"/>
    <col min="3590" max="3840" width="8.85546875" style="1"/>
    <col min="3841" max="3842" width="7.5703125" style="1" customWidth="1"/>
    <col min="3843" max="3843" width="140.5703125" style="1" customWidth="1"/>
    <col min="3844" max="3844" width="25.5703125" style="1" customWidth="1"/>
    <col min="3845" max="3845" width="52.42578125" style="1" customWidth="1"/>
    <col min="3846" max="4096" width="8.85546875" style="1"/>
    <col min="4097" max="4098" width="7.5703125" style="1" customWidth="1"/>
    <col min="4099" max="4099" width="140.5703125" style="1" customWidth="1"/>
    <col min="4100" max="4100" width="25.5703125" style="1" customWidth="1"/>
    <col min="4101" max="4101" width="52.42578125" style="1" customWidth="1"/>
    <col min="4102" max="4352" width="8.85546875" style="1"/>
    <col min="4353" max="4354" width="7.5703125" style="1" customWidth="1"/>
    <col min="4355" max="4355" width="140.5703125" style="1" customWidth="1"/>
    <col min="4356" max="4356" width="25.5703125" style="1" customWidth="1"/>
    <col min="4357" max="4357" width="52.42578125" style="1" customWidth="1"/>
    <col min="4358" max="4608" width="8.85546875" style="1"/>
    <col min="4609" max="4610" width="7.5703125" style="1" customWidth="1"/>
    <col min="4611" max="4611" width="140.5703125" style="1" customWidth="1"/>
    <col min="4612" max="4612" width="25.5703125" style="1" customWidth="1"/>
    <col min="4613" max="4613" width="52.42578125" style="1" customWidth="1"/>
    <col min="4614" max="4864" width="8.85546875" style="1"/>
    <col min="4865" max="4866" width="7.5703125" style="1" customWidth="1"/>
    <col min="4867" max="4867" width="140.5703125" style="1" customWidth="1"/>
    <col min="4868" max="4868" width="25.5703125" style="1" customWidth="1"/>
    <col min="4869" max="4869" width="52.42578125" style="1" customWidth="1"/>
    <col min="4870" max="5120" width="8.85546875" style="1"/>
    <col min="5121" max="5122" width="7.5703125" style="1" customWidth="1"/>
    <col min="5123" max="5123" width="140.5703125" style="1" customWidth="1"/>
    <col min="5124" max="5124" width="25.5703125" style="1" customWidth="1"/>
    <col min="5125" max="5125" width="52.42578125" style="1" customWidth="1"/>
    <col min="5126" max="5376" width="8.85546875" style="1"/>
    <col min="5377" max="5378" width="7.5703125" style="1" customWidth="1"/>
    <col min="5379" max="5379" width="140.5703125" style="1" customWidth="1"/>
    <col min="5380" max="5380" width="25.5703125" style="1" customWidth="1"/>
    <col min="5381" max="5381" width="52.42578125" style="1" customWidth="1"/>
    <col min="5382" max="5632" width="8.85546875" style="1"/>
    <col min="5633" max="5634" width="7.5703125" style="1" customWidth="1"/>
    <col min="5635" max="5635" width="140.5703125" style="1" customWidth="1"/>
    <col min="5636" max="5636" width="25.5703125" style="1" customWidth="1"/>
    <col min="5637" max="5637" width="52.42578125" style="1" customWidth="1"/>
    <col min="5638" max="5888" width="8.85546875" style="1"/>
    <col min="5889" max="5890" width="7.5703125" style="1" customWidth="1"/>
    <col min="5891" max="5891" width="140.5703125" style="1" customWidth="1"/>
    <col min="5892" max="5892" width="25.5703125" style="1" customWidth="1"/>
    <col min="5893" max="5893" width="52.42578125" style="1" customWidth="1"/>
    <col min="5894" max="6144" width="8.85546875" style="1"/>
    <col min="6145" max="6146" width="7.5703125" style="1" customWidth="1"/>
    <col min="6147" max="6147" width="140.5703125" style="1" customWidth="1"/>
    <col min="6148" max="6148" width="25.5703125" style="1" customWidth="1"/>
    <col min="6149" max="6149" width="52.42578125" style="1" customWidth="1"/>
    <col min="6150" max="6400" width="8.85546875" style="1"/>
    <col min="6401" max="6402" width="7.5703125" style="1" customWidth="1"/>
    <col min="6403" max="6403" width="140.5703125" style="1" customWidth="1"/>
    <col min="6404" max="6404" width="25.5703125" style="1" customWidth="1"/>
    <col min="6405" max="6405" width="52.42578125" style="1" customWidth="1"/>
    <col min="6406" max="6656" width="8.85546875" style="1"/>
    <col min="6657" max="6658" width="7.5703125" style="1" customWidth="1"/>
    <col min="6659" max="6659" width="140.5703125" style="1" customWidth="1"/>
    <col min="6660" max="6660" width="25.5703125" style="1" customWidth="1"/>
    <col min="6661" max="6661" width="52.42578125" style="1" customWidth="1"/>
    <col min="6662" max="6912" width="8.85546875" style="1"/>
    <col min="6913" max="6914" width="7.5703125" style="1" customWidth="1"/>
    <col min="6915" max="6915" width="140.5703125" style="1" customWidth="1"/>
    <col min="6916" max="6916" width="25.5703125" style="1" customWidth="1"/>
    <col min="6917" max="6917" width="52.42578125" style="1" customWidth="1"/>
    <col min="6918" max="7168" width="8.85546875" style="1"/>
    <col min="7169" max="7170" width="7.5703125" style="1" customWidth="1"/>
    <col min="7171" max="7171" width="140.5703125" style="1" customWidth="1"/>
    <col min="7172" max="7172" width="25.5703125" style="1" customWidth="1"/>
    <col min="7173" max="7173" width="52.42578125" style="1" customWidth="1"/>
    <col min="7174" max="7424" width="8.85546875" style="1"/>
    <col min="7425" max="7426" width="7.5703125" style="1" customWidth="1"/>
    <col min="7427" max="7427" width="140.5703125" style="1" customWidth="1"/>
    <col min="7428" max="7428" width="25.5703125" style="1" customWidth="1"/>
    <col min="7429" max="7429" width="52.42578125" style="1" customWidth="1"/>
    <col min="7430" max="7680" width="8.85546875" style="1"/>
    <col min="7681" max="7682" width="7.5703125" style="1" customWidth="1"/>
    <col min="7683" max="7683" width="140.5703125" style="1" customWidth="1"/>
    <col min="7684" max="7684" width="25.5703125" style="1" customWidth="1"/>
    <col min="7685" max="7685" width="52.42578125" style="1" customWidth="1"/>
    <col min="7686" max="7936" width="8.85546875" style="1"/>
    <col min="7937" max="7938" width="7.5703125" style="1" customWidth="1"/>
    <col min="7939" max="7939" width="140.5703125" style="1" customWidth="1"/>
    <col min="7940" max="7940" width="25.5703125" style="1" customWidth="1"/>
    <col min="7941" max="7941" width="52.42578125" style="1" customWidth="1"/>
    <col min="7942" max="8192" width="8.85546875" style="1"/>
    <col min="8193" max="8194" width="7.5703125" style="1" customWidth="1"/>
    <col min="8195" max="8195" width="140.5703125" style="1" customWidth="1"/>
    <col min="8196" max="8196" width="25.5703125" style="1" customWidth="1"/>
    <col min="8197" max="8197" width="52.42578125" style="1" customWidth="1"/>
    <col min="8198" max="8448" width="8.85546875" style="1"/>
    <col min="8449" max="8450" width="7.5703125" style="1" customWidth="1"/>
    <col min="8451" max="8451" width="140.5703125" style="1" customWidth="1"/>
    <col min="8452" max="8452" width="25.5703125" style="1" customWidth="1"/>
    <col min="8453" max="8453" width="52.42578125" style="1" customWidth="1"/>
    <col min="8454" max="8704" width="8.85546875" style="1"/>
    <col min="8705" max="8706" width="7.5703125" style="1" customWidth="1"/>
    <col min="8707" max="8707" width="140.5703125" style="1" customWidth="1"/>
    <col min="8708" max="8708" width="25.5703125" style="1" customWidth="1"/>
    <col min="8709" max="8709" width="52.42578125" style="1" customWidth="1"/>
    <col min="8710" max="8960" width="8.85546875" style="1"/>
    <col min="8961" max="8962" width="7.5703125" style="1" customWidth="1"/>
    <col min="8963" max="8963" width="140.5703125" style="1" customWidth="1"/>
    <col min="8964" max="8964" width="25.5703125" style="1" customWidth="1"/>
    <col min="8965" max="8965" width="52.42578125" style="1" customWidth="1"/>
    <col min="8966" max="9216" width="8.85546875" style="1"/>
    <col min="9217" max="9218" width="7.5703125" style="1" customWidth="1"/>
    <col min="9219" max="9219" width="140.5703125" style="1" customWidth="1"/>
    <col min="9220" max="9220" width="25.5703125" style="1" customWidth="1"/>
    <col min="9221" max="9221" width="52.42578125" style="1" customWidth="1"/>
    <col min="9222" max="9472" width="8.85546875" style="1"/>
    <col min="9473" max="9474" width="7.5703125" style="1" customWidth="1"/>
    <col min="9475" max="9475" width="140.5703125" style="1" customWidth="1"/>
    <col min="9476" max="9476" width="25.5703125" style="1" customWidth="1"/>
    <col min="9477" max="9477" width="52.42578125" style="1" customWidth="1"/>
    <col min="9478" max="9728" width="8.85546875" style="1"/>
    <col min="9729" max="9730" width="7.5703125" style="1" customWidth="1"/>
    <col min="9731" max="9731" width="140.5703125" style="1" customWidth="1"/>
    <col min="9732" max="9732" width="25.5703125" style="1" customWidth="1"/>
    <col min="9733" max="9733" width="52.42578125" style="1" customWidth="1"/>
    <col min="9734" max="9984" width="8.85546875" style="1"/>
    <col min="9985" max="9986" width="7.5703125" style="1" customWidth="1"/>
    <col min="9987" max="9987" width="140.5703125" style="1" customWidth="1"/>
    <col min="9988" max="9988" width="25.5703125" style="1" customWidth="1"/>
    <col min="9989" max="9989" width="52.42578125" style="1" customWidth="1"/>
    <col min="9990" max="10240" width="8.85546875" style="1"/>
    <col min="10241" max="10242" width="7.5703125" style="1" customWidth="1"/>
    <col min="10243" max="10243" width="140.5703125" style="1" customWidth="1"/>
    <col min="10244" max="10244" width="25.5703125" style="1" customWidth="1"/>
    <col min="10245" max="10245" width="52.42578125" style="1" customWidth="1"/>
    <col min="10246" max="10496" width="8.85546875" style="1"/>
    <col min="10497" max="10498" width="7.5703125" style="1" customWidth="1"/>
    <col min="10499" max="10499" width="140.5703125" style="1" customWidth="1"/>
    <col min="10500" max="10500" width="25.5703125" style="1" customWidth="1"/>
    <col min="10501" max="10501" width="52.42578125" style="1" customWidth="1"/>
    <col min="10502" max="10752" width="8.85546875" style="1"/>
    <col min="10753" max="10754" width="7.5703125" style="1" customWidth="1"/>
    <col min="10755" max="10755" width="140.5703125" style="1" customWidth="1"/>
    <col min="10756" max="10756" width="25.5703125" style="1" customWidth="1"/>
    <col min="10757" max="10757" width="52.42578125" style="1" customWidth="1"/>
    <col min="10758" max="11008" width="8.85546875" style="1"/>
    <col min="11009" max="11010" width="7.5703125" style="1" customWidth="1"/>
    <col min="11011" max="11011" width="140.5703125" style="1" customWidth="1"/>
    <col min="11012" max="11012" width="25.5703125" style="1" customWidth="1"/>
    <col min="11013" max="11013" width="52.42578125" style="1" customWidth="1"/>
    <col min="11014" max="11264" width="8.85546875" style="1"/>
    <col min="11265" max="11266" width="7.5703125" style="1" customWidth="1"/>
    <col min="11267" max="11267" width="140.5703125" style="1" customWidth="1"/>
    <col min="11268" max="11268" width="25.5703125" style="1" customWidth="1"/>
    <col min="11269" max="11269" width="52.42578125" style="1" customWidth="1"/>
    <col min="11270" max="11520" width="8.85546875" style="1"/>
    <col min="11521" max="11522" width="7.5703125" style="1" customWidth="1"/>
    <col min="11523" max="11523" width="140.5703125" style="1" customWidth="1"/>
    <col min="11524" max="11524" width="25.5703125" style="1" customWidth="1"/>
    <col min="11525" max="11525" width="52.42578125" style="1" customWidth="1"/>
    <col min="11526" max="11776" width="8.85546875" style="1"/>
    <col min="11777" max="11778" width="7.5703125" style="1" customWidth="1"/>
    <col min="11779" max="11779" width="140.5703125" style="1" customWidth="1"/>
    <col min="11780" max="11780" width="25.5703125" style="1" customWidth="1"/>
    <col min="11781" max="11781" width="52.42578125" style="1" customWidth="1"/>
    <col min="11782" max="12032" width="8.85546875" style="1"/>
    <col min="12033" max="12034" width="7.5703125" style="1" customWidth="1"/>
    <col min="12035" max="12035" width="140.5703125" style="1" customWidth="1"/>
    <col min="12036" max="12036" width="25.5703125" style="1" customWidth="1"/>
    <col min="12037" max="12037" width="52.42578125" style="1" customWidth="1"/>
    <col min="12038" max="12288" width="8.85546875" style="1"/>
    <col min="12289" max="12290" width="7.5703125" style="1" customWidth="1"/>
    <col min="12291" max="12291" width="140.5703125" style="1" customWidth="1"/>
    <col min="12292" max="12292" width="25.5703125" style="1" customWidth="1"/>
    <col min="12293" max="12293" width="52.42578125" style="1" customWidth="1"/>
    <col min="12294" max="12544" width="8.85546875" style="1"/>
    <col min="12545" max="12546" width="7.5703125" style="1" customWidth="1"/>
    <col min="12547" max="12547" width="140.5703125" style="1" customWidth="1"/>
    <col min="12548" max="12548" width="25.5703125" style="1" customWidth="1"/>
    <col min="12549" max="12549" width="52.42578125" style="1" customWidth="1"/>
    <col min="12550" max="12800" width="8.85546875" style="1"/>
    <col min="12801" max="12802" width="7.5703125" style="1" customWidth="1"/>
    <col min="12803" max="12803" width="140.5703125" style="1" customWidth="1"/>
    <col min="12804" max="12804" width="25.5703125" style="1" customWidth="1"/>
    <col min="12805" max="12805" width="52.42578125" style="1" customWidth="1"/>
    <col min="12806" max="13056" width="8.85546875" style="1"/>
    <col min="13057" max="13058" width="7.5703125" style="1" customWidth="1"/>
    <col min="13059" max="13059" width="140.5703125" style="1" customWidth="1"/>
    <col min="13060" max="13060" width="25.5703125" style="1" customWidth="1"/>
    <col min="13061" max="13061" width="52.42578125" style="1" customWidth="1"/>
    <col min="13062" max="13312" width="8.85546875" style="1"/>
    <col min="13313" max="13314" width="7.5703125" style="1" customWidth="1"/>
    <col min="13315" max="13315" width="140.5703125" style="1" customWidth="1"/>
    <col min="13316" max="13316" width="25.5703125" style="1" customWidth="1"/>
    <col min="13317" max="13317" width="52.42578125" style="1" customWidth="1"/>
    <col min="13318" max="13568" width="8.85546875" style="1"/>
    <col min="13569" max="13570" width="7.5703125" style="1" customWidth="1"/>
    <col min="13571" max="13571" width="140.5703125" style="1" customWidth="1"/>
    <col min="13572" max="13572" width="25.5703125" style="1" customWidth="1"/>
    <col min="13573" max="13573" width="52.42578125" style="1" customWidth="1"/>
    <col min="13574" max="13824" width="8.85546875" style="1"/>
    <col min="13825" max="13826" width="7.5703125" style="1" customWidth="1"/>
    <col min="13827" max="13827" width="140.5703125" style="1" customWidth="1"/>
    <col min="13828" max="13828" width="25.5703125" style="1" customWidth="1"/>
    <col min="13829" max="13829" width="52.42578125" style="1" customWidth="1"/>
    <col min="13830" max="14080" width="8.85546875" style="1"/>
    <col min="14081" max="14082" width="7.5703125" style="1" customWidth="1"/>
    <col min="14083" max="14083" width="140.5703125" style="1" customWidth="1"/>
    <col min="14084" max="14084" width="25.5703125" style="1" customWidth="1"/>
    <col min="14085" max="14085" width="52.42578125" style="1" customWidth="1"/>
    <col min="14086" max="14336" width="8.85546875" style="1"/>
    <col min="14337" max="14338" width="7.5703125" style="1" customWidth="1"/>
    <col min="14339" max="14339" width="140.5703125" style="1" customWidth="1"/>
    <col min="14340" max="14340" width="25.5703125" style="1" customWidth="1"/>
    <col min="14341" max="14341" width="52.42578125" style="1" customWidth="1"/>
    <col min="14342" max="14592" width="8.85546875" style="1"/>
    <col min="14593" max="14594" width="7.5703125" style="1" customWidth="1"/>
    <col min="14595" max="14595" width="140.5703125" style="1" customWidth="1"/>
    <col min="14596" max="14596" width="25.5703125" style="1" customWidth="1"/>
    <col min="14597" max="14597" width="52.42578125" style="1" customWidth="1"/>
    <col min="14598" max="14848" width="8.85546875" style="1"/>
    <col min="14849" max="14850" width="7.5703125" style="1" customWidth="1"/>
    <col min="14851" max="14851" width="140.5703125" style="1" customWidth="1"/>
    <col min="14852" max="14852" width="25.5703125" style="1" customWidth="1"/>
    <col min="14853" max="14853" width="52.42578125" style="1" customWidth="1"/>
    <col min="14854" max="15104" width="8.85546875" style="1"/>
    <col min="15105" max="15106" width="7.5703125" style="1" customWidth="1"/>
    <col min="15107" max="15107" width="140.5703125" style="1" customWidth="1"/>
    <col min="15108" max="15108" width="25.5703125" style="1" customWidth="1"/>
    <col min="15109" max="15109" width="52.42578125" style="1" customWidth="1"/>
    <col min="15110" max="15360" width="8.85546875" style="1"/>
    <col min="15361" max="15362" width="7.5703125" style="1" customWidth="1"/>
    <col min="15363" max="15363" width="140.5703125" style="1" customWidth="1"/>
    <col min="15364" max="15364" width="25.5703125" style="1" customWidth="1"/>
    <col min="15365" max="15365" width="52.42578125" style="1" customWidth="1"/>
    <col min="15366" max="15616" width="8.85546875" style="1"/>
    <col min="15617" max="15618" width="7.5703125" style="1" customWidth="1"/>
    <col min="15619" max="15619" width="140.5703125" style="1" customWidth="1"/>
    <col min="15620" max="15620" width="25.5703125" style="1" customWidth="1"/>
    <col min="15621" max="15621" width="52.42578125" style="1" customWidth="1"/>
    <col min="15622" max="15872" width="8.85546875" style="1"/>
    <col min="15873" max="15874" width="7.5703125" style="1" customWidth="1"/>
    <col min="15875" max="15875" width="140.5703125" style="1" customWidth="1"/>
    <col min="15876" max="15876" width="25.5703125" style="1" customWidth="1"/>
    <col min="15877" max="15877" width="52.42578125" style="1" customWidth="1"/>
    <col min="15878" max="16128" width="8.85546875" style="1"/>
    <col min="16129" max="16130" width="7.5703125" style="1" customWidth="1"/>
    <col min="16131" max="16131" width="140.5703125" style="1" customWidth="1"/>
    <col min="16132" max="16132" width="25.5703125" style="1" customWidth="1"/>
    <col min="16133" max="16133" width="52.42578125" style="1" customWidth="1"/>
    <col min="16134" max="16384" width="8.85546875" style="1"/>
  </cols>
  <sheetData>
    <row r="1" spans="1:3" ht="60" customHeight="1" x14ac:dyDescent="0.25">
      <c r="A1" s="70" t="s">
        <v>32</v>
      </c>
      <c r="B1" s="70"/>
      <c r="C1" s="70"/>
    </row>
    <row r="2" spans="1:3" ht="19.5" customHeight="1" x14ac:dyDescent="0.3">
      <c r="A2" s="3" t="s">
        <v>45</v>
      </c>
    </row>
    <row r="3" spans="1:3" ht="12.75" customHeight="1" x14ac:dyDescent="0.25">
      <c r="A3" s="5" t="s">
        <v>73</v>
      </c>
    </row>
    <row r="4" spans="1:3" ht="12.75" customHeight="1" x14ac:dyDescent="0.25"/>
    <row r="5" spans="1:3" ht="12.75" customHeight="1" x14ac:dyDescent="0.25">
      <c r="B5" s="6" t="s">
        <v>40</v>
      </c>
    </row>
    <row r="6" spans="1:3" ht="12.75" customHeight="1" x14ac:dyDescent="0.25">
      <c r="B6" s="7" t="s">
        <v>41</v>
      </c>
    </row>
    <row r="7" spans="1:3" ht="12.75" customHeight="1" x14ac:dyDescent="0.25">
      <c r="A7" s="8"/>
      <c r="B7" s="9">
        <v>1</v>
      </c>
      <c r="C7" s="10" t="s">
        <v>33</v>
      </c>
    </row>
    <row r="8" spans="1:3" ht="12.75" customHeight="1" x14ac:dyDescent="0.25">
      <c r="A8" s="8"/>
      <c r="B8" s="9">
        <v>2</v>
      </c>
      <c r="C8" s="10" t="s">
        <v>34</v>
      </c>
    </row>
    <row r="9" spans="1:3" ht="12.75" customHeight="1" x14ac:dyDescent="0.25">
      <c r="A9" s="8"/>
      <c r="B9" s="9">
        <v>3</v>
      </c>
      <c r="C9" s="10" t="s">
        <v>35</v>
      </c>
    </row>
    <row r="10" spans="1:3" ht="12.75" customHeight="1" x14ac:dyDescent="0.25">
      <c r="A10" s="8"/>
      <c r="B10" s="9">
        <v>4</v>
      </c>
      <c r="C10" s="10" t="s">
        <v>36</v>
      </c>
    </row>
    <row r="11" spans="1:3" ht="12.75" customHeight="1" x14ac:dyDescent="0.25">
      <c r="A11" s="8"/>
      <c r="B11" s="9">
        <v>5</v>
      </c>
      <c r="C11" s="10" t="s">
        <v>4</v>
      </c>
    </row>
    <row r="12" spans="1:3" ht="12.75" customHeight="1" x14ac:dyDescent="0.25">
      <c r="A12" s="8"/>
      <c r="B12" s="9">
        <v>6</v>
      </c>
      <c r="C12" s="10" t="s">
        <v>37</v>
      </c>
    </row>
    <row r="13" spans="1:3" ht="12.75" customHeight="1" x14ac:dyDescent="0.25">
      <c r="A13" s="8"/>
      <c r="B13" s="9">
        <v>7</v>
      </c>
      <c r="C13" s="10" t="s">
        <v>38</v>
      </c>
    </row>
    <row r="14" spans="1:3" ht="12.75" customHeight="1" x14ac:dyDescent="0.25">
      <c r="A14" s="8"/>
      <c r="B14" s="9">
        <v>8</v>
      </c>
      <c r="C14" s="10" t="s">
        <v>39</v>
      </c>
    </row>
    <row r="15" spans="1:3" x14ac:dyDescent="0.25">
      <c r="B15" s="11"/>
      <c r="C15" s="12"/>
    </row>
    <row r="16" spans="1:3" x14ac:dyDescent="0.25">
      <c r="B16" s="13"/>
      <c r="C16" s="13"/>
    </row>
    <row r="17" spans="2:3" ht="15.75" x14ac:dyDescent="0.25">
      <c r="B17" s="14" t="s">
        <v>42</v>
      </c>
      <c r="C17" s="15"/>
    </row>
    <row r="18" spans="2:3" ht="15.75" x14ac:dyDescent="0.25">
      <c r="B18" s="6"/>
      <c r="C18" s="13"/>
    </row>
    <row r="19" spans="2:3" x14ac:dyDescent="0.25">
      <c r="B19" s="16"/>
      <c r="C19" s="13"/>
    </row>
    <row r="20" spans="2:3" x14ac:dyDescent="0.25">
      <c r="B20" s="16"/>
      <c r="C20" s="13"/>
    </row>
    <row r="21" spans="2:3" ht="15.75" x14ac:dyDescent="0.25">
      <c r="B21" s="17" t="s">
        <v>43</v>
      </c>
      <c r="C21" s="13"/>
    </row>
    <row r="22" spans="2:3" x14ac:dyDescent="0.25">
      <c r="B22" s="18"/>
      <c r="C22" s="18"/>
    </row>
    <row r="23" spans="2:3" ht="22.7" customHeight="1" x14ac:dyDescent="0.25">
      <c r="B23" s="71" t="s">
        <v>44</v>
      </c>
      <c r="C23" s="71"/>
    </row>
    <row r="24" spans="2:3" x14ac:dyDescent="0.25">
      <c r="B24" s="71"/>
      <c r="C24" s="71"/>
    </row>
    <row r="25" spans="2:3" x14ac:dyDescent="0.25">
      <c r="B25" s="18"/>
      <c r="C25" s="18"/>
    </row>
    <row r="26" spans="2:3" x14ac:dyDescent="0.25">
      <c r="B26" s="72" t="s">
        <v>68</v>
      </c>
      <c r="C26" s="72"/>
    </row>
  </sheetData>
  <mergeCells count="4">
    <mergeCell ref="A1:C1"/>
    <mergeCell ref="B23:C23"/>
    <mergeCell ref="B24:C24"/>
    <mergeCell ref="B26:C26"/>
  </mergeCells>
  <hyperlinks>
    <hyperlink ref="B17:C17" r:id="rId1" display="More information available from the ABS web site" xr:uid="{00000000-0004-0000-0000-000000000000}"/>
    <hyperlink ref="B26:C26" r:id="rId2" display="© Commonwealth of Australia &lt;&lt;yyyy&gt;&gt;" xr:uid="{00000000-0004-0000-0000-000001000000}"/>
    <hyperlink ref="B7" location="'New South Wales'!A1" display="'New South Wales'!A1" xr:uid="{00000000-0004-0000-0000-000002000000}"/>
    <hyperlink ref="B8" location="Victoria!A1" display="Victoria!A1" xr:uid="{00000000-0004-0000-0000-000003000000}"/>
    <hyperlink ref="B9" location="Queensland!A1" display="Queensland!A1" xr:uid="{00000000-0004-0000-0000-000004000000}"/>
    <hyperlink ref="B10" location="'South Australia'!A1" display="'South Australia'!A1" xr:uid="{00000000-0004-0000-0000-000005000000}"/>
    <hyperlink ref="B11" location="'Western Australia'!A1" display="'Western Australia'!A1" xr:uid="{00000000-0004-0000-0000-000006000000}"/>
    <hyperlink ref="B12" location="Tasmania!A1" display="Tasmania!A1" xr:uid="{00000000-0004-0000-0000-000007000000}"/>
    <hyperlink ref="B13" location="'Northern Territory'!A1" display="'Northern Territory'!A1" xr:uid="{00000000-0004-0000-0000-000008000000}"/>
    <hyperlink ref="B14" location="'Australian Capital Territory'!A1" display="'Australian Capital Territory'!A1" xr:uid="{00000000-0004-0000-0000-000009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2F337-2207-4062-82B1-A6A04EC1A867}">
  <sheetPr codeName="Sheet3">
    <tabColor theme="4" tint="0.39997558519241921"/>
  </sheetPr>
  <dimension ref="A1:L9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0" t="s">
        <v>32</v>
      </c>
      <c r="B1" s="70"/>
      <c r="C1" s="70"/>
      <c r="D1" s="70"/>
      <c r="E1" s="70"/>
      <c r="F1" s="70"/>
      <c r="G1" s="70"/>
      <c r="H1" s="70"/>
      <c r="I1" s="70"/>
      <c r="J1" s="4"/>
      <c r="K1" s="34"/>
      <c r="L1" s="35" t="s">
        <v>33</v>
      </c>
    </row>
    <row r="2" spans="1:12" ht="19.5" customHeight="1" x14ac:dyDescent="0.3">
      <c r="A2" s="3" t="str">
        <f>"Weekly Payroll Jobs and Wages in Australia - " &amp;$L$1</f>
        <v>Weekly Payroll Jobs and Wages in Australia - New South Wales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60</v>
      </c>
      <c r="L2" s="36">
        <v>44282</v>
      </c>
    </row>
    <row r="3" spans="1:12" ht="15" customHeight="1" x14ac:dyDescent="0.25">
      <c r="A3" s="21" t="str">
        <f>"Week ending "&amp;TEXT($L$2,"dddd dd mmmm yyyy")</f>
        <v>Week ending Saturday 27 March 2021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61</v>
      </c>
      <c r="L3" s="40">
        <v>43904</v>
      </c>
    </row>
    <row r="4" spans="1:12" ht="15" customHeight="1" x14ac:dyDescent="0.25">
      <c r="A4" s="2" t="s">
        <v>31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44254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44261</v>
      </c>
    </row>
    <row r="6" spans="1:12" ht="16.5" customHeight="1" thickBot="1" x14ac:dyDescent="0.3">
      <c r="A6" s="25" t="str">
        <f>"Change in payroll jobs and total wages, "&amp;$L$1</f>
        <v>Change in payroll jobs and total wages, New South Wales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44268</v>
      </c>
    </row>
    <row r="7" spans="1:12" ht="16.5" customHeight="1" x14ac:dyDescent="0.25">
      <c r="A7" s="58"/>
      <c r="B7" s="82" t="s">
        <v>58</v>
      </c>
      <c r="C7" s="83"/>
      <c r="D7" s="83"/>
      <c r="E7" s="84"/>
      <c r="F7" s="85" t="s">
        <v>59</v>
      </c>
      <c r="G7" s="83"/>
      <c r="H7" s="83"/>
      <c r="I7" s="84"/>
      <c r="J7" s="51"/>
      <c r="K7" s="39" t="s">
        <v>71</v>
      </c>
      <c r="L7" s="40">
        <v>44275</v>
      </c>
    </row>
    <row r="8" spans="1:12" ht="33.75" customHeight="1" x14ac:dyDescent="0.25">
      <c r="A8" s="86"/>
      <c r="B8" s="88" t="str">
        <f>"% Change between " &amp; TEXT($L$3,"dd mmm yyyy")&amp;" and "&amp; TEXT($L$2,"dd mmm yyyy") &amp; " (Change since 100th case of COVID-19)"</f>
        <v>% Change between 14 Mar 2020 and 27 Mar 2021 (Change since 100th case of COVID-19)</v>
      </c>
      <c r="C8" s="90" t="str">
        <f>"% Change between " &amp; TEXT($L$4,"dd mmm yyyy")&amp;" and "&amp; TEXT($L$2,"dd mmm yyyy") &amp; " (monthly change)"</f>
        <v>% Change between 27 Feb 2021 and 27 Mar 2021 (monthly change)</v>
      </c>
      <c r="D8" s="73" t="str">
        <f>"% Change between " &amp; TEXT($L$7,"dd mmm yyyy")&amp;" and "&amp; TEXT($L$2,"dd mmm yyyy") &amp; " (weekly change)"</f>
        <v>% Change between 20 Mar 2021 and 27 Mar 2021 (weekly change)</v>
      </c>
      <c r="E8" s="75" t="str">
        <f>"% Change between " &amp; TEXT($L$6,"dd mmm yyyy")&amp;" and "&amp; TEXT($L$7,"dd mmm yyyy") &amp; " (weekly change)"</f>
        <v>% Change between 13 Mar 2021 and 20 Mar 2021 (weekly change)</v>
      </c>
      <c r="F8" s="88" t="str">
        <f>"% Change between " &amp; TEXT($L$3,"dd mmm yyyy")&amp;" and "&amp; TEXT($L$2,"dd mmm yyyy") &amp; " (Change since 100th case of COVID-19)"</f>
        <v>% Change between 14 Mar 2020 and 27 Mar 2021 (Change since 100th case of COVID-19)</v>
      </c>
      <c r="G8" s="90" t="str">
        <f>"% Change between " &amp; TEXT($L$4,"dd mmm yyyy")&amp;" and "&amp; TEXT($L$2,"dd mmm yyyy") &amp; " (monthly change)"</f>
        <v>% Change between 27 Feb 2021 and 27 Mar 2021 (monthly change)</v>
      </c>
      <c r="H8" s="73" t="str">
        <f>"% Change between " &amp; TEXT($L$7,"dd mmm yyyy")&amp;" and "&amp; TEXT($L$2,"dd mmm yyyy") &amp; " (weekly change)"</f>
        <v>% Change between 20 Mar 2021 and 27 Mar 2021 (weekly change)</v>
      </c>
      <c r="I8" s="75" t="str">
        <f>"% Change between " &amp; TEXT($L$6,"dd mmm yyyy")&amp;" and "&amp; TEXT($L$7,"dd mmm yyyy") &amp; " (weekly change)"</f>
        <v>% Change between 13 Mar 2021 and 20 Mar 2021 (weekly change)</v>
      </c>
      <c r="J8" s="52"/>
      <c r="K8" s="39" t="s">
        <v>72</v>
      </c>
      <c r="L8" s="40">
        <v>44282</v>
      </c>
    </row>
    <row r="9" spans="1:12" ht="48.75" customHeight="1" thickBot="1" x14ac:dyDescent="0.3">
      <c r="A9" s="87"/>
      <c r="B9" s="89"/>
      <c r="C9" s="91"/>
      <c r="D9" s="74"/>
      <c r="E9" s="76"/>
      <c r="F9" s="89"/>
      <c r="G9" s="91"/>
      <c r="H9" s="74"/>
      <c r="I9" s="76"/>
      <c r="J9" s="53"/>
      <c r="K9" s="41" t="s">
        <v>67</v>
      </c>
      <c r="L9" s="43"/>
    </row>
    <row r="10" spans="1:12" x14ac:dyDescent="0.25">
      <c r="A10" s="59"/>
      <c r="B10" s="77" t="str">
        <f>L1</f>
        <v>New South Wales</v>
      </c>
      <c r="C10" s="78"/>
      <c r="D10" s="78"/>
      <c r="E10" s="78"/>
      <c r="F10" s="78"/>
      <c r="G10" s="78"/>
      <c r="H10" s="78"/>
      <c r="I10" s="79"/>
      <c r="J10" s="28"/>
      <c r="K10" s="55"/>
      <c r="L10" s="43"/>
    </row>
    <row r="11" spans="1:12" x14ac:dyDescent="0.25">
      <c r="A11" s="60" t="s">
        <v>30</v>
      </c>
      <c r="B11" s="28">
        <v>4.4935301488449042E-3</v>
      </c>
      <c r="C11" s="28">
        <v>3.4985178725743804E-3</v>
      </c>
      <c r="D11" s="28">
        <v>2.5038086683055738E-3</v>
      </c>
      <c r="E11" s="28">
        <v>-3.0702829872720772E-3</v>
      </c>
      <c r="F11" s="28">
        <v>1.1372374420203224E-2</v>
      </c>
      <c r="G11" s="28">
        <v>-1.1903752077017438E-2</v>
      </c>
      <c r="H11" s="28">
        <v>1.9091752693611852E-4</v>
      </c>
      <c r="I11" s="61">
        <v>-1.5454945944526344E-4</v>
      </c>
      <c r="J11" s="28"/>
      <c r="K11" s="42"/>
      <c r="L11" s="43"/>
    </row>
    <row r="12" spans="1:12" x14ac:dyDescent="0.25">
      <c r="A12" s="59"/>
      <c r="B12" s="80" t="s">
        <v>29</v>
      </c>
      <c r="C12" s="80"/>
      <c r="D12" s="80"/>
      <c r="E12" s="80"/>
      <c r="F12" s="80"/>
      <c r="G12" s="80"/>
      <c r="H12" s="80"/>
      <c r="I12" s="81"/>
      <c r="J12" s="28"/>
      <c r="K12" s="42"/>
      <c r="L12" s="43"/>
    </row>
    <row r="13" spans="1:12" x14ac:dyDescent="0.25">
      <c r="A13" s="62" t="s">
        <v>28</v>
      </c>
      <c r="B13" s="28">
        <v>-1.5858814972197433E-2</v>
      </c>
      <c r="C13" s="28">
        <v>-1.575380041326957E-3</v>
      </c>
      <c r="D13" s="28">
        <v>1.5829689920257017E-3</v>
      </c>
      <c r="E13" s="28">
        <v>-3.9342823754926481E-3</v>
      </c>
      <c r="F13" s="28">
        <v>-1.4164181585505253E-2</v>
      </c>
      <c r="G13" s="28">
        <v>-2.2559030299654004E-2</v>
      </c>
      <c r="H13" s="28">
        <v>-2.2815808864128373E-3</v>
      </c>
      <c r="I13" s="61">
        <v>-1.9250529568981545E-3</v>
      </c>
      <c r="J13" s="28"/>
      <c r="K13" s="42"/>
      <c r="L13" s="43"/>
    </row>
    <row r="14" spans="1:12" x14ac:dyDescent="0.25">
      <c r="A14" s="62" t="s">
        <v>27</v>
      </c>
      <c r="B14" s="28">
        <v>3.2436659517081079E-3</v>
      </c>
      <c r="C14" s="28">
        <v>6.2619235240610749E-3</v>
      </c>
      <c r="D14" s="28">
        <v>2.6160687390113235E-3</v>
      </c>
      <c r="E14" s="28">
        <v>-2.4967189823544844E-3</v>
      </c>
      <c r="F14" s="28">
        <v>4.0114068115639778E-2</v>
      </c>
      <c r="G14" s="28">
        <v>2.4672577788102945E-3</v>
      </c>
      <c r="H14" s="28">
        <v>3.4393299925548071E-3</v>
      </c>
      <c r="I14" s="61">
        <v>2.2502524030889592E-3</v>
      </c>
      <c r="J14" s="28"/>
      <c r="K14" s="38"/>
      <c r="L14" s="43"/>
    </row>
    <row r="15" spans="1:12" x14ac:dyDescent="0.25">
      <c r="A15" s="63" t="s">
        <v>69</v>
      </c>
      <c r="B15" s="28">
        <v>5.3102406085154819E-3</v>
      </c>
      <c r="C15" s="28">
        <v>1.0704921491895725E-2</v>
      </c>
      <c r="D15" s="28">
        <v>2.2418243710464747E-2</v>
      </c>
      <c r="E15" s="28">
        <v>-2.5845958656268708E-3</v>
      </c>
      <c r="F15" s="28">
        <v>4.6069041190570648E-3</v>
      </c>
      <c r="G15" s="28">
        <v>-2.7809797015550863E-2</v>
      </c>
      <c r="H15" s="28">
        <v>1.767352750160156E-2</v>
      </c>
      <c r="I15" s="61">
        <v>-4.9114278178920001E-3</v>
      </c>
      <c r="J15" s="28"/>
      <c r="K15" s="56"/>
      <c r="L15" s="43"/>
    </row>
    <row r="16" spans="1:12" x14ac:dyDescent="0.25">
      <c r="A16" s="62" t="s">
        <v>47</v>
      </c>
      <c r="B16" s="28">
        <v>-1.3321997384613038E-2</v>
      </c>
      <c r="C16" s="28">
        <v>7.1039144057223336E-3</v>
      </c>
      <c r="D16" s="28">
        <v>2.2200604399398305E-3</v>
      </c>
      <c r="E16" s="28">
        <v>-4.09824790560398E-3</v>
      </c>
      <c r="F16" s="28">
        <v>6.3024230751340671E-3</v>
      </c>
      <c r="G16" s="28">
        <v>-8.2780438774676668E-3</v>
      </c>
      <c r="H16" s="28">
        <v>2.874921936587338E-3</v>
      </c>
      <c r="I16" s="61">
        <v>-3.1132865396638065E-3</v>
      </c>
      <c r="J16" s="28"/>
      <c r="K16" s="42"/>
      <c r="L16" s="43"/>
    </row>
    <row r="17" spans="1:12" x14ac:dyDescent="0.25">
      <c r="A17" s="62" t="s">
        <v>48</v>
      </c>
      <c r="B17" s="28">
        <v>4.9641094826653465E-3</v>
      </c>
      <c r="C17" s="28">
        <v>1.1569859879119182E-3</v>
      </c>
      <c r="D17" s="28">
        <v>4.8487615505332649E-4</v>
      </c>
      <c r="E17" s="28">
        <v>-3.0990704934732438E-3</v>
      </c>
      <c r="F17" s="28">
        <v>1.4750643058395463E-2</v>
      </c>
      <c r="G17" s="28">
        <v>-1.6739494351629025E-2</v>
      </c>
      <c r="H17" s="28">
        <v>1.0714396598212605E-3</v>
      </c>
      <c r="I17" s="61">
        <v>-8.7231634047446605E-5</v>
      </c>
      <c r="J17" s="28"/>
      <c r="K17" s="42"/>
      <c r="L17" s="43"/>
    </row>
    <row r="18" spans="1:12" x14ac:dyDescent="0.25">
      <c r="A18" s="62" t="s">
        <v>49</v>
      </c>
      <c r="B18" s="28">
        <v>1.908601383842301E-3</v>
      </c>
      <c r="C18" s="28">
        <v>-5.8762071534501636E-4</v>
      </c>
      <c r="D18" s="28">
        <v>6.7534518077771999E-4</v>
      </c>
      <c r="E18" s="28">
        <v>-2.4840426977613683E-3</v>
      </c>
      <c r="F18" s="28">
        <v>3.422898845841793E-4</v>
      </c>
      <c r="G18" s="28">
        <v>-1.6177257469276118E-2</v>
      </c>
      <c r="H18" s="28">
        <v>-9.9004002615277198E-4</v>
      </c>
      <c r="I18" s="61">
        <v>1.9900127205070284E-3</v>
      </c>
      <c r="J18" s="28"/>
      <c r="K18" s="42"/>
      <c r="L18" s="43"/>
    </row>
    <row r="19" spans="1:12" ht="17.25" customHeight="1" x14ac:dyDescent="0.25">
      <c r="A19" s="62" t="s">
        <v>50</v>
      </c>
      <c r="B19" s="28">
        <v>6.1808038271293775E-3</v>
      </c>
      <c r="C19" s="28">
        <v>4.5166288289077983E-4</v>
      </c>
      <c r="D19" s="28">
        <v>1.4072813592778122E-3</v>
      </c>
      <c r="E19" s="28">
        <v>-2.5901443961074966E-3</v>
      </c>
      <c r="F19" s="28">
        <v>7.5766508653123399E-3</v>
      </c>
      <c r="G19" s="28">
        <v>-6.1175079924798981E-3</v>
      </c>
      <c r="H19" s="28">
        <v>-1.2544420441202853E-3</v>
      </c>
      <c r="I19" s="61">
        <v>8.9167245709953491E-4</v>
      </c>
      <c r="J19" s="29"/>
      <c r="K19" s="44"/>
      <c r="L19" s="43"/>
    </row>
    <row r="20" spans="1:12" x14ac:dyDescent="0.25">
      <c r="A20" s="62" t="s">
        <v>51</v>
      </c>
      <c r="B20" s="28">
        <v>4.4763125440122842E-2</v>
      </c>
      <c r="C20" s="28">
        <v>1.0308274701793296E-2</v>
      </c>
      <c r="D20" s="28">
        <v>2.061479445099712E-3</v>
      </c>
      <c r="E20" s="28">
        <v>-3.3132758739642387E-3</v>
      </c>
      <c r="F20" s="28">
        <v>5.1736737360642104E-2</v>
      </c>
      <c r="G20" s="28">
        <v>-1.8076891865985711E-3</v>
      </c>
      <c r="H20" s="28">
        <v>-3.0283951362017891E-3</v>
      </c>
      <c r="I20" s="61">
        <v>-3.1707168524993667E-3</v>
      </c>
      <c r="J20" s="20"/>
      <c r="K20" s="37"/>
      <c r="L20" s="43"/>
    </row>
    <row r="21" spans="1:12" ht="15.75" thickBot="1" x14ac:dyDescent="0.3">
      <c r="A21" s="64" t="s">
        <v>52</v>
      </c>
      <c r="B21" s="65">
        <v>5.9885782336860816E-2</v>
      </c>
      <c r="C21" s="65">
        <v>2.116727182832534E-2</v>
      </c>
      <c r="D21" s="65">
        <v>4.5680608226510433E-3</v>
      </c>
      <c r="E21" s="65">
        <v>-3.5240835810579352E-3</v>
      </c>
      <c r="F21" s="65">
        <v>9.0993347009031389E-2</v>
      </c>
      <c r="G21" s="65">
        <v>3.672939388484231E-3</v>
      </c>
      <c r="H21" s="65">
        <v>-6.242593906722993E-3</v>
      </c>
      <c r="I21" s="66">
        <v>-1.6472533742438733E-3</v>
      </c>
      <c r="J21" s="20"/>
      <c r="K21" s="57"/>
      <c r="L21" s="43"/>
    </row>
    <row r="22" spans="1:12" x14ac:dyDescent="0.25">
      <c r="A22" s="30" t="s">
        <v>46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New South Wales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62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New South Wales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69</v>
      </c>
      <c r="L36" s="43">
        <v>85.92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47</v>
      </c>
      <c r="L37" s="43">
        <v>96.86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48</v>
      </c>
      <c r="L38" s="43">
        <v>98.93</v>
      </c>
    </row>
    <row r="39" spans="1:12" x14ac:dyDescent="0.25">
      <c r="K39" s="44" t="s">
        <v>49</v>
      </c>
      <c r="L39" s="43">
        <v>99.93</v>
      </c>
    </row>
    <row r="40" spans="1:12" x14ac:dyDescent="0.25">
      <c r="K40" s="37" t="s">
        <v>50</v>
      </c>
      <c r="L40" s="43">
        <v>100.33</v>
      </c>
    </row>
    <row r="41" spans="1:12" x14ac:dyDescent="0.25">
      <c r="K41" s="37" t="s">
        <v>51</v>
      </c>
      <c r="L41" s="43">
        <v>103.05</v>
      </c>
    </row>
    <row r="42" spans="1:12" x14ac:dyDescent="0.25">
      <c r="K42" s="37" t="s">
        <v>52</v>
      </c>
      <c r="L42" s="43">
        <v>103.77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69</v>
      </c>
      <c r="L45" s="43">
        <v>83.3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New South Wales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47</v>
      </c>
      <c r="L46" s="43">
        <v>96.88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48</v>
      </c>
      <c r="L47" s="43">
        <v>98.55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49</v>
      </c>
      <c r="L48" s="43">
        <v>99.6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50</v>
      </c>
      <c r="L49" s="43">
        <v>99.93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51</v>
      </c>
      <c r="L50" s="43">
        <v>103.53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52</v>
      </c>
      <c r="L51" s="43">
        <v>104.81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69</v>
      </c>
      <c r="L54" s="43">
        <v>84.73</v>
      </c>
    </row>
    <row r="55" spans="1:12" ht="15.4" customHeight="1" x14ac:dyDescent="0.25">
      <c r="A55" s="32" t="str">
        <f>"Change in payroll jobs since week ending "&amp;TEXT($L$3,"dd mmmm yyyy")&amp;" by Industry, "&amp;$L$1</f>
        <v>Change in payroll jobs since week ending 14 March 2020 by Industry, New South Wales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47</v>
      </c>
      <c r="L55" s="43">
        <v>97.12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48</v>
      </c>
      <c r="L56" s="43">
        <v>98.56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49</v>
      </c>
      <c r="L57" s="43">
        <v>99.59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50</v>
      </c>
      <c r="L58" s="43">
        <v>100.03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51</v>
      </c>
      <c r="L59" s="43">
        <v>103.63</v>
      </c>
    </row>
    <row r="60" spans="1:12" ht="15.4" customHeight="1" x14ac:dyDescent="0.25">
      <c r="K60" s="37" t="s">
        <v>52</v>
      </c>
      <c r="L60" s="43">
        <v>105.17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63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69</v>
      </c>
      <c r="L65" s="43">
        <v>87.53</v>
      </c>
    </row>
    <row r="66" spans="1:12" ht="15.4" customHeight="1" x14ac:dyDescent="0.25">
      <c r="K66" s="42" t="s">
        <v>47</v>
      </c>
      <c r="L66" s="43">
        <v>98.38</v>
      </c>
    </row>
    <row r="67" spans="1:12" ht="15.4" customHeight="1" x14ac:dyDescent="0.25">
      <c r="K67" s="42" t="s">
        <v>48</v>
      </c>
      <c r="L67" s="43">
        <v>101.4</v>
      </c>
    </row>
    <row r="68" spans="1:12" ht="15.4" customHeight="1" x14ac:dyDescent="0.25">
      <c r="K68" s="44" t="s">
        <v>49</v>
      </c>
      <c r="L68" s="43">
        <v>100.37</v>
      </c>
    </row>
    <row r="69" spans="1:12" ht="15.4" customHeight="1" x14ac:dyDescent="0.25">
      <c r="K69" s="37" t="s">
        <v>50</v>
      </c>
      <c r="L69" s="43">
        <v>100.72</v>
      </c>
    </row>
    <row r="70" spans="1:12" ht="15.4" customHeight="1" x14ac:dyDescent="0.25">
      <c r="K70" s="37" t="s">
        <v>51</v>
      </c>
      <c r="L70" s="43">
        <v>103.75</v>
      </c>
    </row>
    <row r="71" spans="1:12" ht="15.4" customHeight="1" x14ac:dyDescent="0.25">
      <c r="K71" s="37" t="s">
        <v>52</v>
      </c>
      <c r="L71" s="43">
        <v>103.82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69</v>
      </c>
      <c r="L74" s="43">
        <v>85.59</v>
      </c>
    </row>
    <row r="75" spans="1:12" ht="15.4" customHeight="1" x14ac:dyDescent="0.25">
      <c r="K75" s="42" t="s">
        <v>47</v>
      </c>
      <c r="L75" s="43">
        <v>99.23</v>
      </c>
    </row>
    <row r="76" spans="1:12" ht="15.4" customHeight="1" x14ac:dyDescent="0.25">
      <c r="K76" s="42" t="s">
        <v>48</v>
      </c>
      <c r="L76" s="43">
        <v>101.89</v>
      </c>
    </row>
    <row r="77" spans="1:12" ht="15.4" customHeight="1" x14ac:dyDescent="0.25">
      <c r="A77" s="31" t="str">
        <f>"Distribution of payroll jobs by industry, "&amp;$L$1</f>
        <v>Distribution of payroll jobs by industry, New South Wales</v>
      </c>
      <c r="K77" s="44" t="s">
        <v>49</v>
      </c>
      <c r="L77" s="43">
        <v>100.41</v>
      </c>
    </row>
    <row r="78" spans="1:12" ht="15.4" customHeight="1" x14ac:dyDescent="0.25">
      <c r="K78" s="37" t="s">
        <v>50</v>
      </c>
      <c r="L78" s="43">
        <v>100.9</v>
      </c>
    </row>
    <row r="79" spans="1:12" ht="15.4" customHeight="1" x14ac:dyDescent="0.25">
      <c r="K79" s="37" t="s">
        <v>51</v>
      </c>
      <c r="L79" s="43">
        <v>104.99</v>
      </c>
    </row>
    <row r="80" spans="1:12" ht="15.4" customHeight="1" x14ac:dyDescent="0.25">
      <c r="K80" s="37" t="s">
        <v>52</v>
      </c>
      <c r="L80" s="43">
        <v>106.44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69</v>
      </c>
      <c r="L83" s="43">
        <v>87.43</v>
      </c>
    </row>
    <row r="84" spans="1:12" ht="15.4" customHeight="1" x14ac:dyDescent="0.25">
      <c r="K84" s="42" t="s">
        <v>47</v>
      </c>
      <c r="L84" s="43">
        <v>99.43</v>
      </c>
    </row>
    <row r="85" spans="1:12" ht="15.4" customHeight="1" x14ac:dyDescent="0.25">
      <c r="K85" s="42" t="s">
        <v>48</v>
      </c>
      <c r="L85" s="43">
        <v>101.97</v>
      </c>
    </row>
    <row r="86" spans="1:12" ht="15.4" customHeight="1" x14ac:dyDescent="0.25">
      <c r="K86" s="44" t="s">
        <v>49</v>
      </c>
      <c r="L86" s="43">
        <v>100.56</v>
      </c>
    </row>
    <row r="87" spans="1:12" ht="15.4" customHeight="1" x14ac:dyDescent="0.25">
      <c r="K87" s="37" t="s">
        <v>50</v>
      </c>
      <c r="L87" s="43">
        <v>101.09</v>
      </c>
    </row>
    <row r="88" spans="1:12" ht="15.4" customHeight="1" x14ac:dyDescent="0.25">
      <c r="K88" s="37" t="s">
        <v>51</v>
      </c>
      <c r="L88" s="43">
        <v>105.31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52</v>
      </c>
      <c r="L89" s="43">
        <v>107.08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69" t="s">
        <v>64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-4.82E-2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3.85E-2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-3.4200000000000001E-2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7.0800000000000002E-2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-4.6600000000000003E-2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-3.2399999999999998E-2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-1.9199999999999998E-2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-0.1087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-7.5499999999999998E-2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-8.8400000000000006E-2</v>
      </c>
    </row>
    <row r="104" spans="1:12" x14ac:dyDescent="0.25">
      <c r="K104" s="38" t="s">
        <v>12</v>
      </c>
      <c r="L104" s="42">
        <v>6.4899999999999999E-2</v>
      </c>
    </row>
    <row r="105" spans="1:12" x14ac:dyDescent="0.25">
      <c r="K105" s="38" t="s">
        <v>11</v>
      </c>
      <c r="L105" s="42">
        <v>-1.4E-2</v>
      </c>
    </row>
    <row r="106" spans="1:12" x14ac:dyDescent="0.25">
      <c r="K106" s="38" t="s">
        <v>10</v>
      </c>
      <c r="L106" s="42">
        <v>-2.0899999999999998E-2</v>
      </c>
    </row>
    <row r="107" spans="1:12" x14ac:dyDescent="0.25">
      <c r="K107" s="38" t="s">
        <v>9</v>
      </c>
      <c r="L107" s="42">
        <v>2.5700000000000001E-2</v>
      </c>
    </row>
    <row r="108" spans="1:12" x14ac:dyDescent="0.25">
      <c r="K108" s="38" t="s">
        <v>8</v>
      </c>
      <c r="L108" s="42">
        <v>0.1195</v>
      </c>
    </row>
    <row r="109" spans="1:12" x14ac:dyDescent="0.25">
      <c r="K109" s="38" t="s">
        <v>7</v>
      </c>
      <c r="L109" s="42">
        <v>-2.0299999999999999E-2</v>
      </c>
    </row>
    <row r="110" spans="1:12" x14ac:dyDescent="0.25">
      <c r="K110" s="38" t="s">
        <v>6</v>
      </c>
      <c r="L110" s="42">
        <v>2.93E-2</v>
      </c>
    </row>
    <row r="111" spans="1:12" x14ac:dyDescent="0.25">
      <c r="K111" s="38" t="s">
        <v>5</v>
      </c>
      <c r="L111" s="42">
        <v>-2.76E-2</v>
      </c>
    </row>
    <row r="112" spans="1:12" x14ac:dyDescent="0.25">
      <c r="K112" s="38" t="s">
        <v>3</v>
      </c>
      <c r="L112" s="42">
        <v>-1.04E-2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69" t="s">
        <v>65</v>
      </c>
      <c r="L114" s="69" t="s">
        <v>66</v>
      </c>
    </row>
    <row r="115" spans="1:12" x14ac:dyDescent="0.25">
      <c r="K115" s="34"/>
      <c r="L115" s="49">
        <v>43904</v>
      </c>
    </row>
    <row r="116" spans="1:12" x14ac:dyDescent="0.25">
      <c r="K116" s="38" t="s">
        <v>19</v>
      </c>
      <c r="L116" s="42">
        <v>9.4000000000000004E-3</v>
      </c>
    </row>
    <row r="117" spans="1:12" x14ac:dyDescent="0.25">
      <c r="K117" s="38" t="s">
        <v>0</v>
      </c>
      <c r="L117" s="42">
        <v>7.6E-3</v>
      </c>
    </row>
    <row r="118" spans="1:12" x14ac:dyDescent="0.25">
      <c r="K118" s="38" t="s">
        <v>1</v>
      </c>
      <c r="L118" s="42">
        <v>6.2399999999999997E-2</v>
      </c>
    </row>
    <row r="119" spans="1:12" x14ac:dyDescent="0.25">
      <c r="K119" s="38" t="s">
        <v>18</v>
      </c>
      <c r="L119" s="42">
        <v>8.3000000000000001E-3</v>
      </c>
    </row>
    <row r="120" spans="1:12" x14ac:dyDescent="0.25">
      <c r="K120" s="38" t="s">
        <v>2</v>
      </c>
      <c r="L120" s="42">
        <v>6.4500000000000002E-2</v>
      </c>
    </row>
    <row r="121" spans="1:12" x14ac:dyDescent="0.25">
      <c r="K121" s="38" t="s">
        <v>17</v>
      </c>
      <c r="L121" s="42">
        <v>4.8899999999999999E-2</v>
      </c>
    </row>
    <row r="122" spans="1:12" x14ac:dyDescent="0.25">
      <c r="K122" s="38" t="s">
        <v>16</v>
      </c>
      <c r="L122" s="42">
        <v>9.7000000000000003E-2</v>
      </c>
    </row>
    <row r="123" spans="1:12" x14ac:dyDescent="0.25">
      <c r="K123" s="38" t="s">
        <v>15</v>
      </c>
      <c r="L123" s="42">
        <v>7.1300000000000002E-2</v>
      </c>
    </row>
    <row r="124" spans="1:12" x14ac:dyDescent="0.25">
      <c r="K124" s="38" t="s">
        <v>14</v>
      </c>
      <c r="L124" s="42">
        <v>4.1599999999999998E-2</v>
      </c>
    </row>
    <row r="125" spans="1:12" x14ac:dyDescent="0.25">
      <c r="K125" s="38" t="s">
        <v>13</v>
      </c>
      <c r="L125" s="42">
        <v>1.8599999999999998E-2</v>
      </c>
    </row>
    <row r="126" spans="1:12" x14ac:dyDescent="0.25">
      <c r="K126" s="38" t="s">
        <v>12</v>
      </c>
      <c r="L126" s="42">
        <v>5.1400000000000001E-2</v>
      </c>
    </row>
    <row r="127" spans="1:12" x14ac:dyDescent="0.25">
      <c r="K127" s="38" t="s">
        <v>11</v>
      </c>
      <c r="L127" s="42">
        <v>2.24E-2</v>
      </c>
    </row>
    <row r="128" spans="1:12" x14ac:dyDescent="0.25">
      <c r="K128" s="38" t="s">
        <v>10</v>
      </c>
      <c r="L128" s="42">
        <v>9.1700000000000004E-2</v>
      </c>
    </row>
    <row r="129" spans="11:12" x14ac:dyDescent="0.25">
      <c r="K129" s="38" t="s">
        <v>9</v>
      </c>
      <c r="L129" s="42">
        <v>6.5500000000000003E-2</v>
      </c>
    </row>
    <row r="130" spans="11:12" x14ac:dyDescent="0.25">
      <c r="K130" s="38" t="s">
        <v>8</v>
      </c>
      <c r="L130" s="42">
        <v>5.9499999999999997E-2</v>
      </c>
    </row>
    <row r="131" spans="11:12" x14ac:dyDescent="0.25">
      <c r="K131" s="38" t="s">
        <v>7</v>
      </c>
      <c r="L131" s="42">
        <v>9.2299999999999993E-2</v>
      </c>
    </row>
    <row r="132" spans="11:12" x14ac:dyDescent="0.25">
      <c r="K132" s="38" t="s">
        <v>6</v>
      </c>
      <c r="L132" s="42">
        <v>0.13850000000000001</v>
      </c>
    </row>
    <row r="133" spans="11:12" x14ac:dyDescent="0.25">
      <c r="K133" s="38" t="s">
        <v>5</v>
      </c>
      <c r="L133" s="42">
        <v>1.35E-2</v>
      </c>
    </row>
    <row r="134" spans="11:12" x14ac:dyDescent="0.25">
      <c r="K134" s="38" t="s">
        <v>3</v>
      </c>
      <c r="L134" s="42">
        <v>3.1600000000000003E-2</v>
      </c>
    </row>
    <row r="135" spans="11:12" x14ac:dyDescent="0.25">
      <c r="K135" s="34"/>
      <c r="L135" s="47" t="s">
        <v>20</v>
      </c>
    </row>
    <row r="136" spans="11:12" x14ac:dyDescent="0.25">
      <c r="K136" s="38" t="s">
        <v>19</v>
      </c>
      <c r="L136" s="42">
        <v>8.8999999999999999E-3</v>
      </c>
    </row>
    <row r="137" spans="11:12" x14ac:dyDescent="0.25">
      <c r="K137" s="38" t="s">
        <v>0</v>
      </c>
      <c r="L137" s="42">
        <v>7.9000000000000008E-3</v>
      </c>
    </row>
    <row r="138" spans="11:12" x14ac:dyDescent="0.25">
      <c r="K138" s="38" t="s">
        <v>1</v>
      </c>
      <c r="L138" s="42">
        <v>0.06</v>
      </c>
    </row>
    <row r="139" spans="11:12" x14ac:dyDescent="0.25">
      <c r="K139" s="38" t="s">
        <v>18</v>
      </c>
      <c r="L139" s="42">
        <v>8.8000000000000005E-3</v>
      </c>
    </row>
    <row r="140" spans="11:12" x14ac:dyDescent="0.25">
      <c r="K140" s="38" t="s">
        <v>2</v>
      </c>
      <c r="L140" s="42">
        <v>6.1199999999999997E-2</v>
      </c>
    </row>
    <row r="141" spans="11:12" x14ac:dyDescent="0.25">
      <c r="K141" s="38" t="s">
        <v>17</v>
      </c>
      <c r="L141" s="42">
        <v>4.7100000000000003E-2</v>
      </c>
    </row>
    <row r="142" spans="11:12" x14ac:dyDescent="0.25">
      <c r="K142" s="38" t="s">
        <v>16</v>
      </c>
      <c r="L142" s="42">
        <v>9.4700000000000006E-2</v>
      </c>
    </row>
    <row r="143" spans="11:12" x14ac:dyDescent="0.25">
      <c r="K143" s="38" t="s">
        <v>15</v>
      </c>
      <c r="L143" s="42">
        <v>6.3299999999999995E-2</v>
      </c>
    </row>
    <row r="144" spans="11:12" x14ac:dyDescent="0.25">
      <c r="K144" s="38" t="s">
        <v>14</v>
      </c>
      <c r="L144" s="42">
        <v>3.8300000000000001E-2</v>
      </c>
    </row>
    <row r="145" spans="11:12" x14ac:dyDescent="0.25">
      <c r="K145" s="38" t="s">
        <v>13</v>
      </c>
      <c r="L145" s="42">
        <v>1.6899999999999998E-2</v>
      </c>
    </row>
    <row r="146" spans="11:12" x14ac:dyDescent="0.25">
      <c r="K146" s="38" t="s">
        <v>12</v>
      </c>
      <c r="L146" s="42">
        <v>5.45E-2</v>
      </c>
    </row>
    <row r="147" spans="11:12" x14ac:dyDescent="0.25">
      <c r="K147" s="38" t="s">
        <v>11</v>
      </c>
      <c r="L147" s="42">
        <v>2.1999999999999999E-2</v>
      </c>
    </row>
    <row r="148" spans="11:12" x14ac:dyDescent="0.25">
      <c r="K148" s="38" t="s">
        <v>10</v>
      </c>
      <c r="L148" s="42">
        <v>8.9399999999999993E-2</v>
      </c>
    </row>
    <row r="149" spans="11:12" x14ac:dyDescent="0.25">
      <c r="K149" s="38" t="s">
        <v>9</v>
      </c>
      <c r="L149" s="42">
        <v>6.6900000000000001E-2</v>
      </c>
    </row>
    <row r="150" spans="11:12" x14ac:dyDescent="0.25">
      <c r="K150" s="38" t="s">
        <v>8</v>
      </c>
      <c r="L150" s="42">
        <v>6.6299999999999998E-2</v>
      </c>
    </row>
    <row r="151" spans="11:12" x14ac:dyDescent="0.25">
      <c r="K151" s="38" t="s">
        <v>7</v>
      </c>
      <c r="L151" s="42">
        <v>0.09</v>
      </c>
    </row>
    <row r="152" spans="11:12" x14ac:dyDescent="0.25">
      <c r="K152" s="38" t="s">
        <v>6</v>
      </c>
      <c r="L152" s="42">
        <v>0.1419</v>
      </c>
    </row>
    <row r="153" spans="11:12" x14ac:dyDescent="0.25">
      <c r="K153" s="38" t="s">
        <v>5</v>
      </c>
      <c r="L153" s="42">
        <v>1.2999999999999999E-2</v>
      </c>
    </row>
    <row r="154" spans="11:12" x14ac:dyDescent="0.25">
      <c r="K154" s="38" t="s">
        <v>3</v>
      </c>
      <c r="L154" s="42">
        <v>3.1099999999999999E-2</v>
      </c>
    </row>
    <row r="155" spans="11:12" x14ac:dyDescent="0.25">
      <c r="K155" s="34"/>
      <c r="L155" s="38"/>
    </row>
    <row r="156" spans="11:12" x14ac:dyDescent="0.25">
      <c r="K156" s="68" t="s">
        <v>53</v>
      </c>
      <c r="L156" s="69"/>
    </row>
    <row r="157" spans="11:12" x14ac:dyDescent="0.25">
      <c r="K157" s="67">
        <v>43904</v>
      </c>
      <c r="L157" s="43">
        <v>100</v>
      </c>
    </row>
    <row r="158" spans="11:12" x14ac:dyDescent="0.25">
      <c r="K158" s="67">
        <v>43911</v>
      </c>
      <c r="L158" s="43">
        <v>98.969700000000003</v>
      </c>
    </row>
    <row r="159" spans="11:12" x14ac:dyDescent="0.25">
      <c r="K159" s="67">
        <v>43918</v>
      </c>
      <c r="L159" s="43">
        <v>95.4636</v>
      </c>
    </row>
    <row r="160" spans="11:12" x14ac:dyDescent="0.25">
      <c r="K160" s="67">
        <v>43925</v>
      </c>
      <c r="L160" s="43">
        <v>92.906300000000002</v>
      </c>
    </row>
    <row r="161" spans="11:12" x14ac:dyDescent="0.25">
      <c r="K161" s="67">
        <v>43932</v>
      </c>
      <c r="L161" s="43">
        <v>91.634</v>
      </c>
    </row>
    <row r="162" spans="11:12" x14ac:dyDescent="0.25">
      <c r="K162" s="67">
        <v>43939</v>
      </c>
      <c r="L162" s="43">
        <v>91.617900000000006</v>
      </c>
    </row>
    <row r="163" spans="11:12" x14ac:dyDescent="0.25">
      <c r="K163" s="67">
        <v>43946</v>
      </c>
      <c r="L163" s="43">
        <v>92.147000000000006</v>
      </c>
    </row>
    <row r="164" spans="11:12" x14ac:dyDescent="0.25">
      <c r="K164" s="67">
        <v>43953</v>
      </c>
      <c r="L164" s="43">
        <v>92.645499999999998</v>
      </c>
    </row>
    <row r="165" spans="11:12" x14ac:dyDescent="0.25">
      <c r="K165" s="67">
        <v>43960</v>
      </c>
      <c r="L165" s="43">
        <v>93.335599999999999</v>
      </c>
    </row>
    <row r="166" spans="11:12" x14ac:dyDescent="0.25">
      <c r="K166" s="67">
        <v>43967</v>
      </c>
      <c r="L166" s="43">
        <v>93.928100000000001</v>
      </c>
    </row>
    <row r="167" spans="11:12" x14ac:dyDescent="0.25">
      <c r="K167" s="67">
        <v>43974</v>
      </c>
      <c r="L167" s="43">
        <v>94.284499999999994</v>
      </c>
    </row>
    <row r="168" spans="11:12" x14ac:dyDescent="0.25">
      <c r="K168" s="67">
        <v>43981</v>
      </c>
      <c r="L168" s="43">
        <v>94.792199999999994</v>
      </c>
    </row>
    <row r="169" spans="11:12" x14ac:dyDescent="0.25">
      <c r="K169" s="67">
        <v>43988</v>
      </c>
      <c r="L169" s="43">
        <v>95.775700000000001</v>
      </c>
    </row>
    <row r="170" spans="11:12" x14ac:dyDescent="0.25">
      <c r="K170" s="67">
        <v>43995</v>
      </c>
      <c r="L170" s="43">
        <v>96.277199999999993</v>
      </c>
    </row>
    <row r="171" spans="11:12" x14ac:dyDescent="0.25">
      <c r="K171" s="67">
        <v>44002</v>
      </c>
      <c r="L171" s="43">
        <v>96.293599999999998</v>
      </c>
    </row>
    <row r="172" spans="11:12" x14ac:dyDescent="0.25">
      <c r="K172" s="67">
        <v>44009</v>
      </c>
      <c r="L172" s="43">
        <v>95.892399999999995</v>
      </c>
    </row>
    <row r="173" spans="11:12" x14ac:dyDescent="0.25">
      <c r="K173" s="67">
        <v>44016</v>
      </c>
      <c r="L173" s="43">
        <v>97.054699999999997</v>
      </c>
    </row>
    <row r="174" spans="11:12" x14ac:dyDescent="0.25">
      <c r="K174" s="67">
        <v>44023</v>
      </c>
      <c r="L174" s="43">
        <v>98.105999999999995</v>
      </c>
    </row>
    <row r="175" spans="11:12" x14ac:dyDescent="0.25">
      <c r="K175" s="67">
        <v>44030</v>
      </c>
      <c r="L175" s="43">
        <v>98.208200000000005</v>
      </c>
    </row>
    <row r="176" spans="11:12" x14ac:dyDescent="0.25">
      <c r="K176" s="67">
        <v>44037</v>
      </c>
      <c r="L176" s="43">
        <v>98.433800000000005</v>
      </c>
    </row>
    <row r="177" spans="11:12" x14ac:dyDescent="0.25">
      <c r="K177" s="67">
        <v>44044</v>
      </c>
      <c r="L177" s="43">
        <v>98.654499999999999</v>
      </c>
    </row>
    <row r="178" spans="11:12" x14ac:dyDescent="0.25">
      <c r="K178" s="67">
        <v>44051</v>
      </c>
      <c r="L178" s="43">
        <v>98.656300000000002</v>
      </c>
    </row>
    <row r="179" spans="11:12" x14ac:dyDescent="0.25">
      <c r="K179" s="67">
        <v>44058</v>
      </c>
      <c r="L179" s="43">
        <v>98.564400000000006</v>
      </c>
    </row>
    <row r="180" spans="11:12" x14ac:dyDescent="0.25">
      <c r="K180" s="67">
        <v>44065</v>
      </c>
      <c r="L180" s="43">
        <v>98.619200000000006</v>
      </c>
    </row>
    <row r="181" spans="11:12" x14ac:dyDescent="0.25">
      <c r="K181" s="67">
        <v>44072</v>
      </c>
      <c r="L181" s="43">
        <v>98.754000000000005</v>
      </c>
    </row>
    <row r="182" spans="11:12" x14ac:dyDescent="0.25">
      <c r="K182" s="67">
        <v>44079</v>
      </c>
      <c r="L182" s="43">
        <v>98.927599999999998</v>
      </c>
    </row>
    <row r="183" spans="11:12" x14ac:dyDescent="0.25">
      <c r="K183" s="67">
        <v>44086</v>
      </c>
      <c r="L183" s="43">
        <v>99.342399999999998</v>
      </c>
    </row>
    <row r="184" spans="11:12" x14ac:dyDescent="0.25">
      <c r="K184" s="67">
        <v>44093</v>
      </c>
      <c r="L184" s="43">
        <v>99.516999999999996</v>
      </c>
    </row>
    <row r="185" spans="11:12" x14ac:dyDescent="0.25">
      <c r="K185" s="67">
        <v>44100</v>
      </c>
      <c r="L185" s="43">
        <v>99.310400000000001</v>
      </c>
    </row>
    <row r="186" spans="11:12" x14ac:dyDescent="0.25">
      <c r="K186" s="67">
        <v>44107</v>
      </c>
      <c r="L186" s="43">
        <v>98.488500000000002</v>
      </c>
    </row>
    <row r="187" spans="11:12" x14ac:dyDescent="0.25">
      <c r="K187" s="67">
        <v>44114</v>
      </c>
      <c r="L187" s="43">
        <v>98.5792</v>
      </c>
    </row>
    <row r="188" spans="11:12" x14ac:dyDescent="0.25">
      <c r="K188" s="67">
        <v>44121</v>
      </c>
      <c r="L188" s="43">
        <v>99.3429</v>
      </c>
    </row>
    <row r="189" spans="11:12" x14ac:dyDescent="0.25">
      <c r="K189" s="67">
        <v>44128</v>
      </c>
      <c r="L189" s="43">
        <v>99.615700000000004</v>
      </c>
    </row>
    <row r="190" spans="11:12" x14ac:dyDescent="0.25">
      <c r="K190" s="67">
        <v>44135</v>
      </c>
      <c r="L190" s="43">
        <v>99.8322</v>
      </c>
    </row>
    <row r="191" spans="11:12" x14ac:dyDescent="0.25">
      <c r="K191" s="67">
        <v>44142</v>
      </c>
      <c r="L191" s="43">
        <v>100.2311</v>
      </c>
    </row>
    <row r="192" spans="11:12" x14ac:dyDescent="0.25">
      <c r="K192" s="67">
        <v>44149</v>
      </c>
      <c r="L192" s="43">
        <v>100.9562</v>
      </c>
    </row>
    <row r="193" spans="11:12" x14ac:dyDescent="0.25">
      <c r="K193" s="67">
        <v>44156</v>
      </c>
      <c r="L193" s="43">
        <v>101.25790000000001</v>
      </c>
    </row>
    <row r="194" spans="11:12" x14ac:dyDescent="0.25">
      <c r="K194" s="67">
        <v>44163</v>
      </c>
      <c r="L194" s="43">
        <v>101.5455</v>
      </c>
    </row>
    <row r="195" spans="11:12" x14ac:dyDescent="0.25">
      <c r="K195" s="67">
        <v>44170</v>
      </c>
      <c r="L195" s="43">
        <v>102.06</v>
      </c>
    </row>
    <row r="196" spans="11:12" x14ac:dyDescent="0.25">
      <c r="K196" s="67">
        <v>44177</v>
      </c>
      <c r="L196" s="43">
        <v>102.0962</v>
      </c>
    </row>
    <row r="197" spans="11:12" x14ac:dyDescent="0.25">
      <c r="K197" s="67">
        <v>44184</v>
      </c>
      <c r="L197" s="43">
        <v>101.2646</v>
      </c>
    </row>
    <row r="198" spans="11:12" x14ac:dyDescent="0.25">
      <c r="K198" s="67">
        <v>44191</v>
      </c>
      <c r="L198" s="43">
        <v>97.4328</v>
      </c>
    </row>
    <row r="199" spans="11:12" x14ac:dyDescent="0.25">
      <c r="K199" s="67">
        <v>44198</v>
      </c>
      <c r="L199" s="43">
        <v>94.375699999999995</v>
      </c>
    </row>
    <row r="200" spans="11:12" x14ac:dyDescent="0.25">
      <c r="K200" s="67">
        <v>44205</v>
      </c>
      <c r="L200" s="43">
        <v>95.285200000000003</v>
      </c>
    </row>
    <row r="201" spans="11:12" x14ac:dyDescent="0.25">
      <c r="K201" s="67">
        <v>44212</v>
      </c>
      <c r="L201" s="43">
        <v>97.348799999999997</v>
      </c>
    </row>
    <row r="202" spans="11:12" x14ac:dyDescent="0.25">
      <c r="K202" s="67">
        <v>44219</v>
      </c>
      <c r="L202" s="43">
        <v>98.277199999999993</v>
      </c>
    </row>
    <row r="203" spans="11:12" x14ac:dyDescent="0.25">
      <c r="K203" s="67">
        <v>44226</v>
      </c>
      <c r="L203" s="43">
        <v>98.680599999999998</v>
      </c>
    </row>
    <row r="204" spans="11:12" x14ac:dyDescent="0.25">
      <c r="K204" s="67">
        <v>44233</v>
      </c>
      <c r="L204" s="43">
        <v>99.347899999999996</v>
      </c>
    </row>
    <row r="205" spans="11:12" x14ac:dyDescent="0.25">
      <c r="K205" s="67">
        <v>44240</v>
      </c>
      <c r="L205" s="43">
        <v>99.928399999999996</v>
      </c>
    </row>
    <row r="206" spans="11:12" x14ac:dyDescent="0.25">
      <c r="K206" s="67">
        <v>44247</v>
      </c>
      <c r="L206" s="43">
        <v>99.969399999999993</v>
      </c>
    </row>
    <row r="207" spans="11:12" x14ac:dyDescent="0.25">
      <c r="K207" s="67">
        <v>44254</v>
      </c>
      <c r="L207" s="43">
        <v>100.21</v>
      </c>
    </row>
    <row r="208" spans="11:12" x14ac:dyDescent="0.25">
      <c r="K208" s="67">
        <v>44261</v>
      </c>
      <c r="L208" s="43">
        <v>100.5303</v>
      </c>
    </row>
    <row r="209" spans="11:12" x14ac:dyDescent="0.25">
      <c r="K209" s="67">
        <v>44268</v>
      </c>
      <c r="L209" s="43">
        <v>100.8586</v>
      </c>
    </row>
    <row r="210" spans="11:12" x14ac:dyDescent="0.25">
      <c r="K210" s="67">
        <v>44275</v>
      </c>
      <c r="L210" s="43">
        <v>100.6743</v>
      </c>
    </row>
    <row r="211" spans="11:12" x14ac:dyDescent="0.25">
      <c r="K211" s="67">
        <v>44282</v>
      </c>
      <c r="L211" s="43">
        <v>100.9736</v>
      </c>
    </row>
    <row r="212" spans="11:12" x14ac:dyDescent="0.25">
      <c r="K212" s="67" t="s">
        <v>54</v>
      </c>
      <c r="L212" s="43" t="s">
        <v>54</v>
      </c>
    </row>
    <row r="213" spans="11:12" x14ac:dyDescent="0.25">
      <c r="K213" s="67" t="s">
        <v>54</v>
      </c>
      <c r="L213" s="43" t="s">
        <v>54</v>
      </c>
    </row>
    <row r="214" spans="11:12" x14ac:dyDescent="0.25">
      <c r="K214" s="67" t="s">
        <v>54</v>
      </c>
      <c r="L214" s="43" t="s">
        <v>54</v>
      </c>
    </row>
    <row r="215" spans="11:12" x14ac:dyDescent="0.25">
      <c r="K215" s="67" t="s">
        <v>54</v>
      </c>
      <c r="L215" s="43" t="s">
        <v>54</v>
      </c>
    </row>
    <row r="216" spans="11:12" x14ac:dyDescent="0.25">
      <c r="K216" s="67" t="s">
        <v>54</v>
      </c>
      <c r="L216" s="43" t="s">
        <v>54</v>
      </c>
    </row>
    <row r="217" spans="11:12" x14ac:dyDescent="0.25">
      <c r="K217" s="67" t="s">
        <v>54</v>
      </c>
      <c r="L217" s="43" t="s">
        <v>54</v>
      </c>
    </row>
    <row r="218" spans="11:12" x14ac:dyDescent="0.25">
      <c r="K218" s="67" t="s">
        <v>54</v>
      </c>
      <c r="L218" s="43" t="s">
        <v>54</v>
      </c>
    </row>
    <row r="219" spans="11:12" x14ac:dyDescent="0.25">
      <c r="K219" s="67" t="s">
        <v>54</v>
      </c>
      <c r="L219" s="43" t="s">
        <v>54</v>
      </c>
    </row>
    <row r="220" spans="11:12" x14ac:dyDescent="0.25">
      <c r="K220" s="67" t="s">
        <v>54</v>
      </c>
      <c r="L220" s="43" t="s">
        <v>54</v>
      </c>
    </row>
    <row r="221" spans="11:12" x14ac:dyDescent="0.25">
      <c r="K221" s="67" t="s">
        <v>54</v>
      </c>
      <c r="L221" s="43" t="s">
        <v>54</v>
      </c>
    </row>
    <row r="222" spans="11:12" x14ac:dyDescent="0.25">
      <c r="K222" s="67" t="s">
        <v>54</v>
      </c>
      <c r="L222" s="43" t="s">
        <v>54</v>
      </c>
    </row>
    <row r="223" spans="11:12" x14ac:dyDescent="0.25">
      <c r="K223" s="67" t="s">
        <v>54</v>
      </c>
      <c r="L223" s="43" t="s">
        <v>54</v>
      </c>
    </row>
    <row r="224" spans="11:12" x14ac:dyDescent="0.25">
      <c r="K224" s="67" t="s">
        <v>54</v>
      </c>
      <c r="L224" s="43" t="s">
        <v>54</v>
      </c>
    </row>
    <row r="225" spans="11:12" x14ac:dyDescent="0.25">
      <c r="K225" s="67" t="s">
        <v>54</v>
      </c>
      <c r="L225" s="43" t="s">
        <v>54</v>
      </c>
    </row>
    <row r="226" spans="11:12" x14ac:dyDescent="0.25">
      <c r="K226" s="67" t="s">
        <v>54</v>
      </c>
      <c r="L226" s="43" t="s">
        <v>54</v>
      </c>
    </row>
    <row r="227" spans="11:12" x14ac:dyDescent="0.25">
      <c r="K227" s="67" t="s">
        <v>54</v>
      </c>
      <c r="L227" s="43" t="s">
        <v>54</v>
      </c>
    </row>
    <row r="228" spans="11:12" x14ac:dyDescent="0.25">
      <c r="K228" s="67" t="s">
        <v>54</v>
      </c>
      <c r="L228" s="43" t="s">
        <v>54</v>
      </c>
    </row>
    <row r="229" spans="11:12" x14ac:dyDescent="0.25">
      <c r="K229" s="67" t="s">
        <v>54</v>
      </c>
      <c r="L229" s="43" t="s">
        <v>54</v>
      </c>
    </row>
    <row r="230" spans="11:12" x14ac:dyDescent="0.25">
      <c r="K230" s="67" t="s">
        <v>54</v>
      </c>
      <c r="L230" s="43" t="s">
        <v>54</v>
      </c>
    </row>
    <row r="231" spans="11:12" x14ac:dyDescent="0.25">
      <c r="K231" s="67" t="s">
        <v>54</v>
      </c>
      <c r="L231" s="43" t="s">
        <v>54</v>
      </c>
    </row>
    <row r="232" spans="11:12" x14ac:dyDescent="0.25">
      <c r="K232" s="67" t="s">
        <v>54</v>
      </c>
      <c r="L232" s="43" t="s">
        <v>54</v>
      </c>
    </row>
    <row r="233" spans="11:12" x14ac:dyDescent="0.25">
      <c r="K233" s="67" t="s">
        <v>54</v>
      </c>
      <c r="L233" s="43" t="s">
        <v>54</v>
      </c>
    </row>
    <row r="234" spans="11:12" x14ac:dyDescent="0.25">
      <c r="K234" s="67" t="s">
        <v>54</v>
      </c>
      <c r="L234" s="43" t="s">
        <v>54</v>
      </c>
    </row>
    <row r="235" spans="11:12" x14ac:dyDescent="0.25">
      <c r="K235" s="67" t="s">
        <v>54</v>
      </c>
      <c r="L235" s="43" t="s">
        <v>54</v>
      </c>
    </row>
    <row r="236" spans="11:12" x14ac:dyDescent="0.25">
      <c r="K236" s="67" t="s">
        <v>54</v>
      </c>
      <c r="L236" s="43" t="s">
        <v>54</v>
      </c>
    </row>
    <row r="237" spans="11:12" x14ac:dyDescent="0.25">
      <c r="K237" s="67" t="s">
        <v>54</v>
      </c>
      <c r="L237" s="43" t="s">
        <v>54</v>
      </c>
    </row>
    <row r="238" spans="11:12" x14ac:dyDescent="0.25">
      <c r="K238" s="67" t="s">
        <v>54</v>
      </c>
      <c r="L238" s="43" t="s">
        <v>54</v>
      </c>
    </row>
    <row r="239" spans="11:12" x14ac:dyDescent="0.25">
      <c r="K239" s="67" t="s">
        <v>54</v>
      </c>
      <c r="L239" s="43" t="s">
        <v>54</v>
      </c>
    </row>
    <row r="240" spans="11:12" x14ac:dyDescent="0.25">
      <c r="K240" s="67" t="s">
        <v>54</v>
      </c>
      <c r="L240" s="43" t="s">
        <v>54</v>
      </c>
    </row>
    <row r="241" spans="11:12" x14ac:dyDescent="0.25">
      <c r="K241" s="67" t="s">
        <v>54</v>
      </c>
      <c r="L241" s="43" t="s">
        <v>54</v>
      </c>
    </row>
    <row r="242" spans="11:12" x14ac:dyDescent="0.25">
      <c r="K242" s="67" t="s">
        <v>54</v>
      </c>
      <c r="L242" s="43" t="s">
        <v>54</v>
      </c>
    </row>
    <row r="243" spans="11:12" x14ac:dyDescent="0.25">
      <c r="K243" s="67" t="s">
        <v>54</v>
      </c>
      <c r="L243" s="43" t="s">
        <v>54</v>
      </c>
    </row>
    <row r="244" spans="11:12" x14ac:dyDescent="0.25">
      <c r="K244" s="67" t="s">
        <v>54</v>
      </c>
      <c r="L244" s="43" t="s">
        <v>54</v>
      </c>
    </row>
    <row r="245" spans="11:12" x14ac:dyDescent="0.25">
      <c r="K245" s="67" t="s">
        <v>54</v>
      </c>
      <c r="L245" s="43" t="s">
        <v>54</v>
      </c>
    </row>
    <row r="246" spans="11:12" x14ac:dyDescent="0.25">
      <c r="K246" s="67" t="s">
        <v>54</v>
      </c>
      <c r="L246" s="43" t="s">
        <v>54</v>
      </c>
    </row>
    <row r="247" spans="11:12" x14ac:dyDescent="0.25">
      <c r="K247" s="67" t="s">
        <v>54</v>
      </c>
      <c r="L247" s="43" t="s">
        <v>54</v>
      </c>
    </row>
    <row r="248" spans="11:12" x14ac:dyDescent="0.25">
      <c r="K248" s="67" t="s">
        <v>54</v>
      </c>
      <c r="L248" s="43" t="s">
        <v>54</v>
      </c>
    </row>
    <row r="249" spans="11:12" x14ac:dyDescent="0.25">
      <c r="K249" s="67" t="s">
        <v>54</v>
      </c>
      <c r="L249" s="43" t="s">
        <v>54</v>
      </c>
    </row>
    <row r="250" spans="11:12" x14ac:dyDescent="0.25">
      <c r="K250" s="67" t="s">
        <v>54</v>
      </c>
      <c r="L250" s="43" t="s">
        <v>54</v>
      </c>
    </row>
    <row r="251" spans="11:12" x14ac:dyDescent="0.25">
      <c r="K251" s="67" t="s">
        <v>54</v>
      </c>
      <c r="L251" s="43" t="s">
        <v>54</v>
      </c>
    </row>
    <row r="252" spans="11:12" x14ac:dyDescent="0.25">
      <c r="K252" s="67" t="s">
        <v>54</v>
      </c>
      <c r="L252" s="43" t="s">
        <v>54</v>
      </c>
    </row>
    <row r="253" spans="11:12" x14ac:dyDescent="0.25">
      <c r="K253" s="67" t="s">
        <v>54</v>
      </c>
      <c r="L253" s="43" t="s">
        <v>54</v>
      </c>
    </row>
    <row r="254" spans="11:12" x14ac:dyDescent="0.25">
      <c r="K254" s="67" t="s">
        <v>54</v>
      </c>
      <c r="L254" s="43" t="s">
        <v>54</v>
      </c>
    </row>
    <row r="255" spans="11:12" x14ac:dyDescent="0.25">
      <c r="K255" s="67" t="s">
        <v>54</v>
      </c>
      <c r="L255" s="43" t="s">
        <v>54</v>
      </c>
    </row>
    <row r="256" spans="11:12" x14ac:dyDescent="0.25">
      <c r="K256" s="67" t="s">
        <v>54</v>
      </c>
      <c r="L256" s="43" t="s">
        <v>54</v>
      </c>
    </row>
    <row r="257" spans="11:12" x14ac:dyDescent="0.25">
      <c r="K257" s="67" t="s">
        <v>54</v>
      </c>
      <c r="L257" s="43" t="s">
        <v>54</v>
      </c>
    </row>
    <row r="258" spans="11:12" x14ac:dyDescent="0.25">
      <c r="K258" s="67" t="s">
        <v>54</v>
      </c>
      <c r="L258" s="43" t="s">
        <v>54</v>
      </c>
    </row>
    <row r="259" spans="11:12" x14ac:dyDescent="0.25">
      <c r="K259" s="67" t="s">
        <v>54</v>
      </c>
      <c r="L259" s="43" t="s">
        <v>54</v>
      </c>
    </row>
    <row r="260" spans="11:12" x14ac:dyDescent="0.25">
      <c r="K260" s="67" t="s">
        <v>54</v>
      </c>
      <c r="L260" s="43" t="s">
        <v>54</v>
      </c>
    </row>
    <row r="261" spans="11:12" x14ac:dyDescent="0.25">
      <c r="K261" s="67" t="s">
        <v>54</v>
      </c>
      <c r="L261" s="43" t="s">
        <v>54</v>
      </c>
    </row>
    <row r="262" spans="11:12" x14ac:dyDescent="0.25">
      <c r="K262" s="67" t="s">
        <v>54</v>
      </c>
      <c r="L262" s="43" t="s">
        <v>54</v>
      </c>
    </row>
    <row r="263" spans="11:12" x14ac:dyDescent="0.25">
      <c r="K263" s="67" t="s">
        <v>54</v>
      </c>
      <c r="L263" s="43" t="s">
        <v>54</v>
      </c>
    </row>
    <row r="264" spans="11:12" x14ac:dyDescent="0.25">
      <c r="K264" s="67" t="s">
        <v>54</v>
      </c>
      <c r="L264" s="43" t="s">
        <v>54</v>
      </c>
    </row>
    <row r="265" spans="11:12" x14ac:dyDescent="0.25">
      <c r="K265" s="67" t="s">
        <v>54</v>
      </c>
      <c r="L265" s="43" t="s">
        <v>54</v>
      </c>
    </row>
    <row r="266" spans="11:12" x14ac:dyDescent="0.25">
      <c r="K266" s="67" t="s">
        <v>54</v>
      </c>
      <c r="L266" s="43" t="s">
        <v>54</v>
      </c>
    </row>
    <row r="267" spans="11:12" x14ac:dyDescent="0.25">
      <c r="K267" s="67" t="s">
        <v>54</v>
      </c>
      <c r="L267" s="43" t="s">
        <v>54</v>
      </c>
    </row>
    <row r="268" spans="11:12" x14ac:dyDescent="0.25">
      <c r="K268" s="67" t="s">
        <v>54</v>
      </c>
      <c r="L268" s="43" t="s">
        <v>54</v>
      </c>
    </row>
    <row r="269" spans="11:12" x14ac:dyDescent="0.25">
      <c r="K269" s="67" t="s">
        <v>54</v>
      </c>
      <c r="L269" s="43" t="s">
        <v>54</v>
      </c>
    </row>
    <row r="270" spans="11:12" x14ac:dyDescent="0.25">
      <c r="K270" s="67" t="s">
        <v>54</v>
      </c>
      <c r="L270" s="43" t="s">
        <v>54</v>
      </c>
    </row>
    <row r="271" spans="11:12" x14ac:dyDescent="0.25">
      <c r="K271" s="67" t="s">
        <v>54</v>
      </c>
      <c r="L271" s="43" t="s">
        <v>54</v>
      </c>
    </row>
    <row r="272" spans="11:12" x14ac:dyDescent="0.25">
      <c r="K272" s="67" t="s">
        <v>54</v>
      </c>
      <c r="L272" s="43" t="s">
        <v>54</v>
      </c>
    </row>
    <row r="273" spans="11:12" x14ac:dyDescent="0.25">
      <c r="K273" s="67" t="s">
        <v>54</v>
      </c>
      <c r="L273" s="43" t="s">
        <v>54</v>
      </c>
    </row>
    <row r="274" spans="11:12" x14ac:dyDescent="0.25">
      <c r="K274" s="67" t="s">
        <v>54</v>
      </c>
      <c r="L274" s="43" t="s">
        <v>54</v>
      </c>
    </row>
    <row r="275" spans="11:12" x14ac:dyDescent="0.25">
      <c r="K275" s="67" t="s">
        <v>54</v>
      </c>
      <c r="L275" s="43" t="s">
        <v>54</v>
      </c>
    </row>
    <row r="276" spans="11:12" x14ac:dyDescent="0.25">
      <c r="K276" s="67" t="s">
        <v>54</v>
      </c>
      <c r="L276" s="43" t="s">
        <v>54</v>
      </c>
    </row>
    <row r="277" spans="11:12" x14ac:dyDescent="0.25">
      <c r="K277" s="67" t="s">
        <v>54</v>
      </c>
      <c r="L277" s="43" t="s">
        <v>54</v>
      </c>
    </row>
    <row r="278" spans="11:12" x14ac:dyDescent="0.25">
      <c r="K278" s="67" t="s">
        <v>54</v>
      </c>
      <c r="L278" s="43" t="s">
        <v>54</v>
      </c>
    </row>
    <row r="279" spans="11:12" x14ac:dyDescent="0.25">
      <c r="K279" s="67" t="s">
        <v>54</v>
      </c>
      <c r="L279" s="43" t="s">
        <v>54</v>
      </c>
    </row>
    <row r="280" spans="11:12" x14ac:dyDescent="0.25">
      <c r="K280" s="67" t="s">
        <v>54</v>
      </c>
      <c r="L280" s="43" t="s">
        <v>54</v>
      </c>
    </row>
    <row r="281" spans="11:12" x14ac:dyDescent="0.25">
      <c r="K281" s="67" t="s">
        <v>54</v>
      </c>
      <c r="L281" s="43" t="s">
        <v>54</v>
      </c>
    </row>
    <row r="282" spans="11:12" x14ac:dyDescent="0.25">
      <c r="K282" s="67" t="s">
        <v>54</v>
      </c>
      <c r="L282" s="43" t="s">
        <v>54</v>
      </c>
    </row>
    <row r="283" spans="11:12" x14ac:dyDescent="0.25">
      <c r="K283" s="67" t="s">
        <v>54</v>
      </c>
      <c r="L283" s="43" t="s">
        <v>54</v>
      </c>
    </row>
    <row r="284" spans="11:12" x14ac:dyDescent="0.25">
      <c r="K284" s="67" t="s">
        <v>54</v>
      </c>
      <c r="L284" s="43" t="s">
        <v>54</v>
      </c>
    </row>
    <row r="285" spans="11:12" x14ac:dyDescent="0.25">
      <c r="K285" s="67" t="s">
        <v>54</v>
      </c>
      <c r="L285" s="43" t="s">
        <v>54</v>
      </c>
    </row>
    <row r="286" spans="11:12" x14ac:dyDescent="0.25">
      <c r="K286" s="67" t="s">
        <v>54</v>
      </c>
      <c r="L286" s="43" t="s">
        <v>54</v>
      </c>
    </row>
    <row r="287" spans="11:12" x14ac:dyDescent="0.25">
      <c r="K287" s="67" t="s">
        <v>54</v>
      </c>
      <c r="L287" s="43" t="s">
        <v>54</v>
      </c>
    </row>
    <row r="288" spans="11:12" x14ac:dyDescent="0.25">
      <c r="K288" s="67" t="s">
        <v>54</v>
      </c>
      <c r="L288" s="43" t="s">
        <v>54</v>
      </c>
    </row>
    <row r="289" spans="11:12" x14ac:dyDescent="0.25">
      <c r="K289" s="67" t="s">
        <v>54</v>
      </c>
      <c r="L289" s="43" t="s">
        <v>54</v>
      </c>
    </row>
    <row r="290" spans="11:12" x14ac:dyDescent="0.25">
      <c r="K290" s="67" t="s">
        <v>54</v>
      </c>
      <c r="L290" s="43" t="s">
        <v>54</v>
      </c>
    </row>
    <row r="291" spans="11:12" x14ac:dyDescent="0.25">
      <c r="K291" s="67" t="s">
        <v>54</v>
      </c>
      <c r="L291" s="43" t="s">
        <v>54</v>
      </c>
    </row>
    <row r="292" spans="11:12" x14ac:dyDescent="0.25">
      <c r="K292" s="67" t="s">
        <v>54</v>
      </c>
      <c r="L292" s="43" t="s">
        <v>54</v>
      </c>
    </row>
    <row r="293" spans="11:12" x14ac:dyDescent="0.25">
      <c r="K293" s="67" t="s">
        <v>54</v>
      </c>
      <c r="L293" s="43" t="s">
        <v>54</v>
      </c>
    </row>
    <row r="294" spans="11:12" x14ac:dyDescent="0.25">
      <c r="K294" s="67" t="s">
        <v>54</v>
      </c>
      <c r="L294" s="43" t="s">
        <v>54</v>
      </c>
    </row>
    <row r="295" spans="11:12" x14ac:dyDescent="0.25">
      <c r="K295" s="67" t="s">
        <v>54</v>
      </c>
      <c r="L295" s="43" t="s">
        <v>54</v>
      </c>
    </row>
    <row r="296" spans="11:12" x14ac:dyDescent="0.25">
      <c r="K296" s="67" t="s">
        <v>54</v>
      </c>
      <c r="L296" s="43" t="s">
        <v>54</v>
      </c>
    </row>
    <row r="297" spans="11:12" x14ac:dyDescent="0.25">
      <c r="K297" s="67" t="s">
        <v>54</v>
      </c>
      <c r="L297" s="43" t="s">
        <v>54</v>
      </c>
    </row>
    <row r="298" spans="11:12" x14ac:dyDescent="0.25">
      <c r="K298" s="67" t="s">
        <v>54</v>
      </c>
      <c r="L298" s="43" t="s">
        <v>54</v>
      </c>
    </row>
    <row r="299" spans="11:12" x14ac:dyDescent="0.25">
      <c r="K299" s="67" t="s">
        <v>54</v>
      </c>
      <c r="L299" s="43" t="s">
        <v>54</v>
      </c>
    </row>
    <row r="300" spans="11:12" x14ac:dyDescent="0.25">
      <c r="K300" s="67" t="s">
        <v>54</v>
      </c>
      <c r="L300" s="43" t="s">
        <v>54</v>
      </c>
    </row>
    <row r="301" spans="11:12" x14ac:dyDescent="0.25">
      <c r="K301" s="67" t="s">
        <v>54</v>
      </c>
      <c r="L301" s="43" t="s">
        <v>54</v>
      </c>
    </row>
    <row r="302" spans="11:12" x14ac:dyDescent="0.25">
      <c r="K302" s="67" t="s">
        <v>54</v>
      </c>
      <c r="L302" s="43" t="s">
        <v>54</v>
      </c>
    </row>
    <row r="303" spans="11:12" x14ac:dyDescent="0.25">
      <c r="K303" s="67" t="s">
        <v>54</v>
      </c>
      <c r="L303" s="43" t="s">
        <v>54</v>
      </c>
    </row>
    <row r="304" spans="11:12" x14ac:dyDescent="0.25">
      <c r="K304" s="68" t="s">
        <v>55</v>
      </c>
      <c r="L304" s="69"/>
    </row>
    <row r="305" spans="11:12" x14ac:dyDescent="0.25">
      <c r="K305" s="67">
        <v>43904</v>
      </c>
      <c r="L305" s="43">
        <v>100</v>
      </c>
    </row>
    <row r="306" spans="11:12" x14ac:dyDescent="0.25">
      <c r="K306" s="67">
        <v>43911</v>
      </c>
      <c r="L306" s="43">
        <v>99.607399999999998</v>
      </c>
    </row>
    <row r="307" spans="11:12" x14ac:dyDescent="0.25">
      <c r="K307" s="67">
        <v>43918</v>
      </c>
      <c r="L307" s="43">
        <v>98.1173</v>
      </c>
    </row>
    <row r="308" spans="11:12" x14ac:dyDescent="0.25">
      <c r="K308" s="67">
        <v>43925</v>
      </c>
      <c r="L308" s="43">
        <v>96.323999999999998</v>
      </c>
    </row>
    <row r="309" spans="11:12" x14ac:dyDescent="0.25">
      <c r="K309" s="67">
        <v>43932</v>
      </c>
      <c r="L309" s="43">
        <v>93.471900000000005</v>
      </c>
    </row>
    <row r="310" spans="11:12" x14ac:dyDescent="0.25">
      <c r="K310" s="67">
        <v>43939</v>
      </c>
      <c r="L310" s="43">
        <v>93.672200000000004</v>
      </c>
    </row>
    <row r="311" spans="11:12" x14ac:dyDescent="0.25">
      <c r="K311" s="67">
        <v>43946</v>
      </c>
      <c r="L311" s="43">
        <v>94.095799999999997</v>
      </c>
    </row>
    <row r="312" spans="11:12" x14ac:dyDescent="0.25">
      <c r="K312" s="67">
        <v>43953</v>
      </c>
      <c r="L312" s="43">
        <v>94.683599999999998</v>
      </c>
    </row>
    <row r="313" spans="11:12" x14ac:dyDescent="0.25">
      <c r="K313" s="67">
        <v>43960</v>
      </c>
      <c r="L313" s="43">
        <v>93.577600000000004</v>
      </c>
    </row>
    <row r="314" spans="11:12" x14ac:dyDescent="0.25">
      <c r="K314" s="67">
        <v>43967</v>
      </c>
      <c r="L314" s="43">
        <v>92.809399999999997</v>
      </c>
    </row>
    <row r="315" spans="11:12" x14ac:dyDescent="0.25">
      <c r="K315" s="67">
        <v>43974</v>
      </c>
      <c r="L315" s="43">
        <v>92.459599999999995</v>
      </c>
    </row>
    <row r="316" spans="11:12" x14ac:dyDescent="0.25">
      <c r="K316" s="67">
        <v>43981</v>
      </c>
      <c r="L316" s="43">
        <v>93.812299999999993</v>
      </c>
    </row>
    <row r="317" spans="11:12" x14ac:dyDescent="0.25">
      <c r="K317" s="67">
        <v>43988</v>
      </c>
      <c r="L317" s="43">
        <v>95.910200000000003</v>
      </c>
    </row>
    <row r="318" spans="11:12" x14ac:dyDescent="0.25">
      <c r="K318" s="67">
        <v>43995</v>
      </c>
      <c r="L318" s="43">
        <v>96.582599999999999</v>
      </c>
    </row>
    <row r="319" spans="11:12" x14ac:dyDescent="0.25">
      <c r="K319" s="67">
        <v>44002</v>
      </c>
      <c r="L319" s="43">
        <v>97.553700000000006</v>
      </c>
    </row>
    <row r="320" spans="11:12" x14ac:dyDescent="0.25">
      <c r="K320" s="67">
        <v>44009</v>
      </c>
      <c r="L320" s="43">
        <v>97.289100000000005</v>
      </c>
    </row>
    <row r="321" spans="11:12" x14ac:dyDescent="0.25">
      <c r="K321" s="67">
        <v>44016</v>
      </c>
      <c r="L321" s="43">
        <v>98.973299999999995</v>
      </c>
    </row>
    <row r="322" spans="11:12" x14ac:dyDescent="0.25">
      <c r="K322" s="67">
        <v>44023</v>
      </c>
      <c r="L322" s="43">
        <v>96.532600000000002</v>
      </c>
    </row>
    <row r="323" spans="11:12" x14ac:dyDescent="0.25">
      <c r="K323" s="67">
        <v>44030</v>
      </c>
      <c r="L323" s="43">
        <v>96.372500000000002</v>
      </c>
    </row>
    <row r="324" spans="11:12" x14ac:dyDescent="0.25">
      <c r="K324" s="67">
        <v>44037</v>
      </c>
      <c r="L324" s="43">
        <v>96.180999999999997</v>
      </c>
    </row>
    <row r="325" spans="11:12" x14ac:dyDescent="0.25">
      <c r="K325" s="67">
        <v>44044</v>
      </c>
      <c r="L325" s="43">
        <v>97.054900000000004</v>
      </c>
    </row>
    <row r="326" spans="11:12" x14ac:dyDescent="0.25">
      <c r="K326" s="67">
        <v>44051</v>
      </c>
      <c r="L326" s="43">
        <v>97.480500000000006</v>
      </c>
    </row>
    <row r="327" spans="11:12" x14ac:dyDescent="0.25">
      <c r="K327" s="67">
        <v>44058</v>
      </c>
      <c r="L327" s="43">
        <v>96.991399999999999</v>
      </c>
    </row>
    <row r="328" spans="11:12" x14ac:dyDescent="0.25">
      <c r="K328" s="67">
        <v>44065</v>
      </c>
      <c r="L328" s="43">
        <v>96.840400000000002</v>
      </c>
    </row>
    <row r="329" spans="11:12" x14ac:dyDescent="0.25">
      <c r="K329" s="67">
        <v>44072</v>
      </c>
      <c r="L329" s="43">
        <v>97.076300000000003</v>
      </c>
    </row>
    <row r="330" spans="11:12" x14ac:dyDescent="0.25">
      <c r="K330" s="67">
        <v>44079</v>
      </c>
      <c r="L330" s="43">
        <v>99.803100000000001</v>
      </c>
    </row>
    <row r="331" spans="11:12" x14ac:dyDescent="0.25">
      <c r="K331" s="67">
        <v>44086</v>
      </c>
      <c r="L331" s="43">
        <v>100.7826</v>
      </c>
    </row>
    <row r="332" spans="11:12" x14ac:dyDescent="0.25">
      <c r="K332" s="67">
        <v>44093</v>
      </c>
      <c r="L332" s="43">
        <v>101.6369</v>
      </c>
    </row>
    <row r="333" spans="11:12" x14ac:dyDescent="0.25">
      <c r="K333" s="67">
        <v>44100</v>
      </c>
      <c r="L333" s="43">
        <v>100.7788</v>
      </c>
    </row>
    <row r="334" spans="11:12" x14ac:dyDescent="0.25">
      <c r="K334" s="67">
        <v>44107</v>
      </c>
      <c r="L334" s="43">
        <v>98.325000000000003</v>
      </c>
    </row>
    <row r="335" spans="11:12" x14ac:dyDescent="0.25">
      <c r="K335" s="67">
        <v>44114</v>
      </c>
      <c r="L335" s="43">
        <v>96.712100000000007</v>
      </c>
    </row>
    <row r="336" spans="11:12" x14ac:dyDescent="0.25">
      <c r="K336" s="67">
        <v>44121</v>
      </c>
      <c r="L336" s="43">
        <v>97.2988</v>
      </c>
    </row>
    <row r="337" spans="11:12" x14ac:dyDescent="0.25">
      <c r="K337" s="67">
        <v>44128</v>
      </c>
      <c r="L337" s="43">
        <v>96.732299999999995</v>
      </c>
    </row>
    <row r="338" spans="11:12" x14ac:dyDescent="0.25">
      <c r="K338" s="67">
        <v>44135</v>
      </c>
      <c r="L338" s="43">
        <v>96.892799999999994</v>
      </c>
    </row>
    <row r="339" spans="11:12" x14ac:dyDescent="0.25">
      <c r="K339" s="67">
        <v>44142</v>
      </c>
      <c r="L339" s="43">
        <v>98.252200000000002</v>
      </c>
    </row>
    <row r="340" spans="11:12" x14ac:dyDescent="0.25">
      <c r="K340" s="67">
        <v>44149</v>
      </c>
      <c r="L340" s="43">
        <v>99.2607</v>
      </c>
    </row>
    <row r="341" spans="11:12" x14ac:dyDescent="0.25">
      <c r="K341" s="67">
        <v>44156</v>
      </c>
      <c r="L341" s="43">
        <v>99.291300000000007</v>
      </c>
    </row>
    <row r="342" spans="11:12" x14ac:dyDescent="0.25">
      <c r="K342" s="67">
        <v>44163</v>
      </c>
      <c r="L342" s="43">
        <v>100.6383</v>
      </c>
    </row>
    <row r="343" spans="11:12" x14ac:dyDescent="0.25">
      <c r="K343" s="67">
        <v>44170</v>
      </c>
      <c r="L343" s="43">
        <v>102.456</v>
      </c>
    </row>
    <row r="344" spans="11:12" x14ac:dyDescent="0.25">
      <c r="K344" s="67">
        <v>44177</v>
      </c>
      <c r="L344" s="43">
        <v>102.8847</v>
      </c>
    </row>
    <row r="345" spans="11:12" x14ac:dyDescent="0.25">
      <c r="K345" s="67">
        <v>44184</v>
      </c>
      <c r="L345" s="43">
        <v>102.7431</v>
      </c>
    </row>
    <row r="346" spans="11:12" x14ac:dyDescent="0.25">
      <c r="K346" s="67">
        <v>44191</v>
      </c>
      <c r="L346" s="43">
        <v>97.211600000000004</v>
      </c>
    </row>
    <row r="347" spans="11:12" x14ac:dyDescent="0.25">
      <c r="K347" s="67">
        <v>44198</v>
      </c>
      <c r="L347" s="43">
        <v>93.531099999999995</v>
      </c>
    </row>
    <row r="348" spans="11:12" x14ac:dyDescent="0.25">
      <c r="K348" s="67">
        <v>44205</v>
      </c>
      <c r="L348" s="43">
        <v>93.978200000000001</v>
      </c>
    </row>
    <row r="349" spans="11:12" x14ac:dyDescent="0.25">
      <c r="K349" s="67">
        <v>44212</v>
      </c>
      <c r="L349" s="43">
        <v>96.028199999999998</v>
      </c>
    </row>
    <row r="350" spans="11:12" x14ac:dyDescent="0.25">
      <c r="K350" s="67">
        <v>44219</v>
      </c>
      <c r="L350" s="43">
        <v>96.664199999999994</v>
      </c>
    </row>
    <row r="351" spans="11:12" x14ac:dyDescent="0.25">
      <c r="K351" s="67">
        <v>44226</v>
      </c>
      <c r="L351" s="43">
        <v>96.928200000000004</v>
      </c>
    </row>
    <row r="352" spans="11:12" x14ac:dyDescent="0.25">
      <c r="K352" s="67">
        <v>44233</v>
      </c>
      <c r="L352" s="43">
        <v>101.023</v>
      </c>
    </row>
    <row r="353" spans="11:12" x14ac:dyDescent="0.25">
      <c r="K353" s="67">
        <v>44240</v>
      </c>
      <c r="L353" s="43">
        <v>102.0989</v>
      </c>
    </row>
    <row r="354" spans="11:12" x14ac:dyDescent="0.25">
      <c r="K354" s="67">
        <v>44247</v>
      </c>
      <c r="L354" s="43">
        <v>102.0731</v>
      </c>
    </row>
    <row r="355" spans="11:12" x14ac:dyDescent="0.25">
      <c r="K355" s="67">
        <v>44254</v>
      </c>
      <c r="L355" s="43">
        <v>102.31180000000001</v>
      </c>
    </row>
    <row r="356" spans="11:12" x14ac:dyDescent="0.25">
      <c r="K356" s="67">
        <v>44261</v>
      </c>
      <c r="L356" s="43">
        <v>102.7594</v>
      </c>
    </row>
    <row r="357" spans="11:12" x14ac:dyDescent="0.25">
      <c r="K357" s="67">
        <v>44268</v>
      </c>
      <c r="L357" s="43">
        <v>102.58410000000001</v>
      </c>
    </row>
    <row r="358" spans="11:12" x14ac:dyDescent="0.25">
      <c r="K358" s="67">
        <v>44275</v>
      </c>
      <c r="L358" s="43">
        <v>102.081</v>
      </c>
    </row>
    <row r="359" spans="11:12" x14ac:dyDescent="0.25">
      <c r="K359" s="67">
        <v>44282</v>
      </c>
      <c r="L359" s="43">
        <v>102.1263</v>
      </c>
    </row>
    <row r="360" spans="11:12" x14ac:dyDescent="0.25">
      <c r="K360" s="67" t="s">
        <v>54</v>
      </c>
      <c r="L360" s="43" t="s">
        <v>54</v>
      </c>
    </row>
    <row r="361" spans="11:12" x14ac:dyDescent="0.25">
      <c r="K361" s="67" t="s">
        <v>54</v>
      </c>
      <c r="L361" s="43" t="s">
        <v>54</v>
      </c>
    </row>
    <row r="362" spans="11:12" x14ac:dyDescent="0.25">
      <c r="K362" s="67" t="s">
        <v>54</v>
      </c>
      <c r="L362" s="43" t="s">
        <v>54</v>
      </c>
    </row>
    <row r="363" spans="11:12" x14ac:dyDescent="0.25">
      <c r="K363" s="67" t="s">
        <v>54</v>
      </c>
      <c r="L363" s="43" t="s">
        <v>54</v>
      </c>
    </row>
    <row r="364" spans="11:12" x14ac:dyDescent="0.25">
      <c r="K364" s="67" t="s">
        <v>54</v>
      </c>
      <c r="L364" s="43" t="s">
        <v>54</v>
      </c>
    </row>
    <row r="365" spans="11:12" x14ac:dyDescent="0.25">
      <c r="K365" s="67" t="s">
        <v>54</v>
      </c>
      <c r="L365" s="43" t="s">
        <v>54</v>
      </c>
    </row>
    <row r="366" spans="11:12" x14ac:dyDescent="0.25">
      <c r="K366" s="67" t="s">
        <v>54</v>
      </c>
      <c r="L366" s="43" t="s">
        <v>54</v>
      </c>
    </row>
    <row r="367" spans="11:12" x14ac:dyDescent="0.25">
      <c r="K367" s="67" t="s">
        <v>54</v>
      </c>
      <c r="L367" s="43" t="s">
        <v>54</v>
      </c>
    </row>
    <row r="368" spans="11:12" x14ac:dyDescent="0.25">
      <c r="K368" s="67" t="s">
        <v>54</v>
      </c>
      <c r="L368" s="43" t="s">
        <v>54</v>
      </c>
    </row>
    <row r="369" spans="11:12" x14ac:dyDescent="0.25">
      <c r="K369" s="67" t="s">
        <v>54</v>
      </c>
      <c r="L369" s="43" t="s">
        <v>54</v>
      </c>
    </row>
    <row r="370" spans="11:12" x14ac:dyDescent="0.25">
      <c r="K370" s="67" t="s">
        <v>54</v>
      </c>
      <c r="L370" s="43" t="s">
        <v>54</v>
      </c>
    </row>
    <row r="371" spans="11:12" x14ac:dyDescent="0.25">
      <c r="K371" s="67" t="s">
        <v>54</v>
      </c>
      <c r="L371" s="43" t="s">
        <v>54</v>
      </c>
    </row>
    <row r="372" spans="11:12" x14ac:dyDescent="0.25">
      <c r="K372" s="67" t="s">
        <v>54</v>
      </c>
      <c r="L372" s="43" t="s">
        <v>54</v>
      </c>
    </row>
    <row r="373" spans="11:12" x14ac:dyDescent="0.25">
      <c r="K373" s="67" t="s">
        <v>54</v>
      </c>
      <c r="L373" s="43" t="s">
        <v>54</v>
      </c>
    </row>
    <row r="374" spans="11:12" x14ac:dyDescent="0.25">
      <c r="K374" s="67" t="s">
        <v>54</v>
      </c>
      <c r="L374" s="43" t="s">
        <v>54</v>
      </c>
    </row>
    <row r="375" spans="11:12" x14ac:dyDescent="0.25">
      <c r="K375" s="67" t="s">
        <v>54</v>
      </c>
      <c r="L375" s="43" t="s">
        <v>54</v>
      </c>
    </row>
    <row r="376" spans="11:12" x14ac:dyDescent="0.25">
      <c r="K376" s="67" t="s">
        <v>54</v>
      </c>
      <c r="L376" s="43" t="s">
        <v>54</v>
      </c>
    </row>
    <row r="377" spans="11:12" x14ac:dyDescent="0.25">
      <c r="K377" s="67" t="s">
        <v>54</v>
      </c>
      <c r="L377" s="43" t="s">
        <v>54</v>
      </c>
    </row>
    <row r="378" spans="11:12" x14ac:dyDescent="0.25">
      <c r="K378" s="67" t="s">
        <v>54</v>
      </c>
      <c r="L378" s="43" t="s">
        <v>54</v>
      </c>
    </row>
    <row r="379" spans="11:12" x14ac:dyDescent="0.25">
      <c r="K379" s="67" t="s">
        <v>54</v>
      </c>
      <c r="L379" s="43" t="s">
        <v>54</v>
      </c>
    </row>
    <row r="380" spans="11:12" x14ac:dyDescent="0.25">
      <c r="K380" s="67" t="s">
        <v>54</v>
      </c>
      <c r="L380" s="43" t="s">
        <v>54</v>
      </c>
    </row>
    <row r="381" spans="11:12" x14ac:dyDescent="0.25">
      <c r="K381" s="67" t="s">
        <v>54</v>
      </c>
      <c r="L381" s="43" t="s">
        <v>54</v>
      </c>
    </row>
    <row r="382" spans="11:12" x14ac:dyDescent="0.25">
      <c r="K382" s="67" t="s">
        <v>54</v>
      </c>
      <c r="L382" s="43" t="s">
        <v>54</v>
      </c>
    </row>
    <row r="383" spans="11:12" x14ac:dyDescent="0.25">
      <c r="K383" s="67" t="s">
        <v>54</v>
      </c>
      <c r="L383" s="43" t="s">
        <v>54</v>
      </c>
    </row>
    <row r="384" spans="11:12" x14ac:dyDescent="0.25">
      <c r="K384" s="67" t="s">
        <v>54</v>
      </c>
      <c r="L384" s="43" t="s">
        <v>54</v>
      </c>
    </row>
    <row r="385" spans="11:12" x14ac:dyDescent="0.25">
      <c r="K385" s="67" t="s">
        <v>54</v>
      </c>
      <c r="L385" s="43" t="s">
        <v>54</v>
      </c>
    </row>
    <row r="386" spans="11:12" x14ac:dyDescent="0.25">
      <c r="K386" s="67" t="s">
        <v>54</v>
      </c>
      <c r="L386" s="43" t="s">
        <v>54</v>
      </c>
    </row>
    <row r="387" spans="11:12" x14ac:dyDescent="0.25">
      <c r="K387" s="67" t="s">
        <v>54</v>
      </c>
      <c r="L387" s="43" t="s">
        <v>54</v>
      </c>
    </row>
    <row r="388" spans="11:12" x14ac:dyDescent="0.25">
      <c r="K388" s="67" t="s">
        <v>54</v>
      </c>
      <c r="L388" s="43" t="s">
        <v>54</v>
      </c>
    </row>
    <row r="389" spans="11:12" x14ac:dyDescent="0.25">
      <c r="K389" s="67" t="s">
        <v>54</v>
      </c>
      <c r="L389" s="43" t="s">
        <v>54</v>
      </c>
    </row>
    <row r="390" spans="11:12" x14ac:dyDescent="0.25">
      <c r="K390" s="67" t="s">
        <v>54</v>
      </c>
      <c r="L390" s="43" t="s">
        <v>54</v>
      </c>
    </row>
    <row r="391" spans="11:12" x14ac:dyDescent="0.25">
      <c r="K391" s="67" t="s">
        <v>54</v>
      </c>
      <c r="L391" s="43" t="s">
        <v>54</v>
      </c>
    </row>
    <row r="392" spans="11:12" x14ac:dyDescent="0.25">
      <c r="K392" s="67" t="s">
        <v>54</v>
      </c>
      <c r="L392" s="43" t="s">
        <v>54</v>
      </c>
    </row>
    <row r="393" spans="11:12" x14ac:dyDescent="0.25">
      <c r="K393" s="67" t="s">
        <v>54</v>
      </c>
      <c r="L393" s="43" t="s">
        <v>54</v>
      </c>
    </row>
    <row r="394" spans="11:12" x14ac:dyDescent="0.25">
      <c r="K394" s="67" t="s">
        <v>54</v>
      </c>
      <c r="L394" s="43" t="s">
        <v>54</v>
      </c>
    </row>
    <row r="395" spans="11:12" x14ac:dyDescent="0.25">
      <c r="K395" s="67" t="s">
        <v>54</v>
      </c>
      <c r="L395" s="43" t="s">
        <v>54</v>
      </c>
    </row>
    <row r="396" spans="11:12" x14ac:dyDescent="0.25">
      <c r="K396" s="67" t="s">
        <v>54</v>
      </c>
      <c r="L396" s="43" t="s">
        <v>54</v>
      </c>
    </row>
    <row r="397" spans="11:12" x14ac:dyDescent="0.25">
      <c r="K397" s="67" t="s">
        <v>54</v>
      </c>
      <c r="L397" s="43" t="s">
        <v>54</v>
      </c>
    </row>
    <row r="398" spans="11:12" x14ac:dyDescent="0.25">
      <c r="K398" s="67" t="s">
        <v>54</v>
      </c>
      <c r="L398" s="43" t="s">
        <v>54</v>
      </c>
    </row>
    <row r="399" spans="11:12" x14ac:dyDescent="0.25">
      <c r="K399" s="67" t="s">
        <v>54</v>
      </c>
      <c r="L399" s="43" t="s">
        <v>54</v>
      </c>
    </row>
    <row r="400" spans="11:12" x14ac:dyDescent="0.25">
      <c r="K400" s="67" t="s">
        <v>54</v>
      </c>
      <c r="L400" s="43" t="s">
        <v>54</v>
      </c>
    </row>
    <row r="401" spans="11:12" x14ac:dyDescent="0.25">
      <c r="K401" s="67" t="s">
        <v>54</v>
      </c>
      <c r="L401" s="43" t="s">
        <v>54</v>
      </c>
    </row>
    <row r="402" spans="11:12" x14ac:dyDescent="0.25">
      <c r="K402" s="67" t="s">
        <v>54</v>
      </c>
      <c r="L402" s="43" t="s">
        <v>54</v>
      </c>
    </row>
    <row r="403" spans="11:12" x14ac:dyDescent="0.25">
      <c r="K403" s="67" t="s">
        <v>54</v>
      </c>
      <c r="L403" s="43" t="s">
        <v>54</v>
      </c>
    </row>
    <row r="404" spans="11:12" x14ac:dyDescent="0.25">
      <c r="K404" s="67" t="s">
        <v>54</v>
      </c>
      <c r="L404" s="43" t="s">
        <v>54</v>
      </c>
    </row>
    <row r="405" spans="11:12" x14ac:dyDescent="0.25">
      <c r="K405" s="67" t="s">
        <v>54</v>
      </c>
      <c r="L405" s="43" t="s">
        <v>54</v>
      </c>
    </row>
    <row r="406" spans="11:12" x14ac:dyDescent="0.25">
      <c r="K406" s="67" t="s">
        <v>54</v>
      </c>
      <c r="L406" s="43" t="s">
        <v>54</v>
      </c>
    </row>
    <row r="407" spans="11:12" x14ac:dyDescent="0.25">
      <c r="K407" s="67" t="s">
        <v>54</v>
      </c>
      <c r="L407" s="43" t="s">
        <v>54</v>
      </c>
    </row>
    <row r="408" spans="11:12" x14ac:dyDescent="0.25">
      <c r="K408" s="67" t="s">
        <v>54</v>
      </c>
      <c r="L408" s="43" t="s">
        <v>54</v>
      </c>
    </row>
    <row r="409" spans="11:12" x14ac:dyDescent="0.25">
      <c r="K409" s="67" t="s">
        <v>54</v>
      </c>
      <c r="L409" s="43" t="s">
        <v>54</v>
      </c>
    </row>
    <row r="410" spans="11:12" x14ac:dyDescent="0.25">
      <c r="K410" s="67" t="s">
        <v>54</v>
      </c>
      <c r="L410" s="43" t="s">
        <v>54</v>
      </c>
    </row>
    <row r="411" spans="11:12" x14ac:dyDescent="0.25">
      <c r="K411" s="67" t="s">
        <v>54</v>
      </c>
      <c r="L411" s="43" t="s">
        <v>54</v>
      </c>
    </row>
    <row r="412" spans="11:12" x14ac:dyDescent="0.25">
      <c r="K412" s="67" t="s">
        <v>54</v>
      </c>
      <c r="L412" s="43" t="s">
        <v>54</v>
      </c>
    </row>
    <row r="413" spans="11:12" x14ac:dyDescent="0.25">
      <c r="K413" s="67" t="s">
        <v>54</v>
      </c>
      <c r="L413" s="43" t="s">
        <v>54</v>
      </c>
    </row>
    <row r="414" spans="11:12" x14ac:dyDescent="0.25">
      <c r="K414" s="67" t="s">
        <v>54</v>
      </c>
      <c r="L414" s="43" t="s">
        <v>54</v>
      </c>
    </row>
    <row r="415" spans="11:12" x14ac:dyDescent="0.25">
      <c r="K415" s="67" t="s">
        <v>54</v>
      </c>
      <c r="L415" s="43" t="s">
        <v>54</v>
      </c>
    </row>
    <row r="416" spans="11:12" x14ac:dyDescent="0.25">
      <c r="K416" s="67" t="s">
        <v>54</v>
      </c>
      <c r="L416" s="43" t="s">
        <v>54</v>
      </c>
    </row>
    <row r="417" spans="11:12" x14ac:dyDescent="0.25">
      <c r="K417" s="67" t="s">
        <v>54</v>
      </c>
      <c r="L417" s="43" t="s">
        <v>54</v>
      </c>
    </row>
    <row r="418" spans="11:12" x14ac:dyDescent="0.25">
      <c r="K418" s="67" t="s">
        <v>54</v>
      </c>
      <c r="L418" s="43" t="s">
        <v>54</v>
      </c>
    </row>
    <row r="419" spans="11:12" x14ac:dyDescent="0.25">
      <c r="K419" s="67" t="s">
        <v>54</v>
      </c>
      <c r="L419" s="43" t="s">
        <v>54</v>
      </c>
    </row>
    <row r="420" spans="11:12" x14ac:dyDescent="0.25">
      <c r="K420" s="67" t="s">
        <v>54</v>
      </c>
      <c r="L420" s="43" t="s">
        <v>54</v>
      </c>
    </row>
    <row r="421" spans="11:12" x14ac:dyDescent="0.25">
      <c r="K421" s="67" t="s">
        <v>54</v>
      </c>
      <c r="L421" s="43" t="s">
        <v>54</v>
      </c>
    </row>
    <row r="422" spans="11:12" x14ac:dyDescent="0.25">
      <c r="K422" s="67" t="s">
        <v>54</v>
      </c>
      <c r="L422" s="43" t="s">
        <v>54</v>
      </c>
    </row>
    <row r="423" spans="11:12" x14ac:dyDescent="0.25">
      <c r="K423" s="67" t="s">
        <v>54</v>
      </c>
      <c r="L423" s="43" t="s">
        <v>54</v>
      </c>
    </row>
    <row r="424" spans="11:12" x14ac:dyDescent="0.25">
      <c r="K424" s="67" t="s">
        <v>54</v>
      </c>
      <c r="L424" s="43" t="s">
        <v>54</v>
      </c>
    </row>
    <row r="425" spans="11:12" x14ac:dyDescent="0.25">
      <c r="K425" s="67" t="s">
        <v>54</v>
      </c>
      <c r="L425" s="43" t="s">
        <v>54</v>
      </c>
    </row>
    <row r="426" spans="11:12" x14ac:dyDescent="0.25">
      <c r="K426" s="67" t="s">
        <v>54</v>
      </c>
      <c r="L426" s="43" t="s">
        <v>54</v>
      </c>
    </row>
    <row r="427" spans="11:12" x14ac:dyDescent="0.25">
      <c r="K427" s="67" t="s">
        <v>54</v>
      </c>
      <c r="L427" s="43" t="s">
        <v>54</v>
      </c>
    </row>
    <row r="428" spans="11:12" x14ac:dyDescent="0.25">
      <c r="K428" s="67" t="s">
        <v>54</v>
      </c>
      <c r="L428" s="43" t="s">
        <v>54</v>
      </c>
    </row>
    <row r="429" spans="11:12" x14ac:dyDescent="0.25">
      <c r="K429" s="67" t="s">
        <v>54</v>
      </c>
      <c r="L429" s="43" t="s">
        <v>54</v>
      </c>
    </row>
    <row r="430" spans="11:12" x14ac:dyDescent="0.25">
      <c r="K430" s="67" t="s">
        <v>54</v>
      </c>
      <c r="L430" s="43" t="s">
        <v>54</v>
      </c>
    </row>
    <row r="431" spans="11:12" x14ac:dyDescent="0.25">
      <c r="K431" s="67" t="s">
        <v>54</v>
      </c>
      <c r="L431" s="43" t="s">
        <v>54</v>
      </c>
    </row>
    <row r="432" spans="11:12" x14ac:dyDescent="0.25">
      <c r="K432" s="67" t="s">
        <v>54</v>
      </c>
      <c r="L432" s="43" t="s">
        <v>54</v>
      </c>
    </row>
    <row r="433" spans="11:12" x14ac:dyDescent="0.25">
      <c r="K433" s="67" t="s">
        <v>54</v>
      </c>
      <c r="L433" s="43" t="s">
        <v>54</v>
      </c>
    </row>
    <row r="434" spans="11:12" x14ac:dyDescent="0.25">
      <c r="K434" s="67" t="s">
        <v>54</v>
      </c>
      <c r="L434" s="43" t="s">
        <v>54</v>
      </c>
    </row>
    <row r="435" spans="11:12" x14ac:dyDescent="0.25">
      <c r="K435" s="67" t="s">
        <v>54</v>
      </c>
      <c r="L435" s="43" t="s">
        <v>54</v>
      </c>
    </row>
    <row r="436" spans="11:12" x14ac:dyDescent="0.25">
      <c r="K436" s="67" t="s">
        <v>54</v>
      </c>
      <c r="L436" s="43" t="s">
        <v>54</v>
      </c>
    </row>
    <row r="437" spans="11:12" x14ac:dyDescent="0.25">
      <c r="K437" s="67" t="s">
        <v>54</v>
      </c>
      <c r="L437" s="43" t="s">
        <v>54</v>
      </c>
    </row>
    <row r="438" spans="11:12" x14ac:dyDescent="0.25">
      <c r="K438" s="67" t="s">
        <v>54</v>
      </c>
      <c r="L438" s="43" t="s">
        <v>54</v>
      </c>
    </row>
    <row r="439" spans="11:12" x14ac:dyDescent="0.25">
      <c r="K439" s="67" t="s">
        <v>54</v>
      </c>
      <c r="L439" s="43" t="s">
        <v>54</v>
      </c>
    </row>
    <row r="440" spans="11:12" x14ac:dyDescent="0.25">
      <c r="K440" s="67" t="s">
        <v>54</v>
      </c>
      <c r="L440" s="43" t="s">
        <v>54</v>
      </c>
    </row>
    <row r="441" spans="11:12" x14ac:dyDescent="0.25">
      <c r="K441" s="67" t="s">
        <v>54</v>
      </c>
      <c r="L441" s="43" t="s">
        <v>54</v>
      </c>
    </row>
    <row r="442" spans="11:12" x14ac:dyDescent="0.25">
      <c r="K442" s="67" t="s">
        <v>54</v>
      </c>
      <c r="L442" s="43" t="s">
        <v>54</v>
      </c>
    </row>
    <row r="443" spans="11:12" x14ac:dyDescent="0.25">
      <c r="K443" s="67" t="s">
        <v>54</v>
      </c>
      <c r="L443" s="43" t="s">
        <v>54</v>
      </c>
    </row>
    <row r="444" spans="11:12" x14ac:dyDescent="0.25">
      <c r="K444" s="67" t="s">
        <v>54</v>
      </c>
      <c r="L444" s="43" t="s">
        <v>54</v>
      </c>
    </row>
    <row r="445" spans="11:12" x14ac:dyDescent="0.25">
      <c r="K445" s="67" t="s">
        <v>54</v>
      </c>
      <c r="L445" s="43" t="s">
        <v>54</v>
      </c>
    </row>
    <row r="446" spans="11:12" x14ac:dyDescent="0.25">
      <c r="K446" s="67" t="s">
        <v>54</v>
      </c>
      <c r="L446" s="43" t="s">
        <v>54</v>
      </c>
    </row>
    <row r="447" spans="11:12" x14ac:dyDescent="0.25">
      <c r="K447" s="67" t="s">
        <v>54</v>
      </c>
      <c r="L447" s="43" t="s">
        <v>54</v>
      </c>
    </row>
    <row r="448" spans="11:12" x14ac:dyDescent="0.25">
      <c r="K448" s="67" t="s">
        <v>54</v>
      </c>
      <c r="L448" s="43" t="s">
        <v>54</v>
      </c>
    </row>
    <row r="449" spans="11:12" x14ac:dyDescent="0.25">
      <c r="K449" s="67" t="s">
        <v>54</v>
      </c>
      <c r="L449" s="43" t="s">
        <v>54</v>
      </c>
    </row>
    <row r="450" spans="11:12" x14ac:dyDescent="0.25">
      <c r="K450" s="67" t="s">
        <v>54</v>
      </c>
      <c r="L450" s="43" t="s">
        <v>54</v>
      </c>
    </row>
    <row r="451" spans="11:12" x14ac:dyDescent="0.25">
      <c r="K451" s="67" t="s">
        <v>54</v>
      </c>
      <c r="L451" s="43" t="s">
        <v>54</v>
      </c>
    </row>
    <row r="452" spans="11:12" x14ac:dyDescent="0.25">
      <c r="K452" s="68" t="s">
        <v>56</v>
      </c>
      <c r="L452" s="68"/>
    </row>
    <row r="453" spans="11:12" x14ac:dyDescent="0.25">
      <c r="K453" s="67">
        <v>43904</v>
      </c>
      <c r="L453" s="43">
        <v>100</v>
      </c>
    </row>
    <row r="454" spans="11:12" x14ac:dyDescent="0.25">
      <c r="K454" s="67">
        <v>43911</v>
      </c>
      <c r="L454" s="43">
        <v>98.968599999999995</v>
      </c>
    </row>
    <row r="455" spans="11:12" x14ac:dyDescent="0.25">
      <c r="K455" s="67">
        <v>43918</v>
      </c>
      <c r="L455" s="43">
        <v>95.545299999999997</v>
      </c>
    </row>
    <row r="456" spans="11:12" x14ac:dyDescent="0.25">
      <c r="K456" s="67">
        <v>43925</v>
      </c>
      <c r="L456" s="43">
        <v>93.108500000000006</v>
      </c>
    </row>
    <row r="457" spans="11:12" x14ac:dyDescent="0.25">
      <c r="K457" s="67">
        <v>43932</v>
      </c>
      <c r="L457" s="43">
        <v>91.905000000000001</v>
      </c>
    </row>
    <row r="458" spans="11:12" x14ac:dyDescent="0.25">
      <c r="K458" s="67">
        <v>43939</v>
      </c>
      <c r="L458" s="43">
        <v>91.7179</v>
      </c>
    </row>
    <row r="459" spans="11:12" x14ac:dyDescent="0.25">
      <c r="K459" s="67">
        <v>43946</v>
      </c>
      <c r="L459" s="43">
        <v>92.066199999999995</v>
      </c>
    </row>
    <row r="460" spans="11:12" x14ac:dyDescent="0.25">
      <c r="K460" s="67">
        <v>43953</v>
      </c>
      <c r="L460" s="43">
        <v>92.645600000000002</v>
      </c>
    </row>
    <row r="461" spans="11:12" x14ac:dyDescent="0.25">
      <c r="K461" s="67">
        <v>43960</v>
      </c>
      <c r="L461" s="43">
        <v>93.468199999999996</v>
      </c>
    </row>
    <row r="462" spans="11:12" x14ac:dyDescent="0.25">
      <c r="K462" s="67">
        <v>43967</v>
      </c>
      <c r="L462" s="43">
        <v>94.262299999999996</v>
      </c>
    </row>
    <row r="463" spans="11:12" x14ac:dyDescent="0.25">
      <c r="K463" s="67">
        <v>43974</v>
      </c>
      <c r="L463" s="43">
        <v>94.764700000000005</v>
      </c>
    </row>
    <row r="464" spans="11:12" x14ac:dyDescent="0.25">
      <c r="K464" s="67">
        <v>43981</v>
      </c>
      <c r="L464" s="43">
        <v>95.414900000000003</v>
      </c>
    </row>
    <row r="465" spans="11:12" x14ac:dyDescent="0.25">
      <c r="K465" s="67">
        <v>43988</v>
      </c>
      <c r="L465" s="43">
        <v>96.581599999999995</v>
      </c>
    </row>
    <row r="466" spans="11:12" x14ac:dyDescent="0.25">
      <c r="K466" s="67">
        <v>43995</v>
      </c>
      <c r="L466" s="43">
        <v>96.590800000000002</v>
      </c>
    </row>
    <row r="467" spans="11:12" x14ac:dyDescent="0.25">
      <c r="K467" s="67">
        <v>44002</v>
      </c>
      <c r="L467" s="43">
        <v>96.559700000000007</v>
      </c>
    </row>
    <row r="468" spans="11:12" x14ac:dyDescent="0.25">
      <c r="K468" s="67">
        <v>44009</v>
      </c>
      <c r="L468" s="43">
        <v>96.5244</v>
      </c>
    </row>
    <row r="469" spans="11:12" x14ac:dyDescent="0.25">
      <c r="K469" s="67">
        <v>44016</v>
      </c>
      <c r="L469" s="43">
        <v>97.695800000000006</v>
      </c>
    </row>
    <row r="470" spans="11:12" x14ac:dyDescent="0.25">
      <c r="K470" s="67">
        <v>44023</v>
      </c>
      <c r="L470" s="43">
        <v>98.898600000000002</v>
      </c>
    </row>
    <row r="471" spans="11:12" x14ac:dyDescent="0.25">
      <c r="K471" s="67">
        <v>44030</v>
      </c>
      <c r="L471" s="43">
        <v>98.991100000000003</v>
      </c>
    </row>
    <row r="472" spans="11:12" x14ac:dyDescent="0.25">
      <c r="K472" s="67">
        <v>44037</v>
      </c>
      <c r="L472" s="43">
        <v>99.3001</v>
      </c>
    </row>
    <row r="473" spans="11:12" x14ac:dyDescent="0.25">
      <c r="K473" s="67">
        <v>44044</v>
      </c>
      <c r="L473" s="43">
        <v>99.667299999999997</v>
      </c>
    </row>
    <row r="474" spans="11:12" x14ac:dyDescent="0.25">
      <c r="K474" s="67">
        <v>44051</v>
      </c>
      <c r="L474" s="43">
        <v>99.828500000000005</v>
      </c>
    </row>
    <row r="475" spans="11:12" x14ac:dyDescent="0.25">
      <c r="K475" s="67">
        <v>44058</v>
      </c>
      <c r="L475" s="43">
        <v>99.924700000000001</v>
      </c>
    </row>
    <row r="476" spans="11:12" x14ac:dyDescent="0.25">
      <c r="K476" s="67">
        <v>44065</v>
      </c>
      <c r="L476" s="43">
        <v>100.04219999999999</v>
      </c>
    </row>
    <row r="477" spans="11:12" x14ac:dyDescent="0.25">
      <c r="K477" s="67">
        <v>44072</v>
      </c>
      <c r="L477" s="43">
        <v>100.2349</v>
      </c>
    </row>
    <row r="478" spans="11:12" x14ac:dyDescent="0.25">
      <c r="K478" s="67">
        <v>44079</v>
      </c>
      <c r="L478" s="43">
        <v>100.3297</v>
      </c>
    </row>
    <row r="479" spans="11:12" x14ac:dyDescent="0.25">
      <c r="K479" s="67">
        <v>44086</v>
      </c>
      <c r="L479" s="43">
        <v>100.6763</v>
      </c>
    </row>
    <row r="480" spans="11:12" x14ac:dyDescent="0.25">
      <c r="K480" s="67">
        <v>44093</v>
      </c>
      <c r="L480" s="43">
        <v>100.87139999999999</v>
      </c>
    </row>
    <row r="481" spans="11:12" x14ac:dyDescent="0.25">
      <c r="K481" s="67">
        <v>44100</v>
      </c>
      <c r="L481" s="43">
        <v>100.81010000000001</v>
      </c>
    </row>
    <row r="482" spans="11:12" x14ac:dyDescent="0.25">
      <c r="K482" s="67">
        <v>44107</v>
      </c>
      <c r="L482" s="43">
        <v>99.733800000000002</v>
      </c>
    </row>
    <row r="483" spans="11:12" x14ac:dyDescent="0.25">
      <c r="K483" s="67">
        <v>44114</v>
      </c>
      <c r="L483" s="43">
        <v>99.478200000000001</v>
      </c>
    </row>
    <row r="484" spans="11:12" x14ac:dyDescent="0.25">
      <c r="K484" s="67">
        <v>44121</v>
      </c>
      <c r="L484" s="43">
        <v>100.4294</v>
      </c>
    </row>
    <row r="485" spans="11:12" x14ac:dyDescent="0.25">
      <c r="K485" s="67">
        <v>44128</v>
      </c>
      <c r="L485" s="43">
        <v>100.6875</v>
      </c>
    </row>
    <row r="486" spans="11:12" x14ac:dyDescent="0.25">
      <c r="K486" s="67">
        <v>44135</v>
      </c>
      <c r="L486" s="43">
        <v>100.6036</v>
      </c>
    </row>
    <row r="487" spans="11:12" x14ac:dyDescent="0.25">
      <c r="K487" s="67">
        <v>44142</v>
      </c>
      <c r="L487" s="43">
        <v>100.87560000000001</v>
      </c>
    </row>
    <row r="488" spans="11:12" x14ac:dyDescent="0.25">
      <c r="K488" s="67">
        <v>44149</v>
      </c>
      <c r="L488" s="43">
        <v>101.5274</v>
      </c>
    </row>
    <row r="489" spans="11:12" x14ac:dyDescent="0.25">
      <c r="K489" s="67">
        <v>44156</v>
      </c>
      <c r="L489" s="43">
        <v>102.0335</v>
      </c>
    </row>
    <row r="490" spans="11:12" x14ac:dyDescent="0.25">
      <c r="K490" s="67">
        <v>44163</v>
      </c>
      <c r="L490" s="43">
        <v>102.2552</v>
      </c>
    </row>
    <row r="491" spans="11:12" x14ac:dyDescent="0.25">
      <c r="K491" s="67">
        <v>44170</v>
      </c>
      <c r="L491" s="43">
        <v>102.61579999999999</v>
      </c>
    </row>
    <row r="492" spans="11:12" x14ac:dyDescent="0.25">
      <c r="K492" s="67">
        <v>44177</v>
      </c>
      <c r="L492" s="43">
        <v>102.5544</v>
      </c>
    </row>
    <row r="493" spans="11:12" x14ac:dyDescent="0.25">
      <c r="K493" s="67">
        <v>44184</v>
      </c>
      <c r="L493" s="43">
        <v>101.76730000000001</v>
      </c>
    </row>
    <row r="494" spans="11:12" x14ac:dyDescent="0.25">
      <c r="K494" s="67">
        <v>44191</v>
      </c>
      <c r="L494" s="43">
        <v>97.968199999999996</v>
      </c>
    </row>
    <row r="495" spans="11:12" x14ac:dyDescent="0.25">
      <c r="K495" s="67">
        <v>44198</v>
      </c>
      <c r="L495" s="43">
        <v>94.453999999999994</v>
      </c>
    </row>
    <row r="496" spans="11:12" x14ac:dyDescent="0.25">
      <c r="K496" s="67">
        <v>44205</v>
      </c>
      <c r="L496" s="43">
        <v>95.322900000000004</v>
      </c>
    </row>
    <row r="497" spans="11:12" x14ac:dyDescent="0.25">
      <c r="K497" s="67">
        <v>44212</v>
      </c>
      <c r="L497" s="43">
        <v>97.445300000000003</v>
      </c>
    </row>
    <row r="498" spans="11:12" x14ac:dyDescent="0.25">
      <c r="K498" s="67">
        <v>44219</v>
      </c>
      <c r="L498" s="43">
        <v>98.331199999999995</v>
      </c>
    </row>
    <row r="499" spans="11:12" x14ac:dyDescent="0.25">
      <c r="K499" s="67">
        <v>44226</v>
      </c>
      <c r="L499" s="43">
        <v>98.743099999999998</v>
      </c>
    </row>
    <row r="500" spans="11:12" x14ac:dyDescent="0.25">
      <c r="K500" s="67">
        <v>44233</v>
      </c>
      <c r="L500" s="43">
        <v>99.445099999999996</v>
      </c>
    </row>
    <row r="501" spans="11:12" x14ac:dyDescent="0.25">
      <c r="K501" s="67">
        <v>44240</v>
      </c>
      <c r="L501" s="43">
        <v>100.0421</v>
      </c>
    </row>
    <row r="502" spans="11:12" x14ac:dyDescent="0.25">
      <c r="K502" s="67">
        <v>44247</v>
      </c>
      <c r="L502" s="43">
        <v>99.932100000000005</v>
      </c>
    </row>
    <row r="503" spans="11:12" x14ac:dyDescent="0.25">
      <c r="K503" s="67">
        <v>44254</v>
      </c>
      <c r="L503" s="43">
        <v>100.0992</v>
      </c>
    </row>
    <row r="504" spans="11:12" x14ac:dyDescent="0.25">
      <c r="K504" s="67">
        <v>44261</v>
      </c>
      <c r="L504" s="43">
        <v>100.29089999999999</v>
      </c>
    </row>
    <row r="505" spans="11:12" x14ac:dyDescent="0.25">
      <c r="K505" s="67">
        <v>44268</v>
      </c>
      <c r="L505" s="43">
        <v>100.50709999999999</v>
      </c>
    </row>
    <row r="506" spans="11:12" x14ac:dyDescent="0.25">
      <c r="K506" s="67">
        <v>44275</v>
      </c>
      <c r="L506" s="43">
        <v>100.1985</v>
      </c>
    </row>
    <row r="507" spans="11:12" x14ac:dyDescent="0.25">
      <c r="K507" s="67">
        <v>44282</v>
      </c>
      <c r="L507" s="43">
        <v>100.4494</v>
      </c>
    </row>
    <row r="508" spans="11:12" x14ac:dyDescent="0.25">
      <c r="K508" s="67" t="s">
        <v>54</v>
      </c>
      <c r="L508" s="43" t="s">
        <v>54</v>
      </c>
    </row>
    <row r="509" spans="11:12" x14ac:dyDescent="0.25">
      <c r="K509" s="67" t="s">
        <v>54</v>
      </c>
      <c r="L509" s="43" t="s">
        <v>54</v>
      </c>
    </row>
    <row r="510" spans="11:12" x14ac:dyDescent="0.25">
      <c r="K510" s="67" t="s">
        <v>54</v>
      </c>
      <c r="L510" s="43" t="s">
        <v>54</v>
      </c>
    </row>
    <row r="511" spans="11:12" x14ac:dyDescent="0.25">
      <c r="K511" s="67" t="s">
        <v>54</v>
      </c>
      <c r="L511" s="43" t="s">
        <v>54</v>
      </c>
    </row>
    <row r="512" spans="11:12" x14ac:dyDescent="0.25">
      <c r="K512" s="67" t="s">
        <v>54</v>
      </c>
      <c r="L512" s="43" t="s">
        <v>54</v>
      </c>
    </row>
    <row r="513" spans="11:12" x14ac:dyDescent="0.25">
      <c r="K513" s="67" t="s">
        <v>54</v>
      </c>
      <c r="L513" s="43" t="s">
        <v>54</v>
      </c>
    </row>
    <row r="514" spans="11:12" x14ac:dyDescent="0.25">
      <c r="K514" s="67" t="s">
        <v>54</v>
      </c>
      <c r="L514" s="43" t="s">
        <v>54</v>
      </c>
    </row>
    <row r="515" spans="11:12" x14ac:dyDescent="0.25">
      <c r="K515" s="67" t="s">
        <v>54</v>
      </c>
      <c r="L515" s="43" t="s">
        <v>54</v>
      </c>
    </row>
    <row r="516" spans="11:12" x14ac:dyDescent="0.25">
      <c r="K516" s="67" t="s">
        <v>54</v>
      </c>
      <c r="L516" s="43" t="s">
        <v>54</v>
      </c>
    </row>
    <row r="517" spans="11:12" x14ac:dyDescent="0.25">
      <c r="K517" s="67" t="s">
        <v>54</v>
      </c>
      <c r="L517" s="43" t="s">
        <v>54</v>
      </c>
    </row>
    <row r="518" spans="11:12" x14ac:dyDescent="0.25">
      <c r="K518" s="67" t="s">
        <v>54</v>
      </c>
      <c r="L518" s="43" t="s">
        <v>54</v>
      </c>
    </row>
    <row r="519" spans="11:12" x14ac:dyDescent="0.25">
      <c r="K519" s="67" t="s">
        <v>54</v>
      </c>
      <c r="L519" s="43" t="s">
        <v>54</v>
      </c>
    </row>
    <row r="520" spans="11:12" x14ac:dyDescent="0.25">
      <c r="K520" s="67" t="s">
        <v>54</v>
      </c>
      <c r="L520" s="43" t="s">
        <v>54</v>
      </c>
    </row>
    <row r="521" spans="11:12" x14ac:dyDescent="0.25">
      <c r="K521" s="67" t="s">
        <v>54</v>
      </c>
      <c r="L521" s="43" t="s">
        <v>54</v>
      </c>
    </row>
    <row r="522" spans="11:12" x14ac:dyDescent="0.25">
      <c r="K522" s="67" t="s">
        <v>54</v>
      </c>
      <c r="L522" s="43" t="s">
        <v>54</v>
      </c>
    </row>
    <row r="523" spans="11:12" x14ac:dyDescent="0.25">
      <c r="K523" s="67" t="s">
        <v>54</v>
      </c>
      <c r="L523" s="43" t="s">
        <v>54</v>
      </c>
    </row>
    <row r="524" spans="11:12" x14ac:dyDescent="0.25">
      <c r="K524" s="67" t="s">
        <v>54</v>
      </c>
      <c r="L524" s="43" t="s">
        <v>54</v>
      </c>
    </row>
    <row r="525" spans="11:12" x14ac:dyDescent="0.25">
      <c r="K525" s="67" t="s">
        <v>54</v>
      </c>
      <c r="L525" s="43" t="s">
        <v>54</v>
      </c>
    </row>
    <row r="526" spans="11:12" x14ac:dyDescent="0.25">
      <c r="K526" s="67" t="s">
        <v>54</v>
      </c>
      <c r="L526" s="43" t="s">
        <v>54</v>
      </c>
    </row>
    <row r="527" spans="11:12" x14ac:dyDescent="0.25">
      <c r="K527" s="67" t="s">
        <v>54</v>
      </c>
      <c r="L527" s="43" t="s">
        <v>54</v>
      </c>
    </row>
    <row r="528" spans="11:12" x14ac:dyDescent="0.25">
      <c r="K528" s="67" t="s">
        <v>54</v>
      </c>
      <c r="L528" s="43" t="s">
        <v>54</v>
      </c>
    </row>
    <row r="529" spans="11:12" x14ac:dyDescent="0.25">
      <c r="K529" s="67" t="s">
        <v>54</v>
      </c>
      <c r="L529" s="43" t="s">
        <v>54</v>
      </c>
    </row>
    <row r="530" spans="11:12" x14ac:dyDescent="0.25">
      <c r="K530" s="67" t="s">
        <v>54</v>
      </c>
      <c r="L530" s="43" t="s">
        <v>54</v>
      </c>
    </row>
    <row r="531" spans="11:12" x14ac:dyDescent="0.25">
      <c r="K531" s="67" t="s">
        <v>54</v>
      </c>
      <c r="L531" s="43" t="s">
        <v>54</v>
      </c>
    </row>
    <row r="532" spans="11:12" x14ac:dyDescent="0.25">
      <c r="K532" s="67" t="s">
        <v>54</v>
      </c>
      <c r="L532" s="43" t="s">
        <v>54</v>
      </c>
    </row>
    <row r="533" spans="11:12" x14ac:dyDescent="0.25">
      <c r="K533" s="67" t="s">
        <v>54</v>
      </c>
      <c r="L533" s="43" t="s">
        <v>54</v>
      </c>
    </row>
    <row r="534" spans="11:12" x14ac:dyDescent="0.25">
      <c r="K534" s="67" t="s">
        <v>54</v>
      </c>
      <c r="L534" s="43" t="s">
        <v>54</v>
      </c>
    </row>
    <row r="535" spans="11:12" x14ac:dyDescent="0.25">
      <c r="K535" s="67" t="s">
        <v>54</v>
      </c>
      <c r="L535" s="43" t="s">
        <v>54</v>
      </c>
    </row>
    <row r="536" spans="11:12" x14ac:dyDescent="0.25">
      <c r="K536" s="67" t="s">
        <v>54</v>
      </c>
      <c r="L536" s="43" t="s">
        <v>54</v>
      </c>
    </row>
    <row r="537" spans="11:12" x14ac:dyDescent="0.25">
      <c r="K537" s="67" t="s">
        <v>54</v>
      </c>
      <c r="L537" s="43" t="s">
        <v>54</v>
      </c>
    </row>
    <row r="538" spans="11:12" x14ac:dyDescent="0.25">
      <c r="K538" s="67" t="s">
        <v>54</v>
      </c>
      <c r="L538" s="43" t="s">
        <v>54</v>
      </c>
    </row>
    <row r="539" spans="11:12" x14ac:dyDescent="0.25">
      <c r="K539" s="67" t="s">
        <v>54</v>
      </c>
      <c r="L539" s="43" t="s">
        <v>54</v>
      </c>
    </row>
    <row r="540" spans="11:12" x14ac:dyDescent="0.25">
      <c r="K540" s="67" t="s">
        <v>54</v>
      </c>
      <c r="L540" s="43" t="s">
        <v>54</v>
      </c>
    </row>
    <row r="541" spans="11:12" x14ac:dyDescent="0.25">
      <c r="K541" s="67" t="s">
        <v>54</v>
      </c>
      <c r="L541" s="43" t="s">
        <v>54</v>
      </c>
    </row>
    <row r="542" spans="11:12" x14ac:dyDescent="0.25">
      <c r="K542" s="67" t="s">
        <v>54</v>
      </c>
      <c r="L542" s="43" t="s">
        <v>54</v>
      </c>
    </row>
    <row r="543" spans="11:12" x14ac:dyDescent="0.25">
      <c r="K543" s="67" t="s">
        <v>54</v>
      </c>
      <c r="L543" s="43" t="s">
        <v>54</v>
      </c>
    </row>
    <row r="544" spans="11:12" x14ac:dyDescent="0.25">
      <c r="K544" s="67" t="s">
        <v>54</v>
      </c>
      <c r="L544" s="43" t="s">
        <v>54</v>
      </c>
    </row>
    <row r="545" spans="11:12" x14ac:dyDescent="0.25">
      <c r="K545" s="67" t="s">
        <v>54</v>
      </c>
      <c r="L545" s="43" t="s">
        <v>54</v>
      </c>
    </row>
    <row r="546" spans="11:12" x14ac:dyDescent="0.25">
      <c r="K546" s="67" t="s">
        <v>54</v>
      </c>
      <c r="L546" s="43" t="s">
        <v>54</v>
      </c>
    </row>
    <row r="547" spans="11:12" x14ac:dyDescent="0.25">
      <c r="K547" s="67" t="s">
        <v>54</v>
      </c>
      <c r="L547" s="43" t="s">
        <v>54</v>
      </c>
    </row>
    <row r="548" spans="11:12" x14ac:dyDescent="0.25">
      <c r="K548" s="67" t="s">
        <v>54</v>
      </c>
      <c r="L548" s="43" t="s">
        <v>54</v>
      </c>
    </row>
    <row r="549" spans="11:12" x14ac:dyDescent="0.25">
      <c r="K549" s="67" t="s">
        <v>54</v>
      </c>
      <c r="L549" s="43" t="s">
        <v>54</v>
      </c>
    </row>
    <row r="550" spans="11:12" x14ac:dyDescent="0.25">
      <c r="K550" s="67" t="s">
        <v>54</v>
      </c>
      <c r="L550" s="43" t="s">
        <v>54</v>
      </c>
    </row>
    <row r="551" spans="11:12" x14ac:dyDescent="0.25">
      <c r="K551" s="67" t="s">
        <v>54</v>
      </c>
      <c r="L551" s="43" t="s">
        <v>54</v>
      </c>
    </row>
    <row r="552" spans="11:12" x14ac:dyDescent="0.25">
      <c r="K552" s="67" t="s">
        <v>54</v>
      </c>
      <c r="L552" s="43" t="s">
        <v>54</v>
      </c>
    </row>
    <row r="553" spans="11:12" x14ac:dyDescent="0.25">
      <c r="K553" s="67" t="s">
        <v>54</v>
      </c>
      <c r="L553" s="43" t="s">
        <v>54</v>
      </c>
    </row>
    <row r="554" spans="11:12" x14ac:dyDescent="0.25">
      <c r="K554" s="67" t="s">
        <v>54</v>
      </c>
      <c r="L554" s="43" t="s">
        <v>54</v>
      </c>
    </row>
    <row r="555" spans="11:12" x14ac:dyDescent="0.25">
      <c r="K555" s="67" t="s">
        <v>54</v>
      </c>
      <c r="L555" s="43" t="s">
        <v>54</v>
      </c>
    </row>
    <row r="556" spans="11:12" x14ac:dyDescent="0.25">
      <c r="K556" s="67" t="s">
        <v>54</v>
      </c>
      <c r="L556" s="43" t="s">
        <v>54</v>
      </c>
    </row>
    <row r="557" spans="11:12" x14ac:dyDescent="0.25">
      <c r="K557" s="67" t="s">
        <v>54</v>
      </c>
      <c r="L557" s="43" t="s">
        <v>54</v>
      </c>
    </row>
    <row r="558" spans="11:12" x14ac:dyDescent="0.25">
      <c r="K558" s="67" t="s">
        <v>54</v>
      </c>
      <c r="L558" s="43" t="s">
        <v>54</v>
      </c>
    </row>
    <row r="559" spans="11:12" x14ac:dyDescent="0.25">
      <c r="K559" s="67" t="s">
        <v>54</v>
      </c>
      <c r="L559" s="43" t="s">
        <v>54</v>
      </c>
    </row>
    <row r="560" spans="11:12" x14ac:dyDescent="0.25">
      <c r="K560" s="67" t="s">
        <v>54</v>
      </c>
      <c r="L560" s="43" t="s">
        <v>54</v>
      </c>
    </row>
    <row r="561" spans="11:12" x14ac:dyDescent="0.25">
      <c r="K561" s="67" t="s">
        <v>54</v>
      </c>
      <c r="L561" s="43" t="s">
        <v>54</v>
      </c>
    </row>
    <row r="562" spans="11:12" x14ac:dyDescent="0.25">
      <c r="K562" s="67" t="s">
        <v>54</v>
      </c>
      <c r="L562" s="43" t="s">
        <v>54</v>
      </c>
    </row>
    <row r="563" spans="11:12" x14ac:dyDescent="0.25">
      <c r="K563" s="67" t="s">
        <v>54</v>
      </c>
      <c r="L563" s="43" t="s">
        <v>54</v>
      </c>
    </row>
    <row r="564" spans="11:12" x14ac:dyDescent="0.25">
      <c r="K564" s="67" t="s">
        <v>54</v>
      </c>
      <c r="L564" s="43" t="s">
        <v>54</v>
      </c>
    </row>
    <row r="565" spans="11:12" x14ac:dyDescent="0.25">
      <c r="K565" s="67" t="s">
        <v>54</v>
      </c>
      <c r="L565" s="43" t="s">
        <v>54</v>
      </c>
    </row>
    <row r="566" spans="11:12" x14ac:dyDescent="0.25">
      <c r="K566" s="67" t="s">
        <v>54</v>
      </c>
      <c r="L566" s="43" t="s">
        <v>54</v>
      </c>
    </row>
    <row r="567" spans="11:12" x14ac:dyDescent="0.25">
      <c r="K567" s="67" t="s">
        <v>54</v>
      </c>
      <c r="L567" s="43" t="s">
        <v>54</v>
      </c>
    </row>
    <row r="568" spans="11:12" x14ac:dyDescent="0.25">
      <c r="K568" s="67" t="s">
        <v>54</v>
      </c>
      <c r="L568" s="43" t="s">
        <v>54</v>
      </c>
    </row>
    <row r="569" spans="11:12" x14ac:dyDescent="0.25">
      <c r="K569" s="67" t="s">
        <v>54</v>
      </c>
      <c r="L569" s="43" t="s">
        <v>54</v>
      </c>
    </row>
    <row r="570" spans="11:12" x14ac:dyDescent="0.25">
      <c r="K570" s="67" t="s">
        <v>54</v>
      </c>
      <c r="L570" s="43" t="s">
        <v>54</v>
      </c>
    </row>
    <row r="571" spans="11:12" x14ac:dyDescent="0.25">
      <c r="K571" s="67" t="s">
        <v>54</v>
      </c>
      <c r="L571" s="43" t="s">
        <v>54</v>
      </c>
    </row>
    <row r="572" spans="11:12" x14ac:dyDescent="0.25">
      <c r="K572" s="67" t="s">
        <v>54</v>
      </c>
      <c r="L572" s="43" t="s">
        <v>54</v>
      </c>
    </row>
    <row r="573" spans="11:12" x14ac:dyDescent="0.25">
      <c r="K573" s="67" t="s">
        <v>54</v>
      </c>
      <c r="L573" s="43" t="s">
        <v>54</v>
      </c>
    </row>
    <row r="574" spans="11:12" x14ac:dyDescent="0.25">
      <c r="K574" s="67" t="s">
        <v>54</v>
      </c>
      <c r="L574" s="43" t="s">
        <v>54</v>
      </c>
    </row>
    <row r="575" spans="11:12" x14ac:dyDescent="0.25">
      <c r="K575" s="67" t="s">
        <v>54</v>
      </c>
      <c r="L575" s="43" t="s">
        <v>54</v>
      </c>
    </row>
    <row r="576" spans="11:12" x14ac:dyDescent="0.25">
      <c r="K576" s="67" t="s">
        <v>54</v>
      </c>
      <c r="L576" s="43" t="s">
        <v>54</v>
      </c>
    </row>
    <row r="577" spans="11:12" x14ac:dyDescent="0.25">
      <c r="K577" s="67" t="s">
        <v>54</v>
      </c>
      <c r="L577" s="43" t="s">
        <v>54</v>
      </c>
    </row>
    <row r="578" spans="11:12" x14ac:dyDescent="0.25">
      <c r="K578" s="67" t="s">
        <v>54</v>
      </c>
      <c r="L578" s="43" t="s">
        <v>54</v>
      </c>
    </row>
    <row r="579" spans="11:12" x14ac:dyDescent="0.25">
      <c r="K579" s="67" t="s">
        <v>54</v>
      </c>
      <c r="L579" s="43" t="s">
        <v>54</v>
      </c>
    </row>
    <row r="580" spans="11:12" x14ac:dyDescent="0.25">
      <c r="K580" s="67" t="s">
        <v>54</v>
      </c>
      <c r="L580" s="43" t="s">
        <v>54</v>
      </c>
    </row>
    <row r="581" spans="11:12" x14ac:dyDescent="0.25">
      <c r="K581" s="67" t="s">
        <v>54</v>
      </c>
      <c r="L581" s="43" t="s">
        <v>54</v>
      </c>
    </row>
    <row r="582" spans="11:12" x14ac:dyDescent="0.25">
      <c r="K582" s="67" t="s">
        <v>54</v>
      </c>
      <c r="L582" s="43" t="s">
        <v>54</v>
      </c>
    </row>
    <row r="583" spans="11:12" x14ac:dyDescent="0.25">
      <c r="K583" s="67" t="s">
        <v>54</v>
      </c>
      <c r="L583" s="43" t="s">
        <v>54</v>
      </c>
    </row>
    <row r="584" spans="11:12" x14ac:dyDescent="0.25">
      <c r="K584" s="67" t="s">
        <v>54</v>
      </c>
      <c r="L584" s="43" t="s">
        <v>54</v>
      </c>
    </row>
    <row r="585" spans="11:12" x14ac:dyDescent="0.25">
      <c r="K585" s="67" t="s">
        <v>54</v>
      </c>
      <c r="L585" s="43" t="s">
        <v>54</v>
      </c>
    </row>
    <row r="586" spans="11:12" x14ac:dyDescent="0.25">
      <c r="K586" s="67" t="s">
        <v>54</v>
      </c>
      <c r="L586" s="43" t="s">
        <v>54</v>
      </c>
    </row>
    <row r="587" spans="11:12" x14ac:dyDescent="0.25">
      <c r="K587" s="67" t="s">
        <v>54</v>
      </c>
      <c r="L587" s="43" t="s">
        <v>54</v>
      </c>
    </row>
    <row r="588" spans="11:12" x14ac:dyDescent="0.25">
      <c r="K588" s="67" t="s">
        <v>54</v>
      </c>
      <c r="L588" s="43" t="s">
        <v>54</v>
      </c>
    </row>
    <row r="589" spans="11:12" x14ac:dyDescent="0.25">
      <c r="K589" s="67" t="s">
        <v>54</v>
      </c>
      <c r="L589" s="43" t="s">
        <v>54</v>
      </c>
    </row>
    <row r="590" spans="11:12" x14ac:dyDescent="0.25">
      <c r="K590" s="67" t="s">
        <v>54</v>
      </c>
      <c r="L590" s="43" t="s">
        <v>54</v>
      </c>
    </row>
    <row r="591" spans="11:12" x14ac:dyDescent="0.25">
      <c r="K591" s="67" t="s">
        <v>54</v>
      </c>
      <c r="L591" s="43" t="s">
        <v>54</v>
      </c>
    </row>
    <row r="592" spans="11:12" x14ac:dyDescent="0.25">
      <c r="K592" s="67" t="s">
        <v>54</v>
      </c>
      <c r="L592" s="43" t="s">
        <v>54</v>
      </c>
    </row>
    <row r="593" spans="11:12" x14ac:dyDescent="0.25">
      <c r="K593" s="67" t="s">
        <v>54</v>
      </c>
      <c r="L593" s="43" t="s">
        <v>54</v>
      </c>
    </row>
    <row r="594" spans="11:12" x14ac:dyDescent="0.25">
      <c r="K594" s="67" t="s">
        <v>54</v>
      </c>
      <c r="L594" s="43" t="s">
        <v>54</v>
      </c>
    </row>
    <row r="595" spans="11:12" x14ac:dyDescent="0.25">
      <c r="K595" s="67" t="s">
        <v>54</v>
      </c>
      <c r="L595" s="43" t="s">
        <v>54</v>
      </c>
    </row>
    <row r="596" spans="11:12" x14ac:dyDescent="0.25">
      <c r="K596" s="67" t="s">
        <v>54</v>
      </c>
      <c r="L596" s="43" t="s">
        <v>54</v>
      </c>
    </row>
    <row r="597" spans="11:12" x14ac:dyDescent="0.25">
      <c r="K597" s="67" t="s">
        <v>54</v>
      </c>
      <c r="L597" s="43" t="s">
        <v>54</v>
      </c>
    </row>
    <row r="598" spans="11:12" x14ac:dyDescent="0.25">
      <c r="K598" s="67" t="s">
        <v>54</v>
      </c>
      <c r="L598" s="43" t="s">
        <v>54</v>
      </c>
    </row>
    <row r="599" spans="11:12" x14ac:dyDescent="0.25">
      <c r="K599" s="67" t="s">
        <v>54</v>
      </c>
      <c r="L599" s="43" t="s">
        <v>54</v>
      </c>
    </row>
    <row r="600" spans="11:12" x14ac:dyDescent="0.25">
      <c r="K600" s="68" t="s">
        <v>57</v>
      </c>
      <c r="L600" s="68"/>
    </row>
    <row r="601" spans="11:12" x14ac:dyDescent="0.25">
      <c r="K601" s="67">
        <v>43904</v>
      </c>
      <c r="L601" s="43">
        <v>100</v>
      </c>
    </row>
    <row r="602" spans="11:12" x14ac:dyDescent="0.25">
      <c r="K602" s="67">
        <v>43911</v>
      </c>
      <c r="L602" s="43">
        <v>100.1923</v>
      </c>
    </row>
    <row r="603" spans="11:12" x14ac:dyDescent="0.25">
      <c r="K603" s="67">
        <v>43918</v>
      </c>
      <c r="L603" s="43">
        <v>99.170100000000005</v>
      </c>
    </row>
    <row r="604" spans="11:12" x14ac:dyDescent="0.25">
      <c r="K604" s="67">
        <v>43925</v>
      </c>
      <c r="L604" s="43">
        <v>97.177899999999994</v>
      </c>
    </row>
    <row r="605" spans="11:12" x14ac:dyDescent="0.25">
      <c r="K605" s="67">
        <v>43932</v>
      </c>
      <c r="L605" s="43">
        <v>94.245000000000005</v>
      </c>
    </row>
    <row r="606" spans="11:12" x14ac:dyDescent="0.25">
      <c r="K606" s="67">
        <v>43939</v>
      </c>
      <c r="L606" s="43">
        <v>94.165499999999994</v>
      </c>
    </row>
    <row r="607" spans="11:12" x14ac:dyDescent="0.25">
      <c r="K607" s="67">
        <v>43946</v>
      </c>
      <c r="L607" s="43">
        <v>93.7834</v>
      </c>
    </row>
    <row r="608" spans="11:12" x14ac:dyDescent="0.25">
      <c r="K608" s="67">
        <v>43953</v>
      </c>
      <c r="L608" s="43">
        <v>94.271600000000007</v>
      </c>
    </row>
    <row r="609" spans="11:12" x14ac:dyDescent="0.25">
      <c r="K609" s="67">
        <v>43960</v>
      </c>
      <c r="L609" s="43">
        <v>92.568299999999994</v>
      </c>
    </row>
    <row r="610" spans="11:12" x14ac:dyDescent="0.25">
      <c r="K610" s="67">
        <v>43967</v>
      </c>
      <c r="L610" s="43">
        <v>92.044300000000007</v>
      </c>
    </row>
    <row r="611" spans="11:12" x14ac:dyDescent="0.25">
      <c r="K611" s="67">
        <v>43974</v>
      </c>
      <c r="L611" s="43">
        <v>91.929000000000002</v>
      </c>
    </row>
    <row r="612" spans="11:12" x14ac:dyDescent="0.25">
      <c r="K612" s="67">
        <v>43981</v>
      </c>
      <c r="L612" s="43">
        <v>94.488</v>
      </c>
    </row>
    <row r="613" spans="11:12" x14ac:dyDescent="0.25">
      <c r="K613" s="67">
        <v>43988</v>
      </c>
      <c r="L613" s="43">
        <v>96.301699999999997</v>
      </c>
    </row>
    <row r="614" spans="11:12" x14ac:dyDescent="0.25">
      <c r="K614" s="67">
        <v>43995</v>
      </c>
      <c r="L614" s="43">
        <v>96.664500000000004</v>
      </c>
    </row>
    <row r="615" spans="11:12" x14ac:dyDescent="0.25">
      <c r="K615" s="67">
        <v>44002</v>
      </c>
      <c r="L615" s="43">
        <v>97.907600000000002</v>
      </c>
    </row>
    <row r="616" spans="11:12" x14ac:dyDescent="0.25">
      <c r="K616" s="67">
        <v>44009</v>
      </c>
      <c r="L616" s="43">
        <v>97.111199999999997</v>
      </c>
    </row>
    <row r="617" spans="11:12" x14ac:dyDescent="0.25">
      <c r="K617" s="67">
        <v>44016</v>
      </c>
      <c r="L617" s="43">
        <v>98.493700000000004</v>
      </c>
    </row>
    <row r="618" spans="11:12" x14ac:dyDescent="0.25">
      <c r="K618" s="67">
        <v>44023</v>
      </c>
      <c r="L618" s="43">
        <v>96.141499999999994</v>
      </c>
    </row>
    <row r="619" spans="11:12" x14ac:dyDescent="0.25">
      <c r="K619" s="67">
        <v>44030</v>
      </c>
      <c r="L619" s="43">
        <v>95.948800000000006</v>
      </c>
    </row>
    <row r="620" spans="11:12" x14ac:dyDescent="0.25">
      <c r="K620" s="67">
        <v>44037</v>
      </c>
      <c r="L620" s="43">
        <v>96.057299999999998</v>
      </c>
    </row>
    <row r="621" spans="11:12" x14ac:dyDescent="0.25">
      <c r="K621" s="67">
        <v>44044</v>
      </c>
      <c r="L621" s="43">
        <v>96.767600000000002</v>
      </c>
    </row>
    <row r="622" spans="11:12" x14ac:dyDescent="0.25">
      <c r="K622" s="67">
        <v>44051</v>
      </c>
      <c r="L622" s="43">
        <v>97.494699999999995</v>
      </c>
    </row>
    <row r="623" spans="11:12" x14ac:dyDescent="0.25">
      <c r="K623" s="67">
        <v>44058</v>
      </c>
      <c r="L623" s="43">
        <v>97.189700000000002</v>
      </c>
    </row>
    <row r="624" spans="11:12" x14ac:dyDescent="0.25">
      <c r="K624" s="67">
        <v>44065</v>
      </c>
      <c r="L624" s="43">
        <v>97.025099999999995</v>
      </c>
    </row>
    <row r="625" spans="11:12" x14ac:dyDescent="0.25">
      <c r="K625" s="67">
        <v>44072</v>
      </c>
      <c r="L625" s="43">
        <v>97.108500000000006</v>
      </c>
    </row>
    <row r="626" spans="11:12" x14ac:dyDescent="0.25">
      <c r="K626" s="67">
        <v>44079</v>
      </c>
      <c r="L626" s="43">
        <v>98.989800000000002</v>
      </c>
    </row>
    <row r="627" spans="11:12" x14ac:dyDescent="0.25">
      <c r="K627" s="67">
        <v>44086</v>
      </c>
      <c r="L627" s="43">
        <v>99.937100000000001</v>
      </c>
    </row>
    <row r="628" spans="11:12" x14ac:dyDescent="0.25">
      <c r="K628" s="67">
        <v>44093</v>
      </c>
      <c r="L628" s="43">
        <v>102.6708</v>
      </c>
    </row>
    <row r="629" spans="11:12" x14ac:dyDescent="0.25">
      <c r="K629" s="67">
        <v>44100</v>
      </c>
      <c r="L629" s="43">
        <v>101.5124</v>
      </c>
    </row>
    <row r="630" spans="11:12" x14ac:dyDescent="0.25">
      <c r="K630" s="67">
        <v>44107</v>
      </c>
      <c r="L630" s="43">
        <v>98.025599999999997</v>
      </c>
    </row>
    <row r="631" spans="11:12" x14ac:dyDescent="0.25">
      <c r="K631" s="67">
        <v>44114</v>
      </c>
      <c r="L631" s="43">
        <v>96.377600000000001</v>
      </c>
    </row>
    <row r="632" spans="11:12" x14ac:dyDescent="0.25">
      <c r="K632" s="67">
        <v>44121</v>
      </c>
      <c r="L632" s="43">
        <v>97.394400000000005</v>
      </c>
    </row>
    <row r="633" spans="11:12" x14ac:dyDescent="0.25">
      <c r="K633" s="67">
        <v>44128</v>
      </c>
      <c r="L633" s="43">
        <v>96.515000000000001</v>
      </c>
    </row>
    <row r="634" spans="11:12" x14ac:dyDescent="0.25">
      <c r="K634" s="67">
        <v>44135</v>
      </c>
      <c r="L634" s="43">
        <v>96.352599999999995</v>
      </c>
    </row>
    <row r="635" spans="11:12" x14ac:dyDescent="0.25">
      <c r="K635" s="67">
        <v>44142</v>
      </c>
      <c r="L635" s="43">
        <v>97.421099999999996</v>
      </c>
    </row>
    <row r="636" spans="11:12" x14ac:dyDescent="0.25">
      <c r="K636" s="67">
        <v>44149</v>
      </c>
      <c r="L636" s="43">
        <v>98.421099999999996</v>
      </c>
    </row>
    <row r="637" spans="11:12" x14ac:dyDescent="0.25">
      <c r="K637" s="67">
        <v>44156</v>
      </c>
      <c r="L637" s="43">
        <v>98.476799999999997</v>
      </c>
    </row>
    <row r="638" spans="11:12" x14ac:dyDescent="0.25">
      <c r="K638" s="67">
        <v>44163</v>
      </c>
      <c r="L638" s="43">
        <v>100.2508</v>
      </c>
    </row>
    <row r="639" spans="11:12" x14ac:dyDescent="0.25">
      <c r="K639" s="67">
        <v>44170</v>
      </c>
      <c r="L639" s="43">
        <v>101.67100000000001</v>
      </c>
    </row>
    <row r="640" spans="11:12" x14ac:dyDescent="0.25">
      <c r="K640" s="67">
        <v>44177</v>
      </c>
      <c r="L640" s="43">
        <v>101.89360000000001</v>
      </c>
    </row>
    <row r="641" spans="11:12" x14ac:dyDescent="0.25">
      <c r="K641" s="67">
        <v>44184</v>
      </c>
      <c r="L641" s="43">
        <v>102.17959999999999</v>
      </c>
    </row>
    <row r="642" spans="11:12" x14ac:dyDescent="0.25">
      <c r="K642" s="67">
        <v>44191</v>
      </c>
      <c r="L642" s="43">
        <v>97.085800000000006</v>
      </c>
    </row>
    <row r="643" spans="11:12" x14ac:dyDescent="0.25">
      <c r="K643" s="67">
        <v>44198</v>
      </c>
      <c r="L643" s="43">
        <v>93.518699999999995</v>
      </c>
    </row>
    <row r="644" spans="11:12" x14ac:dyDescent="0.25">
      <c r="K644" s="67">
        <v>44205</v>
      </c>
      <c r="L644" s="43">
        <v>93.492900000000006</v>
      </c>
    </row>
    <row r="645" spans="11:12" x14ac:dyDescent="0.25">
      <c r="K645" s="67">
        <v>44212</v>
      </c>
      <c r="L645" s="43">
        <v>95.208500000000001</v>
      </c>
    </row>
    <row r="646" spans="11:12" x14ac:dyDescent="0.25">
      <c r="K646" s="67">
        <v>44219</v>
      </c>
      <c r="L646" s="43">
        <v>95.8035</v>
      </c>
    </row>
    <row r="647" spans="11:12" x14ac:dyDescent="0.25">
      <c r="K647" s="67">
        <v>44226</v>
      </c>
      <c r="L647" s="43">
        <v>96.204099999999997</v>
      </c>
    </row>
    <row r="648" spans="11:12" x14ac:dyDescent="0.25">
      <c r="K648" s="67">
        <v>44233</v>
      </c>
      <c r="L648" s="43">
        <v>101.0321</v>
      </c>
    </row>
    <row r="649" spans="11:12" x14ac:dyDescent="0.25">
      <c r="K649" s="67">
        <v>44240</v>
      </c>
      <c r="L649" s="43">
        <v>102.41840000000001</v>
      </c>
    </row>
    <row r="650" spans="11:12" x14ac:dyDescent="0.25">
      <c r="K650" s="67">
        <v>44247</v>
      </c>
      <c r="L650" s="43">
        <v>102.4101</v>
      </c>
    </row>
    <row r="651" spans="11:12" x14ac:dyDescent="0.25">
      <c r="K651" s="67">
        <v>44254</v>
      </c>
      <c r="L651" s="43">
        <v>102.3557</v>
      </c>
    </row>
    <row r="652" spans="11:12" x14ac:dyDescent="0.25">
      <c r="K652" s="67">
        <v>44261</v>
      </c>
      <c r="L652" s="43">
        <v>101.8884</v>
      </c>
    </row>
    <row r="653" spans="11:12" x14ac:dyDescent="0.25">
      <c r="K653" s="67">
        <v>44268</v>
      </c>
      <c r="L653" s="43">
        <v>101.1336</v>
      </c>
    </row>
    <row r="654" spans="11:12" x14ac:dyDescent="0.25">
      <c r="K654" s="67">
        <v>44275</v>
      </c>
      <c r="L654" s="43">
        <v>101.11790000000001</v>
      </c>
    </row>
    <row r="655" spans="11:12" x14ac:dyDescent="0.25">
      <c r="K655" s="67">
        <v>44282</v>
      </c>
      <c r="L655" s="43">
        <v>101.13720000000001</v>
      </c>
    </row>
    <row r="656" spans="11:12" x14ac:dyDescent="0.25">
      <c r="K656" s="67" t="s">
        <v>54</v>
      </c>
      <c r="L656" s="43" t="s">
        <v>54</v>
      </c>
    </row>
    <row r="657" spans="11:12" x14ac:dyDescent="0.25">
      <c r="K657" s="67" t="s">
        <v>54</v>
      </c>
      <c r="L657" s="43" t="s">
        <v>54</v>
      </c>
    </row>
    <row r="658" spans="11:12" x14ac:dyDescent="0.25">
      <c r="K658" s="67" t="s">
        <v>54</v>
      </c>
      <c r="L658" s="43" t="s">
        <v>54</v>
      </c>
    </row>
    <row r="659" spans="11:12" x14ac:dyDescent="0.25">
      <c r="K659" s="67" t="s">
        <v>54</v>
      </c>
      <c r="L659" s="43" t="s">
        <v>54</v>
      </c>
    </row>
    <row r="660" spans="11:12" x14ac:dyDescent="0.25">
      <c r="K660" s="67" t="s">
        <v>54</v>
      </c>
      <c r="L660" s="43" t="s">
        <v>54</v>
      </c>
    </row>
    <row r="661" spans="11:12" x14ac:dyDescent="0.25">
      <c r="K661" s="67" t="s">
        <v>54</v>
      </c>
      <c r="L661" s="43" t="s">
        <v>54</v>
      </c>
    </row>
    <row r="662" spans="11:12" x14ac:dyDescent="0.25">
      <c r="K662" s="67" t="s">
        <v>54</v>
      </c>
      <c r="L662" s="43" t="s">
        <v>54</v>
      </c>
    </row>
    <row r="663" spans="11:12" x14ac:dyDescent="0.25">
      <c r="K663" s="67" t="s">
        <v>54</v>
      </c>
      <c r="L663" s="43" t="s">
        <v>54</v>
      </c>
    </row>
    <row r="664" spans="11:12" x14ac:dyDescent="0.25">
      <c r="K664" s="67" t="s">
        <v>54</v>
      </c>
      <c r="L664" s="43" t="s">
        <v>54</v>
      </c>
    </row>
    <row r="665" spans="11:12" x14ac:dyDescent="0.25">
      <c r="K665" s="67" t="s">
        <v>54</v>
      </c>
      <c r="L665" s="43" t="s">
        <v>54</v>
      </c>
    </row>
    <row r="666" spans="11:12" x14ac:dyDescent="0.25">
      <c r="K666" s="67" t="s">
        <v>54</v>
      </c>
      <c r="L666" s="43" t="s">
        <v>54</v>
      </c>
    </row>
    <row r="667" spans="11:12" x14ac:dyDescent="0.25">
      <c r="K667" s="67" t="s">
        <v>54</v>
      </c>
      <c r="L667" s="43" t="s">
        <v>54</v>
      </c>
    </row>
    <row r="668" spans="11:12" x14ac:dyDescent="0.25">
      <c r="K668" s="67" t="s">
        <v>54</v>
      </c>
      <c r="L668" s="43" t="s">
        <v>54</v>
      </c>
    </row>
    <row r="669" spans="11:12" x14ac:dyDescent="0.25">
      <c r="K669" s="67" t="s">
        <v>54</v>
      </c>
      <c r="L669" s="43" t="s">
        <v>54</v>
      </c>
    </row>
    <row r="670" spans="11:12" x14ac:dyDescent="0.25">
      <c r="K670" s="67" t="s">
        <v>54</v>
      </c>
      <c r="L670" s="43" t="s">
        <v>54</v>
      </c>
    </row>
    <row r="671" spans="11:12" x14ac:dyDescent="0.25">
      <c r="K671" s="67" t="s">
        <v>54</v>
      </c>
      <c r="L671" s="43" t="s">
        <v>54</v>
      </c>
    </row>
    <row r="672" spans="11:12" x14ac:dyDescent="0.25">
      <c r="K672" s="67" t="s">
        <v>54</v>
      </c>
      <c r="L672" s="43" t="s">
        <v>54</v>
      </c>
    </row>
    <row r="673" spans="11:12" x14ac:dyDescent="0.25">
      <c r="K673" s="67" t="s">
        <v>54</v>
      </c>
      <c r="L673" s="43" t="s">
        <v>54</v>
      </c>
    </row>
    <row r="674" spans="11:12" x14ac:dyDescent="0.25">
      <c r="K674" s="67" t="s">
        <v>54</v>
      </c>
      <c r="L674" s="43" t="s">
        <v>54</v>
      </c>
    </row>
    <row r="675" spans="11:12" x14ac:dyDescent="0.25">
      <c r="K675" s="67" t="s">
        <v>54</v>
      </c>
      <c r="L675" s="43" t="s">
        <v>54</v>
      </c>
    </row>
    <row r="676" spans="11:12" x14ac:dyDescent="0.25">
      <c r="K676" s="67" t="s">
        <v>54</v>
      </c>
      <c r="L676" s="43" t="s">
        <v>54</v>
      </c>
    </row>
    <row r="677" spans="11:12" x14ac:dyDescent="0.25">
      <c r="K677" s="67" t="s">
        <v>54</v>
      </c>
      <c r="L677" s="43" t="s">
        <v>54</v>
      </c>
    </row>
    <row r="678" spans="11:12" x14ac:dyDescent="0.25">
      <c r="K678" s="67" t="s">
        <v>54</v>
      </c>
      <c r="L678" s="43" t="s">
        <v>54</v>
      </c>
    </row>
    <row r="679" spans="11:12" x14ac:dyDescent="0.25">
      <c r="K679" s="67" t="s">
        <v>54</v>
      </c>
      <c r="L679" s="43" t="s">
        <v>54</v>
      </c>
    </row>
    <row r="680" spans="11:12" x14ac:dyDescent="0.25">
      <c r="K680" s="67" t="s">
        <v>54</v>
      </c>
      <c r="L680" s="43" t="s">
        <v>54</v>
      </c>
    </row>
    <row r="681" spans="11:12" x14ac:dyDescent="0.25">
      <c r="K681" s="67" t="s">
        <v>54</v>
      </c>
      <c r="L681" s="43" t="s">
        <v>54</v>
      </c>
    </row>
    <row r="682" spans="11:12" x14ac:dyDescent="0.25">
      <c r="K682" s="67" t="s">
        <v>54</v>
      </c>
      <c r="L682" s="43" t="s">
        <v>54</v>
      </c>
    </row>
    <row r="683" spans="11:12" x14ac:dyDescent="0.25">
      <c r="K683" s="67" t="s">
        <v>54</v>
      </c>
      <c r="L683" s="43" t="s">
        <v>54</v>
      </c>
    </row>
    <row r="684" spans="11:12" x14ac:dyDescent="0.25">
      <c r="K684" s="67" t="s">
        <v>54</v>
      </c>
      <c r="L684" s="43" t="s">
        <v>54</v>
      </c>
    </row>
    <row r="685" spans="11:12" x14ac:dyDescent="0.25">
      <c r="K685" s="67" t="s">
        <v>54</v>
      </c>
      <c r="L685" s="43" t="s">
        <v>54</v>
      </c>
    </row>
    <row r="686" spans="11:12" x14ac:dyDescent="0.25">
      <c r="K686" s="67" t="s">
        <v>54</v>
      </c>
      <c r="L686" s="43" t="s">
        <v>54</v>
      </c>
    </row>
    <row r="687" spans="11:12" x14ac:dyDescent="0.25">
      <c r="K687" s="67" t="s">
        <v>54</v>
      </c>
      <c r="L687" s="43" t="s">
        <v>54</v>
      </c>
    </row>
    <row r="688" spans="11:12" x14ac:dyDescent="0.25">
      <c r="K688" s="67" t="s">
        <v>54</v>
      </c>
      <c r="L688" s="43" t="s">
        <v>54</v>
      </c>
    </row>
    <row r="689" spans="11:12" x14ac:dyDescent="0.25">
      <c r="K689" s="67" t="s">
        <v>54</v>
      </c>
      <c r="L689" s="43" t="s">
        <v>54</v>
      </c>
    </row>
    <row r="690" spans="11:12" x14ac:dyDescent="0.25">
      <c r="K690" s="67" t="s">
        <v>54</v>
      </c>
      <c r="L690" s="43" t="s">
        <v>54</v>
      </c>
    </row>
    <row r="691" spans="11:12" x14ac:dyDescent="0.25">
      <c r="K691" s="67" t="s">
        <v>54</v>
      </c>
      <c r="L691" s="43" t="s">
        <v>54</v>
      </c>
    </row>
    <row r="692" spans="11:12" x14ac:dyDescent="0.25">
      <c r="K692" s="67" t="s">
        <v>54</v>
      </c>
      <c r="L692" s="43" t="s">
        <v>54</v>
      </c>
    </row>
    <row r="693" spans="11:12" x14ac:dyDescent="0.25">
      <c r="K693" s="67" t="s">
        <v>54</v>
      </c>
      <c r="L693" s="43" t="s">
        <v>54</v>
      </c>
    </row>
    <row r="694" spans="11:12" x14ac:dyDescent="0.25">
      <c r="K694" s="67" t="s">
        <v>54</v>
      </c>
      <c r="L694" s="43" t="s">
        <v>54</v>
      </c>
    </row>
    <row r="695" spans="11:12" x14ac:dyDescent="0.25">
      <c r="K695" s="67" t="s">
        <v>54</v>
      </c>
      <c r="L695" s="43" t="s">
        <v>54</v>
      </c>
    </row>
    <row r="696" spans="11:12" x14ac:dyDescent="0.25">
      <c r="K696" s="67" t="s">
        <v>54</v>
      </c>
      <c r="L696" s="43" t="s">
        <v>54</v>
      </c>
    </row>
    <row r="697" spans="11:12" x14ac:dyDescent="0.25">
      <c r="K697" s="67" t="s">
        <v>54</v>
      </c>
      <c r="L697" s="43" t="s">
        <v>54</v>
      </c>
    </row>
    <row r="698" spans="11:12" x14ac:dyDescent="0.25">
      <c r="K698" s="67" t="s">
        <v>54</v>
      </c>
      <c r="L698" s="43" t="s">
        <v>54</v>
      </c>
    </row>
    <row r="699" spans="11:12" x14ac:dyDescent="0.25">
      <c r="K699" s="67" t="s">
        <v>54</v>
      </c>
      <c r="L699" s="43" t="s">
        <v>54</v>
      </c>
    </row>
    <row r="700" spans="11:12" x14ac:dyDescent="0.25">
      <c r="K700" s="67" t="s">
        <v>54</v>
      </c>
      <c r="L700" s="43" t="s">
        <v>54</v>
      </c>
    </row>
    <row r="701" spans="11:12" x14ac:dyDescent="0.25">
      <c r="K701" s="67" t="s">
        <v>54</v>
      </c>
      <c r="L701" s="43" t="s">
        <v>54</v>
      </c>
    </row>
    <row r="702" spans="11:12" x14ac:dyDescent="0.25">
      <c r="K702" s="67" t="s">
        <v>54</v>
      </c>
      <c r="L702" s="43" t="s">
        <v>54</v>
      </c>
    </row>
    <row r="703" spans="11:12" x14ac:dyDescent="0.25">
      <c r="K703" s="67" t="s">
        <v>54</v>
      </c>
      <c r="L703" s="43" t="s">
        <v>54</v>
      </c>
    </row>
    <row r="704" spans="11:12" x14ac:dyDescent="0.25">
      <c r="K704" s="67" t="s">
        <v>54</v>
      </c>
      <c r="L704" s="43" t="s">
        <v>54</v>
      </c>
    </row>
    <row r="705" spans="11:12" x14ac:dyDescent="0.25">
      <c r="K705" s="67" t="s">
        <v>54</v>
      </c>
      <c r="L705" s="43" t="s">
        <v>54</v>
      </c>
    </row>
    <row r="706" spans="11:12" x14ac:dyDescent="0.25">
      <c r="K706" s="67" t="s">
        <v>54</v>
      </c>
      <c r="L706" s="43" t="s">
        <v>54</v>
      </c>
    </row>
    <row r="707" spans="11:12" x14ac:dyDescent="0.25">
      <c r="K707" s="67" t="s">
        <v>54</v>
      </c>
      <c r="L707" s="43" t="s">
        <v>54</v>
      </c>
    </row>
    <row r="708" spans="11:12" x14ac:dyDescent="0.25">
      <c r="K708" s="67" t="s">
        <v>54</v>
      </c>
      <c r="L708" s="43" t="s">
        <v>54</v>
      </c>
    </row>
    <row r="709" spans="11:12" x14ac:dyDescent="0.25">
      <c r="K709" s="67" t="s">
        <v>54</v>
      </c>
      <c r="L709" s="43" t="s">
        <v>54</v>
      </c>
    </row>
    <row r="710" spans="11:12" x14ac:dyDescent="0.25">
      <c r="K710" s="67" t="s">
        <v>54</v>
      </c>
      <c r="L710" s="43" t="s">
        <v>54</v>
      </c>
    </row>
    <row r="711" spans="11:12" x14ac:dyDescent="0.25">
      <c r="K711" s="67" t="s">
        <v>54</v>
      </c>
      <c r="L711" s="43" t="s">
        <v>54</v>
      </c>
    </row>
    <row r="712" spans="11:12" x14ac:dyDescent="0.25">
      <c r="K712" s="67" t="s">
        <v>54</v>
      </c>
      <c r="L712" s="43" t="s">
        <v>54</v>
      </c>
    </row>
    <row r="713" spans="11:12" x14ac:dyDescent="0.25">
      <c r="K713" s="67" t="s">
        <v>54</v>
      </c>
      <c r="L713" s="43" t="s">
        <v>54</v>
      </c>
    </row>
    <row r="714" spans="11:12" x14ac:dyDescent="0.25">
      <c r="K714" s="67" t="s">
        <v>54</v>
      </c>
      <c r="L714" s="43" t="s">
        <v>54</v>
      </c>
    </row>
    <row r="715" spans="11:12" x14ac:dyDescent="0.25">
      <c r="K715" s="67" t="s">
        <v>54</v>
      </c>
      <c r="L715" s="43" t="s">
        <v>54</v>
      </c>
    </row>
    <row r="716" spans="11:12" x14ac:dyDescent="0.25">
      <c r="K716" s="67" t="s">
        <v>54</v>
      </c>
      <c r="L716" s="43" t="s">
        <v>54</v>
      </c>
    </row>
    <row r="717" spans="11:12" x14ac:dyDescent="0.25">
      <c r="K717" s="67" t="s">
        <v>54</v>
      </c>
      <c r="L717" s="43" t="s">
        <v>54</v>
      </c>
    </row>
    <row r="718" spans="11:12" x14ac:dyDescent="0.25">
      <c r="K718" s="67" t="s">
        <v>54</v>
      </c>
      <c r="L718" s="43" t="s">
        <v>54</v>
      </c>
    </row>
    <row r="719" spans="11:12" x14ac:dyDescent="0.25">
      <c r="K719" s="67" t="s">
        <v>54</v>
      </c>
      <c r="L719" s="43" t="s">
        <v>54</v>
      </c>
    </row>
    <row r="720" spans="11:12" x14ac:dyDescent="0.25">
      <c r="K720" s="67" t="s">
        <v>54</v>
      </c>
      <c r="L720" s="43" t="s">
        <v>54</v>
      </c>
    </row>
    <row r="721" spans="11:12" x14ac:dyDescent="0.25">
      <c r="K721" s="67" t="s">
        <v>54</v>
      </c>
      <c r="L721" s="43" t="s">
        <v>54</v>
      </c>
    </row>
    <row r="722" spans="11:12" x14ac:dyDescent="0.25">
      <c r="K722" s="67" t="s">
        <v>54</v>
      </c>
      <c r="L722" s="43" t="s">
        <v>54</v>
      </c>
    </row>
    <row r="723" spans="11:12" x14ac:dyDescent="0.25">
      <c r="K723" s="67" t="s">
        <v>54</v>
      </c>
      <c r="L723" s="43" t="s">
        <v>54</v>
      </c>
    </row>
    <row r="724" spans="11:12" x14ac:dyDescent="0.25">
      <c r="K724" s="67" t="s">
        <v>54</v>
      </c>
      <c r="L724" s="43" t="s">
        <v>54</v>
      </c>
    </row>
    <row r="725" spans="11:12" x14ac:dyDescent="0.25">
      <c r="K725" s="67" t="s">
        <v>54</v>
      </c>
      <c r="L725" s="43" t="s">
        <v>54</v>
      </c>
    </row>
    <row r="726" spans="11:12" x14ac:dyDescent="0.25">
      <c r="K726" s="67" t="s">
        <v>54</v>
      </c>
      <c r="L726" s="43" t="s">
        <v>54</v>
      </c>
    </row>
    <row r="727" spans="11:12" x14ac:dyDescent="0.25">
      <c r="K727" s="67" t="s">
        <v>54</v>
      </c>
      <c r="L727" s="43" t="s">
        <v>54</v>
      </c>
    </row>
    <row r="728" spans="11:12" x14ac:dyDescent="0.25">
      <c r="K728" s="67" t="s">
        <v>54</v>
      </c>
      <c r="L728" s="43" t="s">
        <v>54</v>
      </c>
    </row>
    <row r="729" spans="11:12" x14ac:dyDescent="0.25">
      <c r="K729" s="67" t="s">
        <v>54</v>
      </c>
      <c r="L729" s="43" t="s">
        <v>54</v>
      </c>
    </row>
    <row r="730" spans="11:12" x14ac:dyDescent="0.25">
      <c r="K730" s="67" t="s">
        <v>54</v>
      </c>
      <c r="L730" s="43" t="s">
        <v>54</v>
      </c>
    </row>
    <row r="731" spans="11:12" x14ac:dyDescent="0.25">
      <c r="K731" s="67" t="s">
        <v>54</v>
      </c>
      <c r="L731" s="43" t="s">
        <v>54</v>
      </c>
    </row>
    <row r="732" spans="11:12" x14ac:dyDescent="0.25">
      <c r="K732" s="67" t="s">
        <v>54</v>
      </c>
      <c r="L732" s="43" t="s">
        <v>54</v>
      </c>
    </row>
    <row r="733" spans="11:12" x14ac:dyDescent="0.25">
      <c r="K733" s="67" t="s">
        <v>54</v>
      </c>
      <c r="L733" s="43" t="s">
        <v>54</v>
      </c>
    </row>
    <row r="734" spans="11:12" x14ac:dyDescent="0.25">
      <c r="K734" s="67" t="s">
        <v>54</v>
      </c>
      <c r="L734" s="43" t="s">
        <v>54</v>
      </c>
    </row>
    <row r="735" spans="11:12" x14ac:dyDescent="0.25">
      <c r="K735" s="67" t="s">
        <v>54</v>
      </c>
      <c r="L735" s="43" t="s">
        <v>54</v>
      </c>
    </row>
    <row r="736" spans="11:12" x14ac:dyDescent="0.25">
      <c r="K736" s="67" t="s">
        <v>54</v>
      </c>
      <c r="L736" s="43" t="s">
        <v>54</v>
      </c>
    </row>
    <row r="737" spans="11:12" x14ac:dyDescent="0.25">
      <c r="K737" s="67" t="s">
        <v>54</v>
      </c>
      <c r="L737" s="43" t="s">
        <v>54</v>
      </c>
    </row>
    <row r="738" spans="11:12" x14ac:dyDescent="0.25">
      <c r="K738" s="67" t="s">
        <v>54</v>
      </c>
      <c r="L738" s="43" t="s">
        <v>54</v>
      </c>
    </row>
    <row r="739" spans="11:12" x14ac:dyDescent="0.25">
      <c r="K739" s="67" t="s">
        <v>54</v>
      </c>
      <c r="L739" s="43" t="s">
        <v>54</v>
      </c>
    </row>
    <row r="740" spans="11:12" x14ac:dyDescent="0.25">
      <c r="K740" s="67" t="s">
        <v>54</v>
      </c>
      <c r="L740" s="43" t="s">
        <v>54</v>
      </c>
    </row>
    <row r="741" spans="11:12" x14ac:dyDescent="0.25">
      <c r="K741" s="67" t="s">
        <v>54</v>
      </c>
      <c r="L741" s="43" t="s">
        <v>54</v>
      </c>
    </row>
    <row r="742" spans="11:12" x14ac:dyDescent="0.25">
      <c r="K742" s="67" t="s">
        <v>54</v>
      </c>
      <c r="L742" s="43" t="s">
        <v>54</v>
      </c>
    </row>
    <row r="743" spans="11:12" x14ac:dyDescent="0.25">
      <c r="K743" s="67" t="s">
        <v>54</v>
      </c>
      <c r="L743" s="43" t="s">
        <v>54</v>
      </c>
    </row>
    <row r="744" spans="11:12" x14ac:dyDescent="0.25">
      <c r="K744" s="67" t="s">
        <v>54</v>
      </c>
      <c r="L744" s="43" t="s">
        <v>54</v>
      </c>
    </row>
    <row r="745" spans="11:12" x14ac:dyDescent="0.25">
      <c r="K745" s="67" t="s">
        <v>54</v>
      </c>
      <c r="L745" s="43" t="s">
        <v>54</v>
      </c>
    </row>
    <row r="746" spans="11:12" x14ac:dyDescent="0.25">
      <c r="K746" s="67" t="s">
        <v>54</v>
      </c>
      <c r="L746" s="43" t="s">
        <v>54</v>
      </c>
    </row>
    <row r="747" spans="11:12" x14ac:dyDescent="0.25">
      <c r="K747" s="67" t="s">
        <v>54</v>
      </c>
      <c r="L747" s="43" t="s">
        <v>54</v>
      </c>
    </row>
    <row r="748" spans="11:12" x14ac:dyDescent="0.25">
      <c r="K748" s="34"/>
      <c r="L748" s="38"/>
    </row>
    <row r="749" spans="11:12" x14ac:dyDescent="0.25">
      <c r="K749" s="34"/>
      <c r="L749" s="38"/>
    </row>
    <row r="750" spans="11:12" x14ac:dyDescent="0.25">
      <c r="K750" s="34"/>
      <c r="L750" s="38"/>
    </row>
    <row r="751" spans="11:12" x14ac:dyDescent="0.25">
      <c r="K751" s="34"/>
      <c r="L751" s="38"/>
    </row>
    <row r="752" spans="11:12" x14ac:dyDescent="0.25">
      <c r="K752" s="34"/>
      <c r="L752" s="38"/>
    </row>
    <row r="753" spans="11:12" x14ac:dyDescent="0.25">
      <c r="K753" s="34"/>
      <c r="L753" s="38"/>
    </row>
    <row r="754" spans="11:12" x14ac:dyDescent="0.25">
      <c r="K754" s="34"/>
      <c r="L754" s="38"/>
    </row>
    <row r="755" spans="11:12" x14ac:dyDescent="0.25">
      <c r="K755" s="34"/>
      <c r="L755" s="38"/>
    </row>
    <row r="756" spans="11:12" x14ac:dyDescent="0.25">
      <c r="K756" s="34"/>
      <c r="L756" s="38"/>
    </row>
    <row r="757" spans="11:12" x14ac:dyDescent="0.25">
      <c r="K757" s="34"/>
      <c r="L757" s="38"/>
    </row>
    <row r="758" spans="11:12" x14ac:dyDescent="0.25">
      <c r="K758" s="34"/>
      <c r="L758" s="38"/>
    </row>
    <row r="759" spans="11:12" x14ac:dyDescent="0.25">
      <c r="K759" s="34"/>
      <c r="L759" s="38"/>
    </row>
    <row r="760" spans="11:12" x14ac:dyDescent="0.25">
      <c r="K760" s="34"/>
      <c r="L760" s="38"/>
    </row>
    <row r="761" spans="11:12" x14ac:dyDescent="0.25">
      <c r="K761" s="34"/>
      <c r="L761" s="38"/>
    </row>
    <row r="762" spans="11:12" x14ac:dyDescent="0.25">
      <c r="K762" s="34"/>
      <c r="L762" s="38"/>
    </row>
    <row r="763" spans="11:12" x14ac:dyDescent="0.25">
      <c r="K763" s="34"/>
      <c r="L763" s="38"/>
    </row>
    <row r="764" spans="11:12" x14ac:dyDescent="0.25">
      <c r="K764" s="34"/>
      <c r="L764" s="38"/>
    </row>
    <row r="765" spans="11:12" x14ac:dyDescent="0.25">
      <c r="K765" s="34"/>
      <c r="L765" s="38"/>
    </row>
    <row r="766" spans="11:12" x14ac:dyDescent="0.25">
      <c r="K766" s="34"/>
      <c r="L766" s="38"/>
    </row>
    <row r="767" spans="11:12" x14ac:dyDescent="0.25">
      <c r="K767" s="34"/>
      <c r="L767" s="38"/>
    </row>
    <row r="768" spans="11:12" x14ac:dyDescent="0.25">
      <c r="K768" s="34"/>
      <c r="L768" s="38"/>
    </row>
    <row r="769" spans="11:12" x14ac:dyDescent="0.25">
      <c r="K769" s="34"/>
      <c r="L769" s="38"/>
    </row>
    <row r="770" spans="11:12" x14ac:dyDescent="0.25">
      <c r="K770" s="34"/>
      <c r="L770" s="38"/>
    </row>
    <row r="771" spans="11:12" x14ac:dyDescent="0.25">
      <c r="K771" s="34"/>
      <c r="L771" s="38"/>
    </row>
    <row r="772" spans="11:12" x14ac:dyDescent="0.25">
      <c r="K772" s="34"/>
      <c r="L772" s="38"/>
    </row>
    <row r="773" spans="11:12" x14ac:dyDescent="0.25">
      <c r="K773" s="34"/>
      <c r="L773" s="38"/>
    </row>
    <row r="774" spans="11:12" x14ac:dyDescent="0.25">
      <c r="K774" s="34"/>
      <c r="L774" s="38"/>
    </row>
    <row r="775" spans="11:12" x14ac:dyDescent="0.25">
      <c r="K775" s="34"/>
      <c r="L775" s="38"/>
    </row>
    <row r="776" spans="11:12" x14ac:dyDescent="0.25">
      <c r="K776" s="34"/>
      <c r="L776" s="38"/>
    </row>
    <row r="777" spans="11:12" x14ac:dyDescent="0.25">
      <c r="K777" s="34"/>
      <c r="L777" s="38"/>
    </row>
    <row r="778" spans="11:12" x14ac:dyDescent="0.25">
      <c r="K778" s="34"/>
      <c r="L778" s="38"/>
    </row>
    <row r="779" spans="11:12" x14ac:dyDescent="0.25">
      <c r="K779" s="34"/>
      <c r="L779" s="38"/>
    </row>
    <row r="780" spans="11:12" x14ac:dyDescent="0.25">
      <c r="K780" s="34"/>
      <c r="L780" s="38"/>
    </row>
    <row r="781" spans="11:12" x14ac:dyDescent="0.25">
      <c r="K781" s="34"/>
      <c r="L781" s="38"/>
    </row>
    <row r="782" spans="11:12" x14ac:dyDescent="0.25">
      <c r="K782" s="34"/>
      <c r="L782" s="38"/>
    </row>
    <row r="783" spans="11:12" x14ac:dyDescent="0.25">
      <c r="K783" s="34"/>
      <c r="L783" s="38"/>
    </row>
    <row r="784" spans="11:12" x14ac:dyDescent="0.25">
      <c r="K784" s="34"/>
      <c r="L784" s="38"/>
    </row>
    <row r="785" spans="11:12" x14ac:dyDescent="0.25">
      <c r="K785" s="34"/>
      <c r="L785" s="38"/>
    </row>
    <row r="786" spans="11:12" x14ac:dyDescent="0.25">
      <c r="K786" s="34"/>
      <c r="L786" s="38"/>
    </row>
    <row r="787" spans="11:12" x14ac:dyDescent="0.25">
      <c r="K787" s="34"/>
      <c r="L787" s="38"/>
    </row>
    <row r="788" spans="11:12" x14ac:dyDescent="0.25">
      <c r="K788" s="34"/>
      <c r="L788" s="38"/>
    </row>
    <row r="789" spans="11:12" x14ac:dyDescent="0.25">
      <c r="K789" s="34"/>
      <c r="L789" s="38"/>
    </row>
    <row r="790" spans="11:12" x14ac:dyDescent="0.25">
      <c r="K790" s="34"/>
      <c r="L790" s="38"/>
    </row>
    <row r="791" spans="11:12" x14ac:dyDescent="0.25">
      <c r="K791" s="34"/>
      <c r="L791" s="38"/>
    </row>
    <row r="792" spans="11:12" x14ac:dyDescent="0.25">
      <c r="K792" s="34"/>
      <c r="L792" s="38"/>
    </row>
    <row r="793" spans="11:12" x14ac:dyDescent="0.25">
      <c r="K793" s="34"/>
      <c r="L793" s="38"/>
    </row>
    <row r="794" spans="11:12" x14ac:dyDescent="0.25">
      <c r="K794" s="34"/>
      <c r="L794" s="38"/>
    </row>
    <row r="795" spans="11:12" x14ac:dyDescent="0.25">
      <c r="K795" s="34"/>
      <c r="L795" s="38"/>
    </row>
    <row r="796" spans="11:12" x14ac:dyDescent="0.25">
      <c r="K796" s="34"/>
      <c r="L796" s="38"/>
    </row>
    <row r="797" spans="11:12" x14ac:dyDescent="0.25">
      <c r="K797" s="34"/>
      <c r="L797" s="38"/>
    </row>
    <row r="798" spans="11:12" x14ac:dyDescent="0.25">
      <c r="K798" s="34"/>
      <c r="L798" s="38"/>
    </row>
    <row r="799" spans="11:12" x14ac:dyDescent="0.25">
      <c r="K799" s="34"/>
      <c r="L799" s="38"/>
    </row>
    <row r="800" spans="11:12" x14ac:dyDescent="0.25">
      <c r="K800" s="34"/>
      <c r="L800" s="38"/>
    </row>
    <row r="801" spans="11:12" x14ac:dyDescent="0.25">
      <c r="K801" s="34"/>
      <c r="L801" s="38"/>
    </row>
    <row r="802" spans="11:12" x14ac:dyDescent="0.25">
      <c r="K802" s="34"/>
      <c r="L802" s="38"/>
    </row>
    <row r="803" spans="11:12" x14ac:dyDescent="0.25">
      <c r="K803" s="34"/>
      <c r="L803" s="38"/>
    </row>
    <row r="804" spans="11:12" x14ac:dyDescent="0.25">
      <c r="K804" s="34"/>
      <c r="L804" s="38"/>
    </row>
    <row r="805" spans="11:12" x14ac:dyDescent="0.25">
      <c r="K805" s="34"/>
      <c r="L805" s="38"/>
    </row>
    <row r="806" spans="11:12" x14ac:dyDescent="0.25">
      <c r="K806" s="34"/>
      <c r="L806" s="38"/>
    </row>
    <row r="807" spans="11:12" x14ac:dyDescent="0.25">
      <c r="K807" s="34"/>
      <c r="L807" s="38"/>
    </row>
    <row r="808" spans="11:12" x14ac:dyDescent="0.25">
      <c r="K808" s="34"/>
      <c r="L808" s="38"/>
    </row>
    <row r="809" spans="11:12" x14ac:dyDescent="0.25">
      <c r="K809" s="34"/>
      <c r="L809" s="38"/>
    </row>
    <row r="810" spans="11:12" x14ac:dyDescent="0.25">
      <c r="K810" s="34"/>
      <c r="L810" s="38"/>
    </row>
    <row r="811" spans="11:12" x14ac:dyDescent="0.25">
      <c r="K811" s="34"/>
      <c r="L811" s="38"/>
    </row>
    <row r="812" spans="11:12" x14ac:dyDescent="0.25">
      <c r="K812" s="34"/>
      <c r="L812" s="38"/>
    </row>
    <row r="813" spans="11:12" x14ac:dyDescent="0.25">
      <c r="K813" s="34"/>
      <c r="L813" s="38"/>
    </row>
    <row r="814" spans="11:12" x14ac:dyDescent="0.25">
      <c r="K814" s="34"/>
      <c r="L814" s="38"/>
    </row>
    <row r="815" spans="11:12" x14ac:dyDescent="0.25">
      <c r="K815" s="34"/>
      <c r="L815" s="38"/>
    </row>
    <row r="816" spans="11:12" x14ac:dyDescent="0.25">
      <c r="K816" s="34"/>
      <c r="L816" s="38"/>
    </row>
    <row r="817" spans="11:12" x14ac:dyDescent="0.25">
      <c r="K817" s="34"/>
      <c r="L817" s="38"/>
    </row>
    <row r="818" spans="11:12" x14ac:dyDescent="0.25">
      <c r="K818" s="34"/>
      <c r="L818" s="38"/>
    </row>
    <row r="819" spans="11:12" x14ac:dyDescent="0.25">
      <c r="K819" s="34"/>
      <c r="L819" s="38"/>
    </row>
    <row r="820" spans="11:12" x14ac:dyDescent="0.25">
      <c r="K820" s="34"/>
      <c r="L820" s="38"/>
    </row>
    <row r="821" spans="11:12" x14ac:dyDescent="0.25">
      <c r="K821" s="34"/>
      <c r="L821" s="38"/>
    </row>
    <row r="822" spans="11:12" x14ac:dyDescent="0.25">
      <c r="K822" s="34"/>
      <c r="L822" s="38"/>
    </row>
    <row r="823" spans="11:12" x14ac:dyDescent="0.25">
      <c r="K823" s="34"/>
      <c r="L823" s="38"/>
    </row>
    <row r="824" spans="11:12" x14ac:dyDescent="0.25">
      <c r="K824" s="34"/>
      <c r="L824" s="38"/>
    </row>
    <row r="825" spans="11:12" x14ac:dyDescent="0.25">
      <c r="K825" s="34"/>
      <c r="L825" s="38"/>
    </row>
    <row r="826" spans="11:12" x14ac:dyDescent="0.25">
      <c r="K826" s="34"/>
      <c r="L826" s="38"/>
    </row>
    <row r="827" spans="11:12" x14ac:dyDescent="0.25">
      <c r="K827" s="34"/>
      <c r="L827" s="38"/>
    </row>
    <row r="828" spans="11:12" x14ac:dyDescent="0.25">
      <c r="K828" s="34"/>
      <c r="L828" s="38"/>
    </row>
    <row r="829" spans="11:12" x14ac:dyDescent="0.25">
      <c r="K829" s="34"/>
      <c r="L829" s="38"/>
    </row>
    <row r="830" spans="11:12" x14ac:dyDescent="0.25">
      <c r="K830" s="34"/>
      <c r="L830" s="38"/>
    </row>
    <row r="831" spans="11:12" x14ac:dyDescent="0.25">
      <c r="K831" s="34"/>
      <c r="L831" s="38"/>
    </row>
    <row r="832" spans="11:12" x14ac:dyDescent="0.25">
      <c r="K832" s="34"/>
      <c r="L832" s="38"/>
    </row>
    <row r="833" spans="11:12" x14ac:dyDescent="0.25">
      <c r="K833" s="34"/>
      <c r="L833" s="38"/>
    </row>
    <row r="834" spans="11:12" x14ac:dyDescent="0.25">
      <c r="K834" s="34"/>
      <c r="L834" s="38"/>
    </row>
    <row r="835" spans="11:12" x14ac:dyDescent="0.25">
      <c r="K835" s="34"/>
      <c r="L835" s="38"/>
    </row>
    <row r="836" spans="11:12" x14ac:dyDescent="0.25">
      <c r="K836" s="34"/>
      <c r="L836" s="38"/>
    </row>
    <row r="837" spans="11:12" x14ac:dyDescent="0.25">
      <c r="K837" s="34"/>
      <c r="L837" s="38"/>
    </row>
    <row r="838" spans="11:12" x14ac:dyDescent="0.25">
      <c r="K838" s="34"/>
      <c r="L838" s="38"/>
    </row>
    <row r="839" spans="11:12" x14ac:dyDescent="0.25">
      <c r="K839" s="34"/>
      <c r="L839" s="38"/>
    </row>
    <row r="840" spans="11:12" x14ac:dyDescent="0.25">
      <c r="K840" s="34"/>
      <c r="L840" s="38"/>
    </row>
    <row r="841" spans="11:12" x14ac:dyDescent="0.25">
      <c r="K841" s="34"/>
      <c r="L841" s="38"/>
    </row>
    <row r="842" spans="11:12" x14ac:dyDescent="0.25">
      <c r="K842" s="34"/>
      <c r="L842" s="38"/>
    </row>
    <row r="843" spans="11:12" x14ac:dyDescent="0.25">
      <c r="K843" s="34"/>
      <c r="L843" s="38"/>
    </row>
    <row r="844" spans="11:12" x14ac:dyDescent="0.25">
      <c r="K844" s="34"/>
      <c r="L844" s="38"/>
    </row>
    <row r="845" spans="11:12" x14ac:dyDescent="0.25">
      <c r="K845" s="34"/>
      <c r="L845" s="38"/>
    </row>
    <row r="846" spans="11:12" x14ac:dyDescent="0.25">
      <c r="K846" s="34"/>
      <c r="L846" s="38"/>
    </row>
    <row r="847" spans="11:12" x14ac:dyDescent="0.25">
      <c r="K847" s="34"/>
      <c r="L847" s="38"/>
    </row>
    <row r="848" spans="11:12" x14ac:dyDescent="0.25">
      <c r="K848" s="34"/>
      <c r="L848" s="38"/>
    </row>
    <row r="849" spans="11:12" x14ac:dyDescent="0.25">
      <c r="K849" s="34"/>
      <c r="L849" s="38"/>
    </row>
    <row r="850" spans="11:12" x14ac:dyDescent="0.25">
      <c r="K850" s="34"/>
      <c r="L850" s="38"/>
    </row>
    <row r="851" spans="11:12" x14ac:dyDescent="0.25">
      <c r="K851" s="34"/>
      <c r="L851" s="38"/>
    </row>
    <row r="852" spans="11:12" x14ac:dyDescent="0.25">
      <c r="K852" s="34"/>
      <c r="L852" s="38"/>
    </row>
    <row r="853" spans="11:12" x14ac:dyDescent="0.25">
      <c r="K853" s="34"/>
      <c r="L853" s="38"/>
    </row>
    <row r="854" spans="11:12" x14ac:dyDescent="0.25">
      <c r="K854" s="34"/>
      <c r="L854" s="38"/>
    </row>
    <row r="855" spans="11:12" x14ac:dyDescent="0.25">
      <c r="K855" s="34"/>
      <c r="L855" s="38"/>
    </row>
    <row r="856" spans="11:12" x14ac:dyDescent="0.25">
      <c r="K856" s="34"/>
      <c r="L856" s="38"/>
    </row>
    <row r="857" spans="11:12" x14ac:dyDescent="0.25">
      <c r="K857" s="34"/>
      <c r="L857" s="38"/>
    </row>
    <row r="858" spans="11:12" x14ac:dyDescent="0.25">
      <c r="K858" s="34"/>
      <c r="L858" s="38"/>
    </row>
    <row r="859" spans="11:12" x14ac:dyDescent="0.25">
      <c r="K859" s="34"/>
      <c r="L859" s="38"/>
    </row>
    <row r="860" spans="11:12" x14ac:dyDescent="0.25">
      <c r="K860" s="34"/>
      <c r="L860" s="38"/>
    </row>
    <row r="861" spans="11:12" x14ac:dyDescent="0.25">
      <c r="K861" s="34"/>
      <c r="L861" s="38"/>
    </row>
    <row r="862" spans="11:12" x14ac:dyDescent="0.25">
      <c r="K862" s="34"/>
      <c r="L862" s="38"/>
    </row>
    <row r="863" spans="11:12" x14ac:dyDescent="0.25">
      <c r="K863" s="34"/>
      <c r="L863" s="38"/>
    </row>
    <row r="864" spans="11:12" x14ac:dyDescent="0.25">
      <c r="K864" s="34"/>
      <c r="L864" s="38"/>
    </row>
    <row r="865" spans="11:12" x14ac:dyDescent="0.25">
      <c r="K865" s="34"/>
      <c r="L865" s="38"/>
    </row>
    <row r="866" spans="11:12" x14ac:dyDescent="0.25">
      <c r="K866" s="34"/>
      <c r="L866" s="38"/>
    </row>
    <row r="867" spans="11:12" x14ac:dyDescent="0.25">
      <c r="K867" s="34"/>
      <c r="L867" s="38"/>
    </row>
    <row r="868" spans="11:12" x14ac:dyDescent="0.25">
      <c r="K868" s="34"/>
      <c r="L868" s="38"/>
    </row>
    <row r="869" spans="11:12" x14ac:dyDescent="0.25">
      <c r="K869" s="34"/>
      <c r="L869" s="38"/>
    </row>
    <row r="870" spans="11:12" x14ac:dyDescent="0.25">
      <c r="K870" s="34"/>
      <c r="L870" s="38"/>
    </row>
    <row r="871" spans="11:12" x14ac:dyDescent="0.25">
      <c r="K871" s="34"/>
      <c r="L871" s="38"/>
    </row>
    <row r="872" spans="11:12" x14ac:dyDescent="0.25">
      <c r="K872" s="34"/>
      <c r="L872" s="38"/>
    </row>
    <row r="873" spans="11:12" x14ac:dyDescent="0.25">
      <c r="K873" s="34"/>
      <c r="L873" s="38"/>
    </row>
    <row r="874" spans="11:12" x14ac:dyDescent="0.25">
      <c r="K874" s="34"/>
      <c r="L874" s="38"/>
    </row>
    <row r="875" spans="11:12" x14ac:dyDescent="0.25">
      <c r="K875" s="34"/>
      <c r="L875" s="38"/>
    </row>
    <row r="876" spans="11:12" x14ac:dyDescent="0.25">
      <c r="K876" s="34"/>
      <c r="L876" s="38"/>
    </row>
    <row r="877" spans="11:12" x14ac:dyDescent="0.25">
      <c r="K877" s="34"/>
      <c r="L877" s="38"/>
    </row>
    <row r="878" spans="11:12" x14ac:dyDescent="0.25">
      <c r="K878" s="34"/>
      <c r="L878" s="38"/>
    </row>
    <row r="879" spans="11:12" x14ac:dyDescent="0.25">
      <c r="K879" s="34"/>
      <c r="L879" s="38"/>
    </row>
    <row r="880" spans="11:12" x14ac:dyDescent="0.25">
      <c r="K880" s="34"/>
      <c r="L880" s="38"/>
    </row>
    <row r="881" spans="11:12" x14ac:dyDescent="0.25">
      <c r="K881" s="34"/>
      <c r="L881" s="38"/>
    </row>
    <row r="882" spans="11:12" x14ac:dyDescent="0.25">
      <c r="K882" s="34"/>
      <c r="L882" s="38"/>
    </row>
    <row r="883" spans="11:12" x14ac:dyDescent="0.25">
      <c r="K883" s="34"/>
      <c r="L883" s="38"/>
    </row>
    <row r="884" spans="11:12" x14ac:dyDescent="0.25">
      <c r="K884" s="34"/>
      <c r="L884" s="38"/>
    </row>
    <row r="885" spans="11:12" x14ac:dyDescent="0.25">
      <c r="K885" s="34"/>
      <c r="L885" s="38"/>
    </row>
    <row r="886" spans="11:12" x14ac:dyDescent="0.25">
      <c r="K886" s="34"/>
      <c r="L886" s="38"/>
    </row>
    <row r="887" spans="11:12" x14ac:dyDescent="0.25">
      <c r="K887" s="34"/>
      <c r="L887" s="38"/>
    </row>
    <row r="888" spans="11:12" x14ac:dyDescent="0.25">
      <c r="K888" s="34"/>
      <c r="L888" s="38"/>
    </row>
    <row r="889" spans="11:12" x14ac:dyDescent="0.25">
      <c r="K889" s="34"/>
      <c r="L889" s="38"/>
    </row>
    <row r="890" spans="11:12" x14ac:dyDescent="0.25">
      <c r="K890" s="34"/>
      <c r="L890" s="38"/>
    </row>
    <row r="891" spans="11:12" x14ac:dyDescent="0.25">
      <c r="K891" s="34"/>
      <c r="L891" s="38"/>
    </row>
    <row r="892" spans="11:12" x14ac:dyDescent="0.25">
      <c r="K892" s="34"/>
      <c r="L892" s="38"/>
    </row>
    <row r="893" spans="11:12" x14ac:dyDescent="0.25">
      <c r="K893" s="34"/>
      <c r="L893" s="38"/>
    </row>
    <row r="894" spans="11:12" x14ac:dyDescent="0.25">
      <c r="K894" s="34"/>
      <c r="L894" s="38"/>
    </row>
    <row r="895" spans="11:12" x14ac:dyDescent="0.25">
      <c r="K895" s="34"/>
      <c r="L895" s="38"/>
    </row>
    <row r="896" spans="11:12" x14ac:dyDescent="0.25">
      <c r="K896" s="34"/>
      <c r="L896" s="38"/>
    </row>
    <row r="897" spans="11:12" x14ac:dyDescent="0.25">
      <c r="K897" s="34"/>
      <c r="L897" s="38"/>
    </row>
    <row r="898" spans="11:12" x14ac:dyDescent="0.25">
      <c r="K898" s="34"/>
      <c r="L898" s="38"/>
    </row>
    <row r="899" spans="11:12" x14ac:dyDescent="0.25">
      <c r="K899" s="34"/>
      <c r="L899" s="38"/>
    </row>
    <row r="900" spans="11:12" x14ac:dyDescent="0.25">
      <c r="K900" s="34"/>
      <c r="L900" s="38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headerFooter>
    <oddFooter>&amp;C&amp;1#&amp;"Calibri"&amp;10&amp;KFF0000OFFICIAL: Census and Statistics Act</oddFooter>
  </headerFooter>
  <rowBreaks count="1" manualBreakCount="1">
    <brk id="90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63DDE-B7DB-4AF6-AB1B-C25090F27E94}">
  <sheetPr codeName="Sheet4">
    <tabColor theme="4" tint="0.39997558519241921"/>
  </sheetPr>
  <dimension ref="A1:L9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0" t="s">
        <v>32</v>
      </c>
      <c r="B1" s="70"/>
      <c r="C1" s="70"/>
      <c r="D1" s="70"/>
      <c r="E1" s="70"/>
      <c r="F1" s="70"/>
      <c r="G1" s="70"/>
      <c r="H1" s="70"/>
      <c r="I1" s="70"/>
      <c r="J1" s="4"/>
      <c r="K1" s="34"/>
      <c r="L1" s="35" t="s">
        <v>34</v>
      </c>
    </row>
    <row r="2" spans="1:12" ht="19.5" customHeight="1" x14ac:dyDescent="0.3">
      <c r="A2" s="3" t="str">
        <f>"Weekly Payroll Jobs and Wages in Australia - " &amp;$L$1</f>
        <v>Weekly Payroll Jobs and Wages in Australia - Victoria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60</v>
      </c>
      <c r="L2" s="36">
        <v>44282</v>
      </c>
    </row>
    <row r="3" spans="1:12" ht="15" customHeight="1" x14ac:dyDescent="0.25">
      <c r="A3" s="21" t="str">
        <f>"Week ending "&amp;TEXT($L$2,"dddd dd mmmm yyyy")</f>
        <v>Week ending Saturday 27 March 2021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61</v>
      </c>
      <c r="L3" s="40">
        <v>43904</v>
      </c>
    </row>
    <row r="4" spans="1:12" ht="15" customHeight="1" x14ac:dyDescent="0.25">
      <c r="A4" s="2" t="s">
        <v>31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44254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44261</v>
      </c>
    </row>
    <row r="6" spans="1:12" ht="16.5" customHeight="1" thickBot="1" x14ac:dyDescent="0.3">
      <c r="A6" s="25" t="str">
        <f>"Change in payroll jobs and total wages, "&amp;$L$1</f>
        <v>Change in payroll jobs and total wages, Victoria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44268</v>
      </c>
    </row>
    <row r="7" spans="1:12" ht="16.5" customHeight="1" x14ac:dyDescent="0.25">
      <c r="A7" s="58"/>
      <c r="B7" s="82" t="s">
        <v>58</v>
      </c>
      <c r="C7" s="83"/>
      <c r="D7" s="83"/>
      <c r="E7" s="84"/>
      <c r="F7" s="85" t="s">
        <v>59</v>
      </c>
      <c r="G7" s="83"/>
      <c r="H7" s="83"/>
      <c r="I7" s="84"/>
      <c r="J7" s="51"/>
      <c r="K7" s="39" t="s">
        <v>71</v>
      </c>
      <c r="L7" s="40">
        <v>44275</v>
      </c>
    </row>
    <row r="8" spans="1:12" ht="33.75" customHeight="1" x14ac:dyDescent="0.25">
      <c r="A8" s="86"/>
      <c r="B8" s="88" t="str">
        <f>"% Change between " &amp; TEXT($L$3,"dd mmm yyyy")&amp;" and "&amp; TEXT($L$2,"dd mmm yyyy") &amp; " (Change since 100th case of COVID-19)"</f>
        <v>% Change between 14 Mar 2020 and 27 Mar 2021 (Change since 100th case of COVID-19)</v>
      </c>
      <c r="C8" s="90" t="str">
        <f>"% Change between " &amp; TEXT($L$4,"dd mmm yyyy")&amp;" and "&amp; TEXT($L$2,"dd mmm yyyy") &amp; " (monthly change)"</f>
        <v>% Change between 27 Feb 2021 and 27 Mar 2021 (monthly change)</v>
      </c>
      <c r="D8" s="73" t="str">
        <f>"% Change between " &amp; TEXT($L$7,"dd mmm yyyy")&amp;" and "&amp; TEXT($L$2,"dd mmm yyyy") &amp; " (weekly change)"</f>
        <v>% Change between 20 Mar 2021 and 27 Mar 2021 (weekly change)</v>
      </c>
      <c r="E8" s="75" t="str">
        <f>"% Change between " &amp; TEXT($L$6,"dd mmm yyyy")&amp;" and "&amp; TEXT($L$7,"dd mmm yyyy") &amp; " (weekly change)"</f>
        <v>% Change between 13 Mar 2021 and 20 Mar 2021 (weekly change)</v>
      </c>
      <c r="F8" s="88" t="str">
        <f>"% Change between " &amp; TEXT($L$3,"dd mmm yyyy")&amp;" and "&amp; TEXT($L$2,"dd mmm yyyy") &amp; " (Change since 100th case of COVID-19)"</f>
        <v>% Change between 14 Mar 2020 and 27 Mar 2021 (Change since 100th case of COVID-19)</v>
      </c>
      <c r="G8" s="90" t="str">
        <f>"% Change between " &amp; TEXT($L$4,"dd mmm yyyy")&amp;" and "&amp; TEXT($L$2,"dd mmm yyyy") &amp; " (monthly change)"</f>
        <v>% Change between 27 Feb 2021 and 27 Mar 2021 (monthly change)</v>
      </c>
      <c r="H8" s="73" t="str">
        <f>"% Change between " &amp; TEXT($L$7,"dd mmm yyyy")&amp;" and "&amp; TEXT($L$2,"dd mmm yyyy") &amp; " (weekly change)"</f>
        <v>% Change between 20 Mar 2021 and 27 Mar 2021 (weekly change)</v>
      </c>
      <c r="I8" s="75" t="str">
        <f>"% Change between " &amp; TEXT($L$6,"dd mmm yyyy")&amp;" and "&amp; TEXT($L$7,"dd mmm yyyy") &amp; " (weekly change)"</f>
        <v>% Change between 13 Mar 2021 and 20 Mar 2021 (weekly change)</v>
      </c>
      <c r="J8" s="52"/>
      <c r="K8" s="39" t="s">
        <v>72</v>
      </c>
      <c r="L8" s="40">
        <v>44282</v>
      </c>
    </row>
    <row r="9" spans="1:12" ht="48.75" customHeight="1" thickBot="1" x14ac:dyDescent="0.3">
      <c r="A9" s="87"/>
      <c r="B9" s="89"/>
      <c r="C9" s="91"/>
      <c r="D9" s="74"/>
      <c r="E9" s="76"/>
      <c r="F9" s="89"/>
      <c r="G9" s="91"/>
      <c r="H9" s="74"/>
      <c r="I9" s="76"/>
      <c r="J9" s="53"/>
      <c r="K9" s="41" t="s">
        <v>67</v>
      </c>
      <c r="L9" s="43"/>
    </row>
    <row r="10" spans="1:12" x14ac:dyDescent="0.25">
      <c r="A10" s="59"/>
      <c r="B10" s="77" t="str">
        <f>L1</f>
        <v>Victoria</v>
      </c>
      <c r="C10" s="78"/>
      <c r="D10" s="78"/>
      <c r="E10" s="78"/>
      <c r="F10" s="78"/>
      <c r="G10" s="78"/>
      <c r="H10" s="78"/>
      <c r="I10" s="79"/>
      <c r="J10" s="28"/>
      <c r="K10" s="55"/>
      <c r="L10" s="43"/>
    </row>
    <row r="11" spans="1:12" x14ac:dyDescent="0.25">
      <c r="A11" s="60" t="s">
        <v>30</v>
      </c>
      <c r="B11" s="28">
        <v>6.4482702698396288E-3</v>
      </c>
      <c r="C11" s="28">
        <v>9.0300238712481828E-3</v>
      </c>
      <c r="D11" s="28">
        <v>3.1564786673772272E-3</v>
      </c>
      <c r="E11" s="28">
        <v>-1.8854315656943177E-3</v>
      </c>
      <c r="F11" s="28">
        <v>3.6480891877160193E-2</v>
      </c>
      <c r="G11" s="28">
        <v>-3.383898034329369E-3</v>
      </c>
      <c r="H11" s="28">
        <v>6.9212687844522058E-4</v>
      </c>
      <c r="I11" s="61">
        <v>-4.6861963931810191E-4</v>
      </c>
      <c r="J11" s="28"/>
      <c r="K11" s="42"/>
      <c r="L11" s="43"/>
    </row>
    <row r="12" spans="1:12" x14ac:dyDescent="0.25">
      <c r="A12" s="59"/>
      <c r="B12" s="80" t="s">
        <v>29</v>
      </c>
      <c r="C12" s="80"/>
      <c r="D12" s="80"/>
      <c r="E12" s="80"/>
      <c r="F12" s="80"/>
      <c r="G12" s="80"/>
      <c r="H12" s="80"/>
      <c r="I12" s="81"/>
      <c r="J12" s="28"/>
      <c r="K12" s="42"/>
      <c r="L12" s="43"/>
    </row>
    <row r="13" spans="1:12" x14ac:dyDescent="0.25">
      <c r="A13" s="62" t="s">
        <v>28</v>
      </c>
      <c r="B13" s="28">
        <v>-1.4476942683290361E-2</v>
      </c>
      <c r="C13" s="28">
        <v>2.67117195692812E-3</v>
      </c>
      <c r="D13" s="28">
        <v>3.2217802153904351E-3</v>
      </c>
      <c r="E13" s="28">
        <v>-3.5303490814043714E-3</v>
      </c>
      <c r="F13" s="28">
        <v>1.2685474770759875E-2</v>
      </c>
      <c r="G13" s="28">
        <v>-9.0070179718604315E-3</v>
      </c>
      <c r="H13" s="28">
        <v>-2.3987426941363132E-4</v>
      </c>
      <c r="I13" s="61">
        <v>8.5409144857395702E-4</v>
      </c>
      <c r="J13" s="28"/>
      <c r="K13" s="42"/>
      <c r="L13" s="43"/>
    </row>
    <row r="14" spans="1:12" x14ac:dyDescent="0.25">
      <c r="A14" s="62" t="s">
        <v>27</v>
      </c>
      <c r="B14" s="28">
        <v>9.4436674019984235E-3</v>
      </c>
      <c r="C14" s="28">
        <v>1.3090268450899112E-2</v>
      </c>
      <c r="D14" s="28">
        <v>2.4788933529964474E-3</v>
      </c>
      <c r="E14" s="28">
        <v>-8.1503893132450767E-4</v>
      </c>
      <c r="F14" s="28">
        <v>6.5073583991884565E-2</v>
      </c>
      <c r="G14" s="28">
        <v>3.8991407200696937E-3</v>
      </c>
      <c r="H14" s="28">
        <v>1.9053789724226E-3</v>
      </c>
      <c r="I14" s="61">
        <v>-2.4734617926279734E-3</v>
      </c>
      <c r="J14" s="28"/>
      <c r="K14" s="38"/>
      <c r="L14" s="43"/>
    </row>
    <row r="15" spans="1:12" x14ac:dyDescent="0.25">
      <c r="A15" s="63" t="s">
        <v>69</v>
      </c>
      <c r="B15" s="28">
        <v>-3.2630802009933402E-2</v>
      </c>
      <c r="C15" s="28">
        <v>2.096580060263431E-2</v>
      </c>
      <c r="D15" s="28">
        <v>2.3619712790288183E-2</v>
      </c>
      <c r="E15" s="28">
        <v>8.0093876044715628E-3</v>
      </c>
      <c r="F15" s="28">
        <v>-1.9630208782713154E-2</v>
      </c>
      <c r="G15" s="28">
        <v>-2.337631488219305E-3</v>
      </c>
      <c r="H15" s="28">
        <v>1.3942087662706992E-2</v>
      </c>
      <c r="I15" s="61">
        <v>-7.3983236170414024E-3</v>
      </c>
      <c r="J15" s="28"/>
      <c r="K15" s="56"/>
      <c r="L15" s="43"/>
    </row>
    <row r="16" spans="1:12" x14ac:dyDescent="0.25">
      <c r="A16" s="62" t="s">
        <v>47</v>
      </c>
      <c r="B16" s="28">
        <v>-1.8796137525705303E-2</v>
      </c>
      <c r="C16" s="28">
        <v>8.2660871976469874E-3</v>
      </c>
      <c r="D16" s="28">
        <v>1.3965097167689677E-4</v>
      </c>
      <c r="E16" s="28">
        <v>-2.4419434737985579E-3</v>
      </c>
      <c r="F16" s="28">
        <v>1.4869863151307561E-2</v>
      </c>
      <c r="G16" s="28">
        <v>-2.3604233488665471E-3</v>
      </c>
      <c r="H16" s="28">
        <v>2.3224531425736217E-4</v>
      </c>
      <c r="I16" s="61">
        <v>-1.7934005353101856E-3</v>
      </c>
      <c r="J16" s="28"/>
      <c r="K16" s="42"/>
      <c r="L16" s="43"/>
    </row>
    <row r="17" spans="1:12" x14ac:dyDescent="0.25">
      <c r="A17" s="62" t="s">
        <v>48</v>
      </c>
      <c r="B17" s="28">
        <v>1.2823104988059608E-2</v>
      </c>
      <c r="C17" s="28">
        <v>7.4568124555474125E-3</v>
      </c>
      <c r="D17" s="28">
        <v>1.1708132000149973E-3</v>
      </c>
      <c r="E17" s="28">
        <v>-2.5201827137500965E-3</v>
      </c>
      <c r="F17" s="28">
        <v>3.7739937257370793E-2</v>
      </c>
      <c r="G17" s="28">
        <v>-1.1461422691617762E-2</v>
      </c>
      <c r="H17" s="28">
        <v>-5.3422465849728429E-4</v>
      </c>
      <c r="I17" s="61">
        <v>7.5035054676630963E-4</v>
      </c>
      <c r="J17" s="28"/>
      <c r="K17" s="42"/>
      <c r="L17" s="43"/>
    </row>
    <row r="18" spans="1:12" x14ac:dyDescent="0.25">
      <c r="A18" s="62" t="s">
        <v>49</v>
      </c>
      <c r="B18" s="28">
        <v>6.5600886067118669E-3</v>
      </c>
      <c r="C18" s="28">
        <v>6.3876412441989938E-3</v>
      </c>
      <c r="D18" s="28">
        <v>3.1465348535260063E-3</v>
      </c>
      <c r="E18" s="28">
        <v>-1.7420681031651286E-3</v>
      </c>
      <c r="F18" s="28">
        <v>3.1848247046684097E-2</v>
      </c>
      <c r="G18" s="28">
        <v>-5.6273665516757276E-3</v>
      </c>
      <c r="H18" s="28">
        <v>2.2195428774394177E-3</v>
      </c>
      <c r="I18" s="61">
        <v>1.5551135922486914E-3</v>
      </c>
      <c r="J18" s="28"/>
      <c r="K18" s="42"/>
      <c r="L18" s="43"/>
    </row>
    <row r="19" spans="1:12" ht="17.25" customHeight="1" x14ac:dyDescent="0.25">
      <c r="A19" s="62" t="s">
        <v>50</v>
      </c>
      <c r="B19" s="28">
        <v>1.8763926796213859E-2</v>
      </c>
      <c r="C19" s="28">
        <v>7.4870118771663829E-3</v>
      </c>
      <c r="D19" s="28">
        <v>4.2001875784265508E-3</v>
      </c>
      <c r="E19" s="28">
        <v>-2.5894577001217556E-3</v>
      </c>
      <c r="F19" s="28">
        <v>4.2336736384462004E-2</v>
      </c>
      <c r="G19" s="28">
        <v>2.0215003405381626E-3</v>
      </c>
      <c r="H19" s="28">
        <v>6.8895082914033345E-4</v>
      </c>
      <c r="I19" s="61">
        <v>-1.3904226402075004E-3</v>
      </c>
      <c r="J19" s="29"/>
      <c r="K19" s="44"/>
      <c r="L19" s="43"/>
    </row>
    <row r="20" spans="1:12" x14ac:dyDescent="0.25">
      <c r="A20" s="62" t="s">
        <v>51</v>
      </c>
      <c r="B20" s="28">
        <v>4.9235651392965263E-2</v>
      </c>
      <c r="C20" s="28">
        <v>1.7196691503993389E-2</v>
      </c>
      <c r="D20" s="28">
        <v>3.8614520757047632E-3</v>
      </c>
      <c r="E20" s="28">
        <v>-3.0175599237519668E-3</v>
      </c>
      <c r="F20" s="28">
        <v>8.1952944391630256E-2</v>
      </c>
      <c r="G20" s="28">
        <v>1.4052740675953412E-2</v>
      </c>
      <c r="H20" s="28">
        <v>-9.4077117926649745E-4</v>
      </c>
      <c r="I20" s="61">
        <v>-4.9707172015007739E-3</v>
      </c>
      <c r="J20" s="20"/>
      <c r="K20" s="37"/>
      <c r="L20" s="43"/>
    </row>
    <row r="21" spans="1:12" ht="15.75" thickBot="1" x14ac:dyDescent="0.3">
      <c r="A21" s="64" t="s">
        <v>52</v>
      </c>
      <c r="B21" s="65">
        <v>4.899730056119922E-2</v>
      </c>
      <c r="C21" s="65">
        <v>2.3934650620321296E-2</v>
      </c>
      <c r="D21" s="65">
        <v>8.1228079093187411E-4</v>
      </c>
      <c r="E21" s="65">
        <v>-1.4030001055802543E-3</v>
      </c>
      <c r="F21" s="65">
        <v>0.1005066936469281</v>
      </c>
      <c r="G21" s="65">
        <v>2.3555033858073227E-2</v>
      </c>
      <c r="H21" s="65">
        <v>-1.6722269889912766E-6</v>
      </c>
      <c r="I21" s="66">
        <v>-3.1672068958016331E-3</v>
      </c>
      <c r="J21" s="20"/>
      <c r="K21" s="57"/>
      <c r="L21" s="43"/>
    </row>
    <row r="22" spans="1:12" x14ac:dyDescent="0.25">
      <c r="A22" s="30" t="s">
        <v>46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Victoria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62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Victoria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69</v>
      </c>
      <c r="L36" s="43">
        <v>81.540000000000006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47</v>
      </c>
      <c r="L37" s="43">
        <v>96.03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48</v>
      </c>
      <c r="L38" s="43">
        <v>99.1</v>
      </c>
    </row>
    <row r="39" spans="1:12" x14ac:dyDescent="0.25">
      <c r="K39" s="44" t="s">
        <v>49</v>
      </c>
      <c r="L39" s="43">
        <v>99.67</v>
      </c>
    </row>
    <row r="40" spans="1:12" x14ac:dyDescent="0.25">
      <c r="K40" s="37" t="s">
        <v>50</v>
      </c>
      <c r="L40" s="43">
        <v>100.55</v>
      </c>
    </row>
    <row r="41" spans="1:12" x14ac:dyDescent="0.25">
      <c r="K41" s="37" t="s">
        <v>51</v>
      </c>
      <c r="L41" s="43">
        <v>102.89</v>
      </c>
    </row>
    <row r="42" spans="1:12" x14ac:dyDescent="0.25">
      <c r="K42" s="37" t="s">
        <v>52</v>
      </c>
      <c r="L42" s="43">
        <v>102.7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69</v>
      </c>
      <c r="L45" s="43">
        <v>79.33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Victoria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47</v>
      </c>
      <c r="L46" s="43">
        <v>96.22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48</v>
      </c>
      <c r="L47" s="43">
        <v>99.03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49</v>
      </c>
      <c r="L48" s="43">
        <v>99.53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50</v>
      </c>
      <c r="L49" s="43">
        <v>100.42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51</v>
      </c>
      <c r="L50" s="43">
        <v>103.54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52</v>
      </c>
      <c r="L51" s="43">
        <v>104.6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69</v>
      </c>
      <c r="L54" s="43">
        <v>81.010000000000005</v>
      </c>
    </row>
    <row r="55" spans="1:12" ht="15.4" customHeight="1" x14ac:dyDescent="0.25">
      <c r="A55" s="32" t="str">
        <f>"Change in payroll jobs since week ending "&amp;TEXT($L$3,"dd mmmm yyyy")&amp;" by Industry, "&amp;$L$1</f>
        <v>Change in payroll jobs since week ending 14 March 2020 by Industry, Victoria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47</v>
      </c>
      <c r="L55" s="43">
        <v>96.38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48</v>
      </c>
      <c r="L56" s="43">
        <v>99.17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49</v>
      </c>
      <c r="L57" s="43">
        <v>99.81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50</v>
      </c>
      <c r="L58" s="43">
        <v>100.84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51</v>
      </c>
      <c r="L59" s="43">
        <v>103.99</v>
      </c>
    </row>
    <row r="60" spans="1:12" ht="15.4" customHeight="1" x14ac:dyDescent="0.25">
      <c r="K60" s="37" t="s">
        <v>52</v>
      </c>
      <c r="L60" s="43">
        <v>104.95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63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69</v>
      </c>
      <c r="L65" s="43">
        <v>82.96</v>
      </c>
    </row>
    <row r="66" spans="1:12" ht="15.4" customHeight="1" x14ac:dyDescent="0.25">
      <c r="K66" s="42" t="s">
        <v>47</v>
      </c>
      <c r="L66" s="43">
        <v>97.99</v>
      </c>
    </row>
    <row r="67" spans="1:12" ht="15.4" customHeight="1" x14ac:dyDescent="0.25">
      <c r="K67" s="42" t="s">
        <v>48</v>
      </c>
      <c r="L67" s="43">
        <v>101.68</v>
      </c>
    </row>
    <row r="68" spans="1:12" ht="15.4" customHeight="1" x14ac:dyDescent="0.25">
      <c r="K68" s="44" t="s">
        <v>49</v>
      </c>
      <c r="L68" s="43">
        <v>100.2</v>
      </c>
    </row>
    <row r="69" spans="1:12" ht="15.4" customHeight="1" x14ac:dyDescent="0.25">
      <c r="K69" s="37" t="s">
        <v>50</v>
      </c>
      <c r="L69" s="43">
        <v>101.59</v>
      </c>
    </row>
    <row r="70" spans="1:12" ht="15.4" customHeight="1" x14ac:dyDescent="0.25">
      <c r="K70" s="37" t="s">
        <v>51</v>
      </c>
      <c r="L70" s="43">
        <v>103.39</v>
      </c>
    </row>
    <row r="71" spans="1:12" ht="15.4" customHeight="1" x14ac:dyDescent="0.25">
      <c r="K71" s="37" t="s">
        <v>52</v>
      </c>
      <c r="L71" s="43">
        <v>102.1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69</v>
      </c>
      <c r="L74" s="43">
        <v>81.93</v>
      </c>
    </row>
    <row r="75" spans="1:12" ht="15.4" customHeight="1" x14ac:dyDescent="0.25">
      <c r="K75" s="42" t="s">
        <v>47</v>
      </c>
      <c r="L75" s="43">
        <v>99.29</v>
      </c>
    </row>
    <row r="76" spans="1:12" ht="15.4" customHeight="1" x14ac:dyDescent="0.25">
      <c r="K76" s="42" t="s">
        <v>48</v>
      </c>
      <c r="L76" s="43">
        <v>103</v>
      </c>
    </row>
    <row r="77" spans="1:12" ht="15.4" customHeight="1" x14ac:dyDescent="0.25">
      <c r="A77" s="31" t="str">
        <f>"Distribution of payroll jobs by industry, "&amp;$L$1</f>
        <v>Distribution of payroll jobs by industry, Victoria</v>
      </c>
      <c r="K77" s="44" t="s">
        <v>49</v>
      </c>
      <c r="L77" s="43">
        <v>100.97</v>
      </c>
    </row>
    <row r="78" spans="1:12" ht="15.4" customHeight="1" x14ac:dyDescent="0.25">
      <c r="K78" s="37" t="s">
        <v>50</v>
      </c>
      <c r="L78" s="43">
        <v>102.34</v>
      </c>
    </row>
    <row r="79" spans="1:12" ht="15.4" customHeight="1" x14ac:dyDescent="0.25">
      <c r="K79" s="37" t="s">
        <v>51</v>
      </c>
      <c r="L79" s="43">
        <v>105.5</v>
      </c>
    </row>
    <row r="80" spans="1:12" ht="15.4" customHeight="1" x14ac:dyDescent="0.25">
      <c r="K80" s="37" t="s">
        <v>52</v>
      </c>
      <c r="L80" s="43">
        <v>105.11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69</v>
      </c>
      <c r="L83" s="43">
        <v>83.44</v>
      </c>
    </row>
    <row r="84" spans="1:12" ht="15.4" customHeight="1" x14ac:dyDescent="0.25">
      <c r="K84" s="42" t="s">
        <v>47</v>
      </c>
      <c r="L84" s="43">
        <v>99.17</v>
      </c>
    </row>
    <row r="85" spans="1:12" ht="15.4" customHeight="1" x14ac:dyDescent="0.25">
      <c r="K85" s="42" t="s">
        <v>48</v>
      </c>
      <c r="L85" s="43">
        <v>103.1</v>
      </c>
    </row>
    <row r="86" spans="1:12" ht="15.4" customHeight="1" x14ac:dyDescent="0.25">
      <c r="K86" s="44" t="s">
        <v>49</v>
      </c>
      <c r="L86" s="43">
        <v>101.32</v>
      </c>
    </row>
    <row r="87" spans="1:12" ht="15.4" customHeight="1" x14ac:dyDescent="0.25">
      <c r="K87" s="37" t="s">
        <v>50</v>
      </c>
      <c r="L87" s="43">
        <v>102.78</v>
      </c>
    </row>
    <row r="88" spans="1:12" ht="15.4" customHeight="1" x14ac:dyDescent="0.25">
      <c r="K88" s="37" t="s">
        <v>51</v>
      </c>
      <c r="L88" s="43">
        <v>105.86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52</v>
      </c>
      <c r="L89" s="43">
        <v>104.83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69" t="s">
        <v>64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-6.4299999999999996E-2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3.7000000000000002E-3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-2.24E-2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-3.0000000000000001E-3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-5.0799999999999998E-2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-2.5700000000000001E-2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-1.55E-2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-0.1051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-5.9200000000000003E-2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-7.0400000000000004E-2</v>
      </c>
    </row>
    <row r="104" spans="1:12" x14ac:dyDescent="0.25">
      <c r="K104" s="38" t="s">
        <v>12</v>
      </c>
      <c r="L104" s="42">
        <v>5.4800000000000001E-2</v>
      </c>
    </row>
    <row r="105" spans="1:12" x14ac:dyDescent="0.25">
      <c r="K105" s="38" t="s">
        <v>11</v>
      </c>
      <c r="L105" s="42">
        <v>-3.5799999999999998E-2</v>
      </c>
    </row>
    <row r="106" spans="1:12" x14ac:dyDescent="0.25">
      <c r="K106" s="38" t="s">
        <v>10</v>
      </c>
      <c r="L106" s="42">
        <v>-2.06E-2</v>
      </c>
    </row>
    <row r="107" spans="1:12" x14ac:dyDescent="0.25">
      <c r="K107" s="38" t="s">
        <v>9</v>
      </c>
      <c r="L107" s="42">
        <v>1.5599999999999999E-2</v>
      </c>
    </row>
    <row r="108" spans="1:12" x14ac:dyDescent="0.25">
      <c r="K108" s="38" t="s">
        <v>8</v>
      </c>
      <c r="L108" s="42">
        <v>0.12520000000000001</v>
      </c>
    </row>
    <row r="109" spans="1:12" x14ac:dyDescent="0.25">
      <c r="K109" s="38" t="s">
        <v>7</v>
      </c>
      <c r="L109" s="42">
        <v>-3.5299999999999998E-2</v>
      </c>
    </row>
    <row r="110" spans="1:12" x14ac:dyDescent="0.25">
      <c r="K110" s="38" t="s">
        <v>6</v>
      </c>
      <c r="L110" s="42">
        <v>6.9500000000000006E-2</v>
      </c>
    </row>
    <row r="111" spans="1:12" x14ac:dyDescent="0.25">
      <c r="K111" s="38" t="s">
        <v>5</v>
      </c>
      <c r="L111" s="42">
        <v>1.7299999999999999E-2</v>
      </c>
    </row>
    <row r="112" spans="1:12" x14ac:dyDescent="0.25">
      <c r="K112" s="38" t="s">
        <v>3</v>
      </c>
      <c r="L112" s="42">
        <v>-4.2200000000000001E-2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69" t="s">
        <v>65</v>
      </c>
      <c r="L114" s="69" t="s">
        <v>66</v>
      </c>
    </row>
    <row r="115" spans="1:12" x14ac:dyDescent="0.25">
      <c r="K115" s="34"/>
      <c r="L115" s="49">
        <v>43904</v>
      </c>
    </row>
    <row r="116" spans="1:12" x14ac:dyDescent="0.25">
      <c r="K116" s="38" t="s">
        <v>19</v>
      </c>
      <c r="L116" s="42">
        <v>1.15E-2</v>
      </c>
    </row>
    <row r="117" spans="1:12" x14ac:dyDescent="0.25">
      <c r="K117" s="38" t="s">
        <v>0</v>
      </c>
      <c r="L117" s="42">
        <v>3.5999999999999999E-3</v>
      </c>
    </row>
    <row r="118" spans="1:12" x14ac:dyDescent="0.25">
      <c r="K118" s="38" t="s">
        <v>1</v>
      </c>
      <c r="L118" s="42">
        <v>7.6200000000000004E-2</v>
      </c>
    </row>
    <row r="119" spans="1:12" x14ac:dyDescent="0.25">
      <c r="K119" s="38" t="s">
        <v>18</v>
      </c>
      <c r="L119" s="42">
        <v>9.9000000000000008E-3</v>
      </c>
    </row>
    <row r="120" spans="1:12" x14ac:dyDescent="0.25">
      <c r="K120" s="38" t="s">
        <v>2</v>
      </c>
      <c r="L120" s="42">
        <v>6.5000000000000002E-2</v>
      </c>
    </row>
    <row r="121" spans="1:12" x14ac:dyDescent="0.25">
      <c r="K121" s="38" t="s">
        <v>17</v>
      </c>
      <c r="L121" s="42">
        <v>5.0999999999999997E-2</v>
      </c>
    </row>
    <row r="122" spans="1:12" x14ac:dyDescent="0.25">
      <c r="K122" s="38" t="s">
        <v>16</v>
      </c>
      <c r="L122" s="42">
        <v>0.1021</v>
      </c>
    </row>
    <row r="123" spans="1:12" x14ac:dyDescent="0.25">
      <c r="K123" s="38" t="s">
        <v>15</v>
      </c>
      <c r="L123" s="42">
        <v>6.4899999999999999E-2</v>
      </c>
    </row>
    <row r="124" spans="1:12" x14ac:dyDescent="0.25">
      <c r="K124" s="38" t="s">
        <v>14</v>
      </c>
      <c r="L124" s="42">
        <v>3.9899999999999998E-2</v>
      </c>
    </row>
    <row r="125" spans="1:12" x14ac:dyDescent="0.25">
      <c r="K125" s="38" t="s">
        <v>13</v>
      </c>
      <c r="L125" s="42">
        <v>1.6400000000000001E-2</v>
      </c>
    </row>
    <row r="126" spans="1:12" x14ac:dyDescent="0.25">
      <c r="K126" s="38" t="s">
        <v>12</v>
      </c>
      <c r="L126" s="42">
        <v>4.3999999999999997E-2</v>
      </c>
    </row>
    <row r="127" spans="1:12" x14ac:dyDescent="0.25">
      <c r="K127" s="38" t="s">
        <v>11</v>
      </c>
      <c r="L127" s="42">
        <v>2.0199999999999999E-2</v>
      </c>
    </row>
    <row r="128" spans="1:12" x14ac:dyDescent="0.25">
      <c r="K128" s="38" t="s">
        <v>10</v>
      </c>
      <c r="L128" s="42">
        <v>8.7900000000000006E-2</v>
      </c>
    </row>
    <row r="129" spans="11:12" x14ac:dyDescent="0.25">
      <c r="K129" s="38" t="s">
        <v>9</v>
      </c>
      <c r="L129" s="42">
        <v>6.8500000000000005E-2</v>
      </c>
    </row>
    <row r="130" spans="11:12" x14ac:dyDescent="0.25">
      <c r="K130" s="38" t="s">
        <v>8</v>
      </c>
      <c r="L130" s="42">
        <v>5.4600000000000003E-2</v>
      </c>
    </row>
    <row r="131" spans="11:12" x14ac:dyDescent="0.25">
      <c r="K131" s="38" t="s">
        <v>7</v>
      </c>
      <c r="L131" s="42">
        <v>9.3399999999999997E-2</v>
      </c>
    </row>
    <row r="132" spans="11:12" x14ac:dyDescent="0.25">
      <c r="K132" s="38" t="s">
        <v>6</v>
      </c>
      <c r="L132" s="42">
        <v>0.13619999999999999</v>
      </c>
    </row>
    <row r="133" spans="11:12" x14ac:dyDescent="0.25">
      <c r="K133" s="38" t="s">
        <v>5</v>
      </c>
      <c r="L133" s="42">
        <v>1.9400000000000001E-2</v>
      </c>
    </row>
    <row r="134" spans="11:12" x14ac:dyDescent="0.25">
      <c r="K134" s="38" t="s">
        <v>3</v>
      </c>
      <c r="L134" s="42">
        <v>3.1600000000000003E-2</v>
      </c>
    </row>
    <row r="135" spans="11:12" x14ac:dyDescent="0.25">
      <c r="K135" s="34"/>
      <c r="L135" s="47" t="s">
        <v>20</v>
      </c>
    </row>
    <row r="136" spans="11:12" x14ac:dyDescent="0.25">
      <c r="K136" s="38" t="s">
        <v>19</v>
      </c>
      <c r="L136" s="42">
        <v>1.0699999999999999E-2</v>
      </c>
    </row>
    <row r="137" spans="11:12" x14ac:dyDescent="0.25">
      <c r="K137" s="38" t="s">
        <v>0</v>
      </c>
      <c r="L137" s="42">
        <v>3.5999999999999999E-3</v>
      </c>
    </row>
    <row r="138" spans="11:12" x14ac:dyDescent="0.25">
      <c r="K138" s="38" t="s">
        <v>1</v>
      </c>
      <c r="L138" s="42">
        <v>7.3999999999999996E-2</v>
      </c>
    </row>
    <row r="139" spans="11:12" x14ac:dyDescent="0.25">
      <c r="K139" s="38" t="s">
        <v>18</v>
      </c>
      <c r="L139" s="42">
        <v>9.7999999999999997E-3</v>
      </c>
    </row>
    <row r="140" spans="11:12" x14ac:dyDescent="0.25">
      <c r="K140" s="38" t="s">
        <v>2</v>
      </c>
      <c r="L140" s="42">
        <v>6.13E-2</v>
      </c>
    </row>
    <row r="141" spans="11:12" x14ac:dyDescent="0.25">
      <c r="K141" s="38" t="s">
        <v>17</v>
      </c>
      <c r="L141" s="42">
        <v>4.9299999999999997E-2</v>
      </c>
    </row>
    <row r="142" spans="11:12" x14ac:dyDescent="0.25">
      <c r="K142" s="38" t="s">
        <v>16</v>
      </c>
      <c r="L142" s="42">
        <v>9.98E-2</v>
      </c>
    </row>
    <row r="143" spans="11:12" x14ac:dyDescent="0.25">
      <c r="K143" s="38" t="s">
        <v>15</v>
      </c>
      <c r="L143" s="42">
        <v>5.7700000000000001E-2</v>
      </c>
    </row>
    <row r="144" spans="11:12" x14ac:dyDescent="0.25">
      <c r="K144" s="38" t="s">
        <v>14</v>
      </c>
      <c r="L144" s="42">
        <v>3.73E-2</v>
      </c>
    </row>
    <row r="145" spans="11:12" x14ac:dyDescent="0.25">
      <c r="K145" s="38" t="s">
        <v>13</v>
      </c>
      <c r="L145" s="42">
        <v>1.5100000000000001E-2</v>
      </c>
    </row>
    <row r="146" spans="11:12" x14ac:dyDescent="0.25">
      <c r="K146" s="38" t="s">
        <v>12</v>
      </c>
      <c r="L146" s="42">
        <v>4.6100000000000002E-2</v>
      </c>
    </row>
    <row r="147" spans="11:12" x14ac:dyDescent="0.25">
      <c r="K147" s="38" t="s">
        <v>11</v>
      </c>
      <c r="L147" s="42">
        <v>1.9400000000000001E-2</v>
      </c>
    </row>
    <row r="148" spans="11:12" x14ac:dyDescent="0.25">
      <c r="K148" s="38" t="s">
        <v>10</v>
      </c>
      <c r="L148" s="42">
        <v>8.5500000000000007E-2</v>
      </c>
    </row>
    <row r="149" spans="11:12" x14ac:dyDescent="0.25">
      <c r="K149" s="38" t="s">
        <v>9</v>
      </c>
      <c r="L149" s="42">
        <v>6.9099999999999995E-2</v>
      </c>
    </row>
    <row r="150" spans="11:12" x14ac:dyDescent="0.25">
      <c r="K150" s="38" t="s">
        <v>8</v>
      </c>
      <c r="L150" s="42">
        <v>6.0999999999999999E-2</v>
      </c>
    </row>
    <row r="151" spans="11:12" x14ac:dyDescent="0.25">
      <c r="K151" s="38" t="s">
        <v>7</v>
      </c>
      <c r="L151" s="42">
        <v>8.9499999999999996E-2</v>
      </c>
    </row>
    <row r="152" spans="11:12" x14ac:dyDescent="0.25">
      <c r="K152" s="38" t="s">
        <v>6</v>
      </c>
      <c r="L152" s="42">
        <v>0.1447</v>
      </c>
    </row>
    <row r="153" spans="11:12" x14ac:dyDescent="0.25">
      <c r="K153" s="38" t="s">
        <v>5</v>
      </c>
      <c r="L153" s="42">
        <v>1.9599999999999999E-2</v>
      </c>
    </row>
    <row r="154" spans="11:12" x14ac:dyDescent="0.25">
      <c r="K154" s="38" t="s">
        <v>3</v>
      </c>
      <c r="L154" s="42">
        <v>3.0099999999999998E-2</v>
      </c>
    </row>
    <row r="155" spans="11:12" x14ac:dyDescent="0.25">
      <c r="K155" s="34"/>
      <c r="L155" s="38"/>
    </row>
    <row r="156" spans="11:12" x14ac:dyDescent="0.25">
      <c r="K156" s="68" t="s">
        <v>53</v>
      </c>
      <c r="L156" s="69"/>
    </row>
    <row r="157" spans="11:12" x14ac:dyDescent="0.25">
      <c r="K157" s="67">
        <v>43904</v>
      </c>
      <c r="L157" s="43">
        <v>100</v>
      </c>
    </row>
    <row r="158" spans="11:12" x14ac:dyDescent="0.25">
      <c r="K158" s="67">
        <v>43911</v>
      </c>
      <c r="L158" s="43">
        <v>98.969700000000003</v>
      </c>
    </row>
    <row r="159" spans="11:12" x14ac:dyDescent="0.25">
      <c r="K159" s="67">
        <v>43918</v>
      </c>
      <c r="L159" s="43">
        <v>95.4636</v>
      </c>
    </row>
    <row r="160" spans="11:12" x14ac:dyDescent="0.25">
      <c r="K160" s="67">
        <v>43925</v>
      </c>
      <c r="L160" s="43">
        <v>92.906300000000002</v>
      </c>
    </row>
    <row r="161" spans="11:12" x14ac:dyDescent="0.25">
      <c r="K161" s="67">
        <v>43932</v>
      </c>
      <c r="L161" s="43">
        <v>91.634</v>
      </c>
    </row>
    <row r="162" spans="11:12" x14ac:dyDescent="0.25">
      <c r="K162" s="67">
        <v>43939</v>
      </c>
      <c r="L162" s="43">
        <v>91.617900000000006</v>
      </c>
    </row>
    <row r="163" spans="11:12" x14ac:dyDescent="0.25">
      <c r="K163" s="67">
        <v>43946</v>
      </c>
      <c r="L163" s="43">
        <v>92.147000000000006</v>
      </c>
    </row>
    <row r="164" spans="11:12" x14ac:dyDescent="0.25">
      <c r="K164" s="67">
        <v>43953</v>
      </c>
      <c r="L164" s="43">
        <v>92.645499999999998</v>
      </c>
    </row>
    <row r="165" spans="11:12" x14ac:dyDescent="0.25">
      <c r="K165" s="67">
        <v>43960</v>
      </c>
      <c r="L165" s="43">
        <v>93.335599999999999</v>
      </c>
    </row>
    <row r="166" spans="11:12" x14ac:dyDescent="0.25">
      <c r="K166" s="67">
        <v>43967</v>
      </c>
      <c r="L166" s="43">
        <v>93.928100000000001</v>
      </c>
    </row>
    <row r="167" spans="11:12" x14ac:dyDescent="0.25">
      <c r="K167" s="67">
        <v>43974</v>
      </c>
      <c r="L167" s="43">
        <v>94.284499999999994</v>
      </c>
    </row>
    <row r="168" spans="11:12" x14ac:dyDescent="0.25">
      <c r="K168" s="67">
        <v>43981</v>
      </c>
      <c r="L168" s="43">
        <v>94.792199999999994</v>
      </c>
    </row>
    <row r="169" spans="11:12" x14ac:dyDescent="0.25">
      <c r="K169" s="67">
        <v>43988</v>
      </c>
      <c r="L169" s="43">
        <v>95.775700000000001</v>
      </c>
    </row>
    <row r="170" spans="11:12" x14ac:dyDescent="0.25">
      <c r="K170" s="67">
        <v>43995</v>
      </c>
      <c r="L170" s="43">
        <v>96.277199999999993</v>
      </c>
    </row>
    <row r="171" spans="11:12" x14ac:dyDescent="0.25">
      <c r="K171" s="67">
        <v>44002</v>
      </c>
      <c r="L171" s="43">
        <v>96.293599999999998</v>
      </c>
    </row>
    <row r="172" spans="11:12" x14ac:dyDescent="0.25">
      <c r="K172" s="67">
        <v>44009</v>
      </c>
      <c r="L172" s="43">
        <v>95.892399999999995</v>
      </c>
    </row>
    <row r="173" spans="11:12" x14ac:dyDescent="0.25">
      <c r="K173" s="67">
        <v>44016</v>
      </c>
      <c r="L173" s="43">
        <v>97.054699999999997</v>
      </c>
    </row>
    <row r="174" spans="11:12" x14ac:dyDescent="0.25">
      <c r="K174" s="67">
        <v>44023</v>
      </c>
      <c r="L174" s="43">
        <v>98.105999999999995</v>
      </c>
    </row>
    <row r="175" spans="11:12" x14ac:dyDescent="0.25">
      <c r="K175" s="67">
        <v>44030</v>
      </c>
      <c r="L175" s="43">
        <v>98.208200000000005</v>
      </c>
    </row>
    <row r="176" spans="11:12" x14ac:dyDescent="0.25">
      <c r="K176" s="67">
        <v>44037</v>
      </c>
      <c r="L176" s="43">
        <v>98.433800000000005</v>
      </c>
    </row>
    <row r="177" spans="11:12" x14ac:dyDescent="0.25">
      <c r="K177" s="67">
        <v>44044</v>
      </c>
      <c r="L177" s="43">
        <v>98.654499999999999</v>
      </c>
    </row>
    <row r="178" spans="11:12" x14ac:dyDescent="0.25">
      <c r="K178" s="67">
        <v>44051</v>
      </c>
      <c r="L178" s="43">
        <v>98.656300000000002</v>
      </c>
    </row>
    <row r="179" spans="11:12" x14ac:dyDescent="0.25">
      <c r="K179" s="67">
        <v>44058</v>
      </c>
      <c r="L179" s="43">
        <v>98.564400000000006</v>
      </c>
    </row>
    <row r="180" spans="11:12" x14ac:dyDescent="0.25">
      <c r="K180" s="67">
        <v>44065</v>
      </c>
      <c r="L180" s="43">
        <v>98.619200000000006</v>
      </c>
    </row>
    <row r="181" spans="11:12" x14ac:dyDescent="0.25">
      <c r="K181" s="67">
        <v>44072</v>
      </c>
      <c r="L181" s="43">
        <v>98.754000000000005</v>
      </c>
    </row>
    <row r="182" spans="11:12" x14ac:dyDescent="0.25">
      <c r="K182" s="67">
        <v>44079</v>
      </c>
      <c r="L182" s="43">
        <v>98.927599999999998</v>
      </c>
    </row>
    <row r="183" spans="11:12" x14ac:dyDescent="0.25">
      <c r="K183" s="67">
        <v>44086</v>
      </c>
      <c r="L183" s="43">
        <v>99.342399999999998</v>
      </c>
    </row>
    <row r="184" spans="11:12" x14ac:dyDescent="0.25">
      <c r="K184" s="67">
        <v>44093</v>
      </c>
      <c r="L184" s="43">
        <v>99.516999999999996</v>
      </c>
    </row>
    <row r="185" spans="11:12" x14ac:dyDescent="0.25">
      <c r="K185" s="67">
        <v>44100</v>
      </c>
      <c r="L185" s="43">
        <v>99.310400000000001</v>
      </c>
    </row>
    <row r="186" spans="11:12" x14ac:dyDescent="0.25">
      <c r="K186" s="67">
        <v>44107</v>
      </c>
      <c r="L186" s="43">
        <v>98.488500000000002</v>
      </c>
    </row>
    <row r="187" spans="11:12" x14ac:dyDescent="0.25">
      <c r="K187" s="67">
        <v>44114</v>
      </c>
      <c r="L187" s="43">
        <v>98.5792</v>
      </c>
    </row>
    <row r="188" spans="11:12" x14ac:dyDescent="0.25">
      <c r="K188" s="67">
        <v>44121</v>
      </c>
      <c r="L188" s="43">
        <v>99.3429</v>
      </c>
    </row>
    <row r="189" spans="11:12" x14ac:dyDescent="0.25">
      <c r="K189" s="67">
        <v>44128</v>
      </c>
      <c r="L189" s="43">
        <v>99.615700000000004</v>
      </c>
    </row>
    <row r="190" spans="11:12" x14ac:dyDescent="0.25">
      <c r="K190" s="67">
        <v>44135</v>
      </c>
      <c r="L190" s="43">
        <v>99.8322</v>
      </c>
    </row>
    <row r="191" spans="11:12" x14ac:dyDescent="0.25">
      <c r="K191" s="67">
        <v>44142</v>
      </c>
      <c r="L191" s="43">
        <v>100.2311</v>
      </c>
    </row>
    <row r="192" spans="11:12" x14ac:dyDescent="0.25">
      <c r="K192" s="67">
        <v>44149</v>
      </c>
      <c r="L192" s="43">
        <v>100.9562</v>
      </c>
    </row>
    <row r="193" spans="11:12" x14ac:dyDescent="0.25">
      <c r="K193" s="67">
        <v>44156</v>
      </c>
      <c r="L193" s="43">
        <v>101.25790000000001</v>
      </c>
    </row>
    <row r="194" spans="11:12" x14ac:dyDescent="0.25">
      <c r="K194" s="67">
        <v>44163</v>
      </c>
      <c r="L194" s="43">
        <v>101.5455</v>
      </c>
    </row>
    <row r="195" spans="11:12" x14ac:dyDescent="0.25">
      <c r="K195" s="67">
        <v>44170</v>
      </c>
      <c r="L195" s="43">
        <v>102.06</v>
      </c>
    </row>
    <row r="196" spans="11:12" x14ac:dyDescent="0.25">
      <c r="K196" s="67">
        <v>44177</v>
      </c>
      <c r="L196" s="43">
        <v>102.0962</v>
      </c>
    </row>
    <row r="197" spans="11:12" x14ac:dyDescent="0.25">
      <c r="K197" s="67">
        <v>44184</v>
      </c>
      <c r="L197" s="43">
        <v>101.2646</v>
      </c>
    </row>
    <row r="198" spans="11:12" x14ac:dyDescent="0.25">
      <c r="K198" s="67">
        <v>44191</v>
      </c>
      <c r="L198" s="43">
        <v>97.4328</v>
      </c>
    </row>
    <row r="199" spans="11:12" x14ac:dyDescent="0.25">
      <c r="K199" s="67">
        <v>44198</v>
      </c>
      <c r="L199" s="43">
        <v>94.375699999999995</v>
      </c>
    </row>
    <row r="200" spans="11:12" x14ac:dyDescent="0.25">
      <c r="K200" s="67">
        <v>44205</v>
      </c>
      <c r="L200" s="43">
        <v>95.285200000000003</v>
      </c>
    </row>
    <row r="201" spans="11:12" x14ac:dyDescent="0.25">
      <c r="K201" s="67">
        <v>44212</v>
      </c>
      <c r="L201" s="43">
        <v>97.348799999999997</v>
      </c>
    </row>
    <row r="202" spans="11:12" x14ac:dyDescent="0.25">
      <c r="K202" s="67">
        <v>44219</v>
      </c>
      <c r="L202" s="43">
        <v>98.277199999999993</v>
      </c>
    </row>
    <row r="203" spans="11:12" x14ac:dyDescent="0.25">
      <c r="K203" s="67">
        <v>44226</v>
      </c>
      <c r="L203" s="43">
        <v>98.680599999999998</v>
      </c>
    </row>
    <row r="204" spans="11:12" x14ac:dyDescent="0.25">
      <c r="K204" s="67">
        <v>44233</v>
      </c>
      <c r="L204" s="43">
        <v>99.347899999999996</v>
      </c>
    </row>
    <row r="205" spans="11:12" x14ac:dyDescent="0.25">
      <c r="K205" s="67">
        <v>44240</v>
      </c>
      <c r="L205" s="43">
        <v>99.928399999999996</v>
      </c>
    </row>
    <row r="206" spans="11:12" x14ac:dyDescent="0.25">
      <c r="K206" s="67">
        <v>44247</v>
      </c>
      <c r="L206" s="43">
        <v>99.969399999999993</v>
      </c>
    </row>
    <row r="207" spans="11:12" x14ac:dyDescent="0.25">
      <c r="K207" s="67">
        <v>44254</v>
      </c>
      <c r="L207" s="43">
        <v>100.21</v>
      </c>
    </row>
    <row r="208" spans="11:12" x14ac:dyDescent="0.25">
      <c r="K208" s="67">
        <v>44261</v>
      </c>
      <c r="L208" s="43">
        <v>100.5303</v>
      </c>
    </row>
    <row r="209" spans="11:12" x14ac:dyDescent="0.25">
      <c r="K209" s="67">
        <v>44268</v>
      </c>
      <c r="L209" s="43">
        <v>100.8586</v>
      </c>
    </row>
    <row r="210" spans="11:12" x14ac:dyDescent="0.25">
      <c r="K210" s="67">
        <v>44275</v>
      </c>
      <c r="L210" s="43">
        <v>100.6743</v>
      </c>
    </row>
    <row r="211" spans="11:12" x14ac:dyDescent="0.25">
      <c r="K211" s="67">
        <v>44282</v>
      </c>
      <c r="L211" s="43">
        <v>100.9736</v>
      </c>
    </row>
    <row r="212" spans="11:12" x14ac:dyDescent="0.25">
      <c r="K212" s="67" t="s">
        <v>54</v>
      </c>
      <c r="L212" s="43" t="s">
        <v>54</v>
      </c>
    </row>
    <row r="213" spans="11:12" x14ac:dyDescent="0.25">
      <c r="K213" s="67" t="s">
        <v>54</v>
      </c>
      <c r="L213" s="43" t="s">
        <v>54</v>
      </c>
    </row>
    <row r="214" spans="11:12" x14ac:dyDescent="0.25">
      <c r="K214" s="67" t="s">
        <v>54</v>
      </c>
      <c r="L214" s="43" t="s">
        <v>54</v>
      </c>
    </row>
    <row r="215" spans="11:12" x14ac:dyDescent="0.25">
      <c r="K215" s="67" t="s">
        <v>54</v>
      </c>
      <c r="L215" s="43" t="s">
        <v>54</v>
      </c>
    </row>
    <row r="216" spans="11:12" x14ac:dyDescent="0.25">
      <c r="K216" s="67" t="s">
        <v>54</v>
      </c>
      <c r="L216" s="43" t="s">
        <v>54</v>
      </c>
    </row>
    <row r="217" spans="11:12" x14ac:dyDescent="0.25">
      <c r="K217" s="67" t="s">
        <v>54</v>
      </c>
      <c r="L217" s="43" t="s">
        <v>54</v>
      </c>
    </row>
    <row r="218" spans="11:12" x14ac:dyDescent="0.25">
      <c r="K218" s="67" t="s">
        <v>54</v>
      </c>
      <c r="L218" s="43" t="s">
        <v>54</v>
      </c>
    </row>
    <row r="219" spans="11:12" x14ac:dyDescent="0.25">
      <c r="K219" s="67" t="s">
        <v>54</v>
      </c>
      <c r="L219" s="43" t="s">
        <v>54</v>
      </c>
    </row>
    <row r="220" spans="11:12" x14ac:dyDescent="0.25">
      <c r="K220" s="67" t="s">
        <v>54</v>
      </c>
      <c r="L220" s="43" t="s">
        <v>54</v>
      </c>
    </row>
    <row r="221" spans="11:12" x14ac:dyDescent="0.25">
      <c r="K221" s="67" t="s">
        <v>54</v>
      </c>
      <c r="L221" s="43" t="s">
        <v>54</v>
      </c>
    </row>
    <row r="222" spans="11:12" x14ac:dyDescent="0.25">
      <c r="K222" s="67" t="s">
        <v>54</v>
      </c>
      <c r="L222" s="43" t="s">
        <v>54</v>
      </c>
    </row>
    <row r="223" spans="11:12" x14ac:dyDescent="0.25">
      <c r="K223" s="67" t="s">
        <v>54</v>
      </c>
      <c r="L223" s="43" t="s">
        <v>54</v>
      </c>
    </row>
    <row r="224" spans="11:12" x14ac:dyDescent="0.25">
      <c r="K224" s="67" t="s">
        <v>54</v>
      </c>
      <c r="L224" s="43" t="s">
        <v>54</v>
      </c>
    </row>
    <row r="225" spans="11:12" x14ac:dyDescent="0.25">
      <c r="K225" s="67" t="s">
        <v>54</v>
      </c>
      <c r="L225" s="43" t="s">
        <v>54</v>
      </c>
    </row>
    <row r="226" spans="11:12" x14ac:dyDescent="0.25">
      <c r="K226" s="67" t="s">
        <v>54</v>
      </c>
      <c r="L226" s="43" t="s">
        <v>54</v>
      </c>
    </row>
    <row r="227" spans="11:12" x14ac:dyDescent="0.25">
      <c r="K227" s="67" t="s">
        <v>54</v>
      </c>
      <c r="L227" s="43" t="s">
        <v>54</v>
      </c>
    </row>
    <row r="228" spans="11:12" x14ac:dyDescent="0.25">
      <c r="K228" s="67" t="s">
        <v>54</v>
      </c>
      <c r="L228" s="43" t="s">
        <v>54</v>
      </c>
    </row>
    <row r="229" spans="11:12" x14ac:dyDescent="0.25">
      <c r="K229" s="67" t="s">
        <v>54</v>
      </c>
      <c r="L229" s="43" t="s">
        <v>54</v>
      </c>
    </row>
    <row r="230" spans="11:12" x14ac:dyDescent="0.25">
      <c r="K230" s="67" t="s">
        <v>54</v>
      </c>
      <c r="L230" s="43" t="s">
        <v>54</v>
      </c>
    </row>
    <row r="231" spans="11:12" x14ac:dyDescent="0.25">
      <c r="K231" s="67" t="s">
        <v>54</v>
      </c>
      <c r="L231" s="43" t="s">
        <v>54</v>
      </c>
    </row>
    <row r="232" spans="11:12" x14ac:dyDescent="0.25">
      <c r="K232" s="67" t="s">
        <v>54</v>
      </c>
      <c r="L232" s="43" t="s">
        <v>54</v>
      </c>
    </row>
    <row r="233" spans="11:12" x14ac:dyDescent="0.25">
      <c r="K233" s="67" t="s">
        <v>54</v>
      </c>
      <c r="L233" s="43" t="s">
        <v>54</v>
      </c>
    </row>
    <row r="234" spans="11:12" x14ac:dyDescent="0.25">
      <c r="K234" s="67" t="s">
        <v>54</v>
      </c>
      <c r="L234" s="43" t="s">
        <v>54</v>
      </c>
    </row>
    <row r="235" spans="11:12" x14ac:dyDescent="0.25">
      <c r="K235" s="67" t="s">
        <v>54</v>
      </c>
      <c r="L235" s="43" t="s">
        <v>54</v>
      </c>
    </row>
    <row r="236" spans="11:12" x14ac:dyDescent="0.25">
      <c r="K236" s="67" t="s">
        <v>54</v>
      </c>
      <c r="L236" s="43" t="s">
        <v>54</v>
      </c>
    </row>
    <row r="237" spans="11:12" x14ac:dyDescent="0.25">
      <c r="K237" s="67" t="s">
        <v>54</v>
      </c>
      <c r="L237" s="43" t="s">
        <v>54</v>
      </c>
    </row>
    <row r="238" spans="11:12" x14ac:dyDescent="0.25">
      <c r="K238" s="67" t="s">
        <v>54</v>
      </c>
      <c r="L238" s="43" t="s">
        <v>54</v>
      </c>
    </row>
    <row r="239" spans="11:12" x14ac:dyDescent="0.25">
      <c r="K239" s="67" t="s">
        <v>54</v>
      </c>
      <c r="L239" s="43" t="s">
        <v>54</v>
      </c>
    </row>
    <row r="240" spans="11:12" x14ac:dyDescent="0.25">
      <c r="K240" s="67" t="s">
        <v>54</v>
      </c>
      <c r="L240" s="43" t="s">
        <v>54</v>
      </c>
    </row>
    <row r="241" spans="11:12" x14ac:dyDescent="0.25">
      <c r="K241" s="67" t="s">
        <v>54</v>
      </c>
      <c r="L241" s="43" t="s">
        <v>54</v>
      </c>
    </row>
    <row r="242" spans="11:12" x14ac:dyDescent="0.25">
      <c r="K242" s="67" t="s">
        <v>54</v>
      </c>
      <c r="L242" s="43" t="s">
        <v>54</v>
      </c>
    </row>
    <row r="243" spans="11:12" x14ac:dyDescent="0.25">
      <c r="K243" s="67" t="s">
        <v>54</v>
      </c>
      <c r="L243" s="43" t="s">
        <v>54</v>
      </c>
    </row>
    <row r="244" spans="11:12" x14ac:dyDescent="0.25">
      <c r="K244" s="67" t="s">
        <v>54</v>
      </c>
      <c r="L244" s="43" t="s">
        <v>54</v>
      </c>
    </row>
    <row r="245" spans="11:12" x14ac:dyDescent="0.25">
      <c r="K245" s="67" t="s">
        <v>54</v>
      </c>
      <c r="L245" s="43" t="s">
        <v>54</v>
      </c>
    </row>
    <row r="246" spans="11:12" x14ac:dyDescent="0.25">
      <c r="K246" s="67" t="s">
        <v>54</v>
      </c>
      <c r="L246" s="43" t="s">
        <v>54</v>
      </c>
    </row>
    <row r="247" spans="11:12" x14ac:dyDescent="0.25">
      <c r="K247" s="67" t="s">
        <v>54</v>
      </c>
      <c r="L247" s="43" t="s">
        <v>54</v>
      </c>
    </row>
    <row r="248" spans="11:12" x14ac:dyDescent="0.25">
      <c r="K248" s="67" t="s">
        <v>54</v>
      </c>
      <c r="L248" s="43" t="s">
        <v>54</v>
      </c>
    </row>
    <row r="249" spans="11:12" x14ac:dyDescent="0.25">
      <c r="K249" s="67" t="s">
        <v>54</v>
      </c>
      <c r="L249" s="43" t="s">
        <v>54</v>
      </c>
    </row>
    <row r="250" spans="11:12" x14ac:dyDescent="0.25">
      <c r="K250" s="67" t="s">
        <v>54</v>
      </c>
      <c r="L250" s="43" t="s">
        <v>54</v>
      </c>
    </row>
    <row r="251" spans="11:12" x14ac:dyDescent="0.25">
      <c r="K251" s="67" t="s">
        <v>54</v>
      </c>
      <c r="L251" s="43" t="s">
        <v>54</v>
      </c>
    </row>
    <row r="252" spans="11:12" x14ac:dyDescent="0.25">
      <c r="K252" s="67" t="s">
        <v>54</v>
      </c>
      <c r="L252" s="43" t="s">
        <v>54</v>
      </c>
    </row>
    <row r="253" spans="11:12" x14ac:dyDescent="0.25">
      <c r="K253" s="67" t="s">
        <v>54</v>
      </c>
      <c r="L253" s="43" t="s">
        <v>54</v>
      </c>
    </row>
    <row r="254" spans="11:12" x14ac:dyDescent="0.25">
      <c r="K254" s="67" t="s">
        <v>54</v>
      </c>
      <c r="L254" s="43" t="s">
        <v>54</v>
      </c>
    </row>
    <row r="255" spans="11:12" x14ac:dyDescent="0.25">
      <c r="K255" s="67" t="s">
        <v>54</v>
      </c>
      <c r="L255" s="43" t="s">
        <v>54</v>
      </c>
    </row>
    <row r="256" spans="11:12" x14ac:dyDescent="0.25">
      <c r="K256" s="67" t="s">
        <v>54</v>
      </c>
      <c r="L256" s="43" t="s">
        <v>54</v>
      </c>
    </row>
    <row r="257" spans="11:12" x14ac:dyDescent="0.25">
      <c r="K257" s="67" t="s">
        <v>54</v>
      </c>
      <c r="L257" s="43" t="s">
        <v>54</v>
      </c>
    </row>
    <row r="258" spans="11:12" x14ac:dyDescent="0.25">
      <c r="K258" s="67" t="s">
        <v>54</v>
      </c>
      <c r="L258" s="43" t="s">
        <v>54</v>
      </c>
    </row>
    <row r="259" spans="11:12" x14ac:dyDescent="0.25">
      <c r="K259" s="67" t="s">
        <v>54</v>
      </c>
      <c r="L259" s="43" t="s">
        <v>54</v>
      </c>
    </row>
    <row r="260" spans="11:12" x14ac:dyDescent="0.25">
      <c r="K260" s="67" t="s">
        <v>54</v>
      </c>
      <c r="L260" s="43" t="s">
        <v>54</v>
      </c>
    </row>
    <row r="261" spans="11:12" x14ac:dyDescent="0.25">
      <c r="K261" s="67" t="s">
        <v>54</v>
      </c>
      <c r="L261" s="43" t="s">
        <v>54</v>
      </c>
    </row>
    <row r="262" spans="11:12" x14ac:dyDescent="0.25">
      <c r="K262" s="67" t="s">
        <v>54</v>
      </c>
      <c r="L262" s="43" t="s">
        <v>54</v>
      </c>
    </row>
    <row r="263" spans="11:12" x14ac:dyDescent="0.25">
      <c r="K263" s="67" t="s">
        <v>54</v>
      </c>
      <c r="L263" s="43" t="s">
        <v>54</v>
      </c>
    </row>
    <row r="264" spans="11:12" x14ac:dyDescent="0.25">
      <c r="K264" s="67" t="s">
        <v>54</v>
      </c>
      <c r="L264" s="43" t="s">
        <v>54</v>
      </c>
    </row>
    <row r="265" spans="11:12" x14ac:dyDescent="0.25">
      <c r="K265" s="67" t="s">
        <v>54</v>
      </c>
      <c r="L265" s="43" t="s">
        <v>54</v>
      </c>
    </row>
    <row r="266" spans="11:12" x14ac:dyDescent="0.25">
      <c r="K266" s="67" t="s">
        <v>54</v>
      </c>
      <c r="L266" s="43" t="s">
        <v>54</v>
      </c>
    </row>
    <row r="267" spans="11:12" x14ac:dyDescent="0.25">
      <c r="K267" s="67" t="s">
        <v>54</v>
      </c>
      <c r="L267" s="43" t="s">
        <v>54</v>
      </c>
    </row>
    <row r="268" spans="11:12" x14ac:dyDescent="0.25">
      <c r="K268" s="67" t="s">
        <v>54</v>
      </c>
      <c r="L268" s="43" t="s">
        <v>54</v>
      </c>
    </row>
    <row r="269" spans="11:12" x14ac:dyDescent="0.25">
      <c r="K269" s="67" t="s">
        <v>54</v>
      </c>
      <c r="L269" s="43" t="s">
        <v>54</v>
      </c>
    </row>
    <row r="270" spans="11:12" x14ac:dyDescent="0.25">
      <c r="K270" s="67" t="s">
        <v>54</v>
      </c>
      <c r="L270" s="43" t="s">
        <v>54</v>
      </c>
    </row>
    <row r="271" spans="11:12" x14ac:dyDescent="0.25">
      <c r="K271" s="67" t="s">
        <v>54</v>
      </c>
      <c r="L271" s="43" t="s">
        <v>54</v>
      </c>
    </row>
    <row r="272" spans="11:12" x14ac:dyDescent="0.25">
      <c r="K272" s="67" t="s">
        <v>54</v>
      </c>
      <c r="L272" s="43" t="s">
        <v>54</v>
      </c>
    </row>
    <row r="273" spans="11:12" x14ac:dyDescent="0.25">
      <c r="K273" s="67" t="s">
        <v>54</v>
      </c>
      <c r="L273" s="43" t="s">
        <v>54</v>
      </c>
    </row>
    <row r="274" spans="11:12" x14ac:dyDescent="0.25">
      <c r="K274" s="67" t="s">
        <v>54</v>
      </c>
      <c r="L274" s="43" t="s">
        <v>54</v>
      </c>
    </row>
    <row r="275" spans="11:12" x14ac:dyDescent="0.25">
      <c r="K275" s="67" t="s">
        <v>54</v>
      </c>
      <c r="L275" s="43" t="s">
        <v>54</v>
      </c>
    </row>
    <row r="276" spans="11:12" x14ac:dyDescent="0.25">
      <c r="K276" s="67" t="s">
        <v>54</v>
      </c>
      <c r="L276" s="43" t="s">
        <v>54</v>
      </c>
    </row>
    <row r="277" spans="11:12" x14ac:dyDescent="0.25">
      <c r="K277" s="67" t="s">
        <v>54</v>
      </c>
      <c r="L277" s="43" t="s">
        <v>54</v>
      </c>
    </row>
    <row r="278" spans="11:12" x14ac:dyDescent="0.25">
      <c r="K278" s="67" t="s">
        <v>54</v>
      </c>
      <c r="L278" s="43" t="s">
        <v>54</v>
      </c>
    </row>
    <row r="279" spans="11:12" x14ac:dyDescent="0.25">
      <c r="K279" s="67" t="s">
        <v>54</v>
      </c>
      <c r="L279" s="43" t="s">
        <v>54</v>
      </c>
    </row>
    <row r="280" spans="11:12" x14ac:dyDescent="0.25">
      <c r="K280" s="67" t="s">
        <v>54</v>
      </c>
      <c r="L280" s="43" t="s">
        <v>54</v>
      </c>
    </row>
    <row r="281" spans="11:12" x14ac:dyDescent="0.25">
      <c r="K281" s="67" t="s">
        <v>54</v>
      </c>
      <c r="L281" s="43" t="s">
        <v>54</v>
      </c>
    </row>
    <row r="282" spans="11:12" x14ac:dyDescent="0.25">
      <c r="K282" s="67" t="s">
        <v>54</v>
      </c>
      <c r="L282" s="43" t="s">
        <v>54</v>
      </c>
    </row>
    <row r="283" spans="11:12" x14ac:dyDescent="0.25">
      <c r="K283" s="67" t="s">
        <v>54</v>
      </c>
      <c r="L283" s="43" t="s">
        <v>54</v>
      </c>
    </row>
    <row r="284" spans="11:12" x14ac:dyDescent="0.25">
      <c r="K284" s="67" t="s">
        <v>54</v>
      </c>
      <c r="L284" s="43" t="s">
        <v>54</v>
      </c>
    </row>
    <row r="285" spans="11:12" x14ac:dyDescent="0.25">
      <c r="K285" s="67" t="s">
        <v>54</v>
      </c>
      <c r="L285" s="43" t="s">
        <v>54</v>
      </c>
    </row>
    <row r="286" spans="11:12" x14ac:dyDescent="0.25">
      <c r="K286" s="67" t="s">
        <v>54</v>
      </c>
      <c r="L286" s="43" t="s">
        <v>54</v>
      </c>
    </row>
    <row r="287" spans="11:12" x14ac:dyDescent="0.25">
      <c r="K287" s="67" t="s">
        <v>54</v>
      </c>
      <c r="L287" s="43" t="s">
        <v>54</v>
      </c>
    </row>
    <row r="288" spans="11:12" x14ac:dyDescent="0.25">
      <c r="K288" s="67" t="s">
        <v>54</v>
      </c>
      <c r="L288" s="43" t="s">
        <v>54</v>
      </c>
    </row>
    <row r="289" spans="11:12" x14ac:dyDescent="0.25">
      <c r="K289" s="67" t="s">
        <v>54</v>
      </c>
      <c r="L289" s="43" t="s">
        <v>54</v>
      </c>
    </row>
    <row r="290" spans="11:12" x14ac:dyDescent="0.25">
      <c r="K290" s="67" t="s">
        <v>54</v>
      </c>
      <c r="L290" s="43" t="s">
        <v>54</v>
      </c>
    </row>
    <row r="291" spans="11:12" x14ac:dyDescent="0.25">
      <c r="K291" s="67" t="s">
        <v>54</v>
      </c>
      <c r="L291" s="43" t="s">
        <v>54</v>
      </c>
    </row>
    <row r="292" spans="11:12" x14ac:dyDescent="0.25">
      <c r="K292" s="67" t="s">
        <v>54</v>
      </c>
      <c r="L292" s="43" t="s">
        <v>54</v>
      </c>
    </row>
    <row r="293" spans="11:12" x14ac:dyDescent="0.25">
      <c r="K293" s="67" t="s">
        <v>54</v>
      </c>
      <c r="L293" s="43" t="s">
        <v>54</v>
      </c>
    </row>
    <row r="294" spans="11:12" x14ac:dyDescent="0.25">
      <c r="K294" s="67" t="s">
        <v>54</v>
      </c>
      <c r="L294" s="43" t="s">
        <v>54</v>
      </c>
    </row>
    <row r="295" spans="11:12" x14ac:dyDescent="0.25">
      <c r="K295" s="67" t="s">
        <v>54</v>
      </c>
      <c r="L295" s="43" t="s">
        <v>54</v>
      </c>
    </row>
    <row r="296" spans="11:12" x14ac:dyDescent="0.25">
      <c r="K296" s="67" t="s">
        <v>54</v>
      </c>
      <c r="L296" s="43" t="s">
        <v>54</v>
      </c>
    </row>
    <row r="297" spans="11:12" x14ac:dyDescent="0.25">
      <c r="K297" s="67" t="s">
        <v>54</v>
      </c>
      <c r="L297" s="43" t="s">
        <v>54</v>
      </c>
    </row>
    <row r="298" spans="11:12" x14ac:dyDescent="0.25">
      <c r="K298" s="67" t="s">
        <v>54</v>
      </c>
      <c r="L298" s="43" t="s">
        <v>54</v>
      </c>
    </row>
    <row r="299" spans="11:12" x14ac:dyDescent="0.25">
      <c r="K299" s="67" t="s">
        <v>54</v>
      </c>
      <c r="L299" s="43" t="s">
        <v>54</v>
      </c>
    </row>
    <row r="300" spans="11:12" x14ac:dyDescent="0.25">
      <c r="K300" s="67" t="s">
        <v>54</v>
      </c>
      <c r="L300" s="43" t="s">
        <v>54</v>
      </c>
    </row>
    <row r="301" spans="11:12" x14ac:dyDescent="0.25">
      <c r="K301" s="67" t="s">
        <v>54</v>
      </c>
      <c r="L301" s="43" t="s">
        <v>54</v>
      </c>
    </row>
    <row r="302" spans="11:12" x14ac:dyDescent="0.25">
      <c r="K302" s="67" t="s">
        <v>54</v>
      </c>
      <c r="L302" s="43" t="s">
        <v>54</v>
      </c>
    </row>
    <row r="303" spans="11:12" x14ac:dyDescent="0.25">
      <c r="K303" s="67" t="s">
        <v>54</v>
      </c>
      <c r="L303" s="43" t="s">
        <v>54</v>
      </c>
    </row>
    <row r="304" spans="11:12" x14ac:dyDescent="0.25">
      <c r="K304" s="68" t="s">
        <v>55</v>
      </c>
      <c r="L304" s="69"/>
    </row>
    <row r="305" spans="11:12" x14ac:dyDescent="0.25">
      <c r="K305" s="67">
        <v>43904</v>
      </c>
      <c r="L305" s="43">
        <v>100</v>
      </c>
    </row>
    <row r="306" spans="11:12" x14ac:dyDescent="0.25">
      <c r="K306" s="67">
        <v>43911</v>
      </c>
      <c r="L306" s="43">
        <v>99.607399999999998</v>
      </c>
    </row>
    <row r="307" spans="11:12" x14ac:dyDescent="0.25">
      <c r="K307" s="67">
        <v>43918</v>
      </c>
      <c r="L307" s="43">
        <v>98.1173</v>
      </c>
    </row>
    <row r="308" spans="11:12" x14ac:dyDescent="0.25">
      <c r="K308" s="67">
        <v>43925</v>
      </c>
      <c r="L308" s="43">
        <v>96.323999999999998</v>
      </c>
    </row>
    <row r="309" spans="11:12" x14ac:dyDescent="0.25">
      <c r="K309" s="67">
        <v>43932</v>
      </c>
      <c r="L309" s="43">
        <v>93.471900000000005</v>
      </c>
    </row>
    <row r="310" spans="11:12" x14ac:dyDescent="0.25">
      <c r="K310" s="67">
        <v>43939</v>
      </c>
      <c r="L310" s="43">
        <v>93.672200000000004</v>
      </c>
    </row>
    <row r="311" spans="11:12" x14ac:dyDescent="0.25">
      <c r="K311" s="67">
        <v>43946</v>
      </c>
      <c r="L311" s="43">
        <v>94.095799999999997</v>
      </c>
    </row>
    <row r="312" spans="11:12" x14ac:dyDescent="0.25">
      <c r="K312" s="67">
        <v>43953</v>
      </c>
      <c r="L312" s="43">
        <v>94.683599999999998</v>
      </c>
    </row>
    <row r="313" spans="11:12" x14ac:dyDescent="0.25">
      <c r="K313" s="67">
        <v>43960</v>
      </c>
      <c r="L313" s="43">
        <v>93.577600000000004</v>
      </c>
    </row>
    <row r="314" spans="11:12" x14ac:dyDescent="0.25">
      <c r="K314" s="67">
        <v>43967</v>
      </c>
      <c r="L314" s="43">
        <v>92.809399999999997</v>
      </c>
    </row>
    <row r="315" spans="11:12" x14ac:dyDescent="0.25">
      <c r="K315" s="67">
        <v>43974</v>
      </c>
      <c r="L315" s="43">
        <v>92.459599999999995</v>
      </c>
    </row>
    <row r="316" spans="11:12" x14ac:dyDescent="0.25">
      <c r="K316" s="67">
        <v>43981</v>
      </c>
      <c r="L316" s="43">
        <v>93.812299999999993</v>
      </c>
    </row>
    <row r="317" spans="11:12" x14ac:dyDescent="0.25">
      <c r="K317" s="67">
        <v>43988</v>
      </c>
      <c r="L317" s="43">
        <v>95.910200000000003</v>
      </c>
    </row>
    <row r="318" spans="11:12" x14ac:dyDescent="0.25">
      <c r="K318" s="67">
        <v>43995</v>
      </c>
      <c r="L318" s="43">
        <v>96.582599999999999</v>
      </c>
    </row>
    <row r="319" spans="11:12" x14ac:dyDescent="0.25">
      <c r="K319" s="67">
        <v>44002</v>
      </c>
      <c r="L319" s="43">
        <v>97.553700000000006</v>
      </c>
    </row>
    <row r="320" spans="11:12" x14ac:dyDescent="0.25">
      <c r="K320" s="67">
        <v>44009</v>
      </c>
      <c r="L320" s="43">
        <v>97.289100000000005</v>
      </c>
    </row>
    <row r="321" spans="11:12" x14ac:dyDescent="0.25">
      <c r="K321" s="67">
        <v>44016</v>
      </c>
      <c r="L321" s="43">
        <v>98.973299999999995</v>
      </c>
    </row>
    <row r="322" spans="11:12" x14ac:dyDescent="0.25">
      <c r="K322" s="67">
        <v>44023</v>
      </c>
      <c r="L322" s="43">
        <v>96.532600000000002</v>
      </c>
    </row>
    <row r="323" spans="11:12" x14ac:dyDescent="0.25">
      <c r="K323" s="67">
        <v>44030</v>
      </c>
      <c r="L323" s="43">
        <v>96.372500000000002</v>
      </c>
    </row>
    <row r="324" spans="11:12" x14ac:dyDescent="0.25">
      <c r="K324" s="67">
        <v>44037</v>
      </c>
      <c r="L324" s="43">
        <v>96.180999999999997</v>
      </c>
    </row>
    <row r="325" spans="11:12" x14ac:dyDescent="0.25">
      <c r="K325" s="67">
        <v>44044</v>
      </c>
      <c r="L325" s="43">
        <v>97.054900000000004</v>
      </c>
    </row>
    <row r="326" spans="11:12" x14ac:dyDescent="0.25">
      <c r="K326" s="67">
        <v>44051</v>
      </c>
      <c r="L326" s="43">
        <v>97.480500000000006</v>
      </c>
    </row>
    <row r="327" spans="11:12" x14ac:dyDescent="0.25">
      <c r="K327" s="67">
        <v>44058</v>
      </c>
      <c r="L327" s="43">
        <v>96.991399999999999</v>
      </c>
    </row>
    <row r="328" spans="11:12" x14ac:dyDescent="0.25">
      <c r="K328" s="67">
        <v>44065</v>
      </c>
      <c r="L328" s="43">
        <v>96.840400000000002</v>
      </c>
    </row>
    <row r="329" spans="11:12" x14ac:dyDescent="0.25">
      <c r="K329" s="67">
        <v>44072</v>
      </c>
      <c r="L329" s="43">
        <v>97.076300000000003</v>
      </c>
    </row>
    <row r="330" spans="11:12" x14ac:dyDescent="0.25">
      <c r="K330" s="67">
        <v>44079</v>
      </c>
      <c r="L330" s="43">
        <v>99.803100000000001</v>
      </c>
    </row>
    <row r="331" spans="11:12" x14ac:dyDescent="0.25">
      <c r="K331" s="67">
        <v>44086</v>
      </c>
      <c r="L331" s="43">
        <v>100.7826</v>
      </c>
    </row>
    <row r="332" spans="11:12" x14ac:dyDescent="0.25">
      <c r="K332" s="67">
        <v>44093</v>
      </c>
      <c r="L332" s="43">
        <v>101.6369</v>
      </c>
    </row>
    <row r="333" spans="11:12" x14ac:dyDescent="0.25">
      <c r="K333" s="67">
        <v>44100</v>
      </c>
      <c r="L333" s="43">
        <v>100.7788</v>
      </c>
    </row>
    <row r="334" spans="11:12" x14ac:dyDescent="0.25">
      <c r="K334" s="67">
        <v>44107</v>
      </c>
      <c r="L334" s="43">
        <v>98.325000000000003</v>
      </c>
    </row>
    <row r="335" spans="11:12" x14ac:dyDescent="0.25">
      <c r="K335" s="67">
        <v>44114</v>
      </c>
      <c r="L335" s="43">
        <v>96.712100000000007</v>
      </c>
    </row>
    <row r="336" spans="11:12" x14ac:dyDescent="0.25">
      <c r="K336" s="67">
        <v>44121</v>
      </c>
      <c r="L336" s="43">
        <v>97.2988</v>
      </c>
    </row>
    <row r="337" spans="11:12" x14ac:dyDescent="0.25">
      <c r="K337" s="67">
        <v>44128</v>
      </c>
      <c r="L337" s="43">
        <v>96.732299999999995</v>
      </c>
    </row>
    <row r="338" spans="11:12" x14ac:dyDescent="0.25">
      <c r="K338" s="67">
        <v>44135</v>
      </c>
      <c r="L338" s="43">
        <v>96.892799999999994</v>
      </c>
    </row>
    <row r="339" spans="11:12" x14ac:dyDescent="0.25">
      <c r="K339" s="67">
        <v>44142</v>
      </c>
      <c r="L339" s="43">
        <v>98.252200000000002</v>
      </c>
    </row>
    <row r="340" spans="11:12" x14ac:dyDescent="0.25">
      <c r="K340" s="67">
        <v>44149</v>
      </c>
      <c r="L340" s="43">
        <v>99.2607</v>
      </c>
    </row>
    <row r="341" spans="11:12" x14ac:dyDescent="0.25">
      <c r="K341" s="67">
        <v>44156</v>
      </c>
      <c r="L341" s="43">
        <v>99.291300000000007</v>
      </c>
    </row>
    <row r="342" spans="11:12" x14ac:dyDescent="0.25">
      <c r="K342" s="67">
        <v>44163</v>
      </c>
      <c r="L342" s="43">
        <v>100.6383</v>
      </c>
    </row>
    <row r="343" spans="11:12" x14ac:dyDescent="0.25">
      <c r="K343" s="67">
        <v>44170</v>
      </c>
      <c r="L343" s="43">
        <v>102.456</v>
      </c>
    </row>
    <row r="344" spans="11:12" x14ac:dyDescent="0.25">
      <c r="K344" s="67">
        <v>44177</v>
      </c>
      <c r="L344" s="43">
        <v>102.8847</v>
      </c>
    </row>
    <row r="345" spans="11:12" x14ac:dyDescent="0.25">
      <c r="K345" s="67">
        <v>44184</v>
      </c>
      <c r="L345" s="43">
        <v>102.7431</v>
      </c>
    </row>
    <row r="346" spans="11:12" x14ac:dyDescent="0.25">
      <c r="K346" s="67">
        <v>44191</v>
      </c>
      <c r="L346" s="43">
        <v>97.211600000000004</v>
      </c>
    </row>
    <row r="347" spans="11:12" x14ac:dyDescent="0.25">
      <c r="K347" s="67">
        <v>44198</v>
      </c>
      <c r="L347" s="43">
        <v>93.531099999999995</v>
      </c>
    </row>
    <row r="348" spans="11:12" x14ac:dyDescent="0.25">
      <c r="K348" s="67">
        <v>44205</v>
      </c>
      <c r="L348" s="43">
        <v>93.978200000000001</v>
      </c>
    </row>
    <row r="349" spans="11:12" x14ac:dyDescent="0.25">
      <c r="K349" s="67">
        <v>44212</v>
      </c>
      <c r="L349" s="43">
        <v>96.028199999999998</v>
      </c>
    </row>
    <row r="350" spans="11:12" x14ac:dyDescent="0.25">
      <c r="K350" s="67">
        <v>44219</v>
      </c>
      <c r="L350" s="43">
        <v>96.664199999999994</v>
      </c>
    </row>
    <row r="351" spans="11:12" x14ac:dyDescent="0.25">
      <c r="K351" s="67">
        <v>44226</v>
      </c>
      <c r="L351" s="43">
        <v>96.928200000000004</v>
      </c>
    </row>
    <row r="352" spans="11:12" x14ac:dyDescent="0.25">
      <c r="K352" s="67">
        <v>44233</v>
      </c>
      <c r="L352" s="43">
        <v>101.023</v>
      </c>
    </row>
    <row r="353" spans="11:12" x14ac:dyDescent="0.25">
      <c r="K353" s="67">
        <v>44240</v>
      </c>
      <c r="L353" s="43">
        <v>102.0989</v>
      </c>
    </row>
    <row r="354" spans="11:12" x14ac:dyDescent="0.25">
      <c r="K354" s="67">
        <v>44247</v>
      </c>
      <c r="L354" s="43">
        <v>102.0731</v>
      </c>
    </row>
    <row r="355" spans="11:12" x14ac:dyDescent="0.25">
      <c r="K355" s="67">
        <v>44254</v>
      </c>
      <c r="L355" s="43">
        <v>102.31180000000001</v>
      </c>
    </row>
    <row r="356" spans="11:12" x14ac:dyDescent="0.25">
      <c r="K356" s="67">
        <v>44261</v>
      </c>
      <c r="L356" s="43">
        <v>102.7594</v>
      </c>
    </row>
    <row r="357" spans="11:12" x14ac:dyDescent="0.25">
      <c r="K357" s="67">
        <v>44268</v>
      </c>
      <c r="L357" s="43">
        <v>102.58410000000001</v>
      </c>
    </row>
    <row r="358" spans="11:12" x14ac:dyDescent="0.25">
      <c r="K358" s="67">
        <v>44275</v>
      </c>
      <c r="L358" s="43">
        <v>102.081</v>
      </c>
    </row>
    <row r="359" spans="11:12" x14ac:dyDescent="0.25">
      <c r="K359" s="67">
        <v>44282</v>
      </c>
      <c r="L359" s="43">
        <v>102.1263</v>
      </c>
    </row>
    <row r="360" spans="11:12" x14ac:dyDescent="0.25">
      <c r="K360" s="67" t="s">
        <v>54</v>
      </c>
      <c r="L360" s="43" t="s">
        <v>54</v>
      </c>
    </row>
    <row r="361" spans="11:12" x14ac:dyDescent="0.25">
      <c r="K361" s="67" t="s">
        <v>54</v>
      </c>
      <c r="L361" s="43" t="s">
        <v>54</v>
      </c>
    </row>
    <row r="362" spans="11:12" x14ac:dyDescent="0.25">
      <c r="K362" s="67" t="s">
        <v>54</v>
      </c>
      <c r="L362" s="43" t="s">
        <v>54</v>
      </c>
    </row>
    <row r="363" spans="11:12" x14ac:dyDescent="0.25">
      <c r="K363" s="67" t="s">
        <v>54</v>
      </c>
      <c r="L363" s="43" t="s">
        <v>54</v>
      </c>
    </row>
    <row r="364" spans="11:12" x14ac:dyDescent="0.25">
      <c r="K364" s="67" t="s">
        <v>54</v>
      </c>
      <c r="L364" s="43" t="s">
        <v>54</v>
      </c>
    </row>
    <row r="365" spans="11:12" x14ac:dyDescent="0.25">
      <c r="K365" s="67" t="s">
        <v>54</v>
      </c>
      <c r="L365" s="43" t="s">
        <v>54</v>
      </c>
    </row>
    <row r="366" spans="11:12" x14ac:dyDescent="0.25">
      <c r="K366" s="67" t="s">
        <v>54</v>
      </c>
      <c r="L366" s="43" t="s">
        <v>54</v>
      </c>
    </row>
    <row r="367" spans="11:12" x14ac:dyDescent="0.25">
      <c r="K367" s="67" t="s">
        <v>54</v>
      </c>
      <c r="L367" s="43" t="s">
        <v>54</v>
      </c>
    </row>
    <row r="368" spans="11:12" x14ac:dyDescent="0.25">
      <c r="K368" s="67" t="s">
        <v>54</v>
      </c>
      <c r="L368" s="43" t="s">
        <v>54</v>
      </c>
    </row>
    <row r="369" spans="11:12" x14ac:dyDescent="0.25">
      <c r="K369" s="67" t="s">
        <v>54</v>
      </c>
      <c r="L369" s="43" t="s">
        <v>54</v>
      </c>
    </row>
    <row r="370" spans="11:12" x14ac:dyDescent="0.25">
      <c r="K370" s="67" t="s">
        <v>54</v>
      </c>
      <c r="L370" s="43" t="s">
        <v>54</v>
      </c>
    </row>
    <row r="371" spans="11:12" x14ac:dyDescent="0.25">
      <c r="K371" s="67" t="s">
        <v>54</v>
      </c>
      <c r="L371" s="43" t="s">
        <v>54</v>
      </c>
    </row>
    <row r="372" spans="11:12" x14ac:dyDescent="0.25">
      <c r="K372" s="67" t="s">
        <v>54</v>
      </c>
      <c r="L372" s="43" t="s">
        <v>54</v>
      </c>
    </row>
    <row r="373" spans="11:12" x14ac:dyDescent="0.25">
      <c r="K373" s="67" t="s">
        <v>54</v>
      </c>
      <c r="L373" s="43" t="s">
        <v>54</v>
      </c>
    </row>
    <row r="374" spans="11:12" x14ac:dyDescent="0.25">
      <c r="K374" s="67" t="s">
        <v>54</v>
      </c>
      <c r="L374" s="43" t="s">
        <v>54</v>
      </c>
    </row>
    <row r="375" spans="11:12" x14ac:dyDescent="0.25">
      <c r="K375" s="67" t="s">
        <v>54</v>
      </c>
      <c r="L375" s="43" t="s">
        <v>54</v>
      </c>
    </row>
    <row r="376" spans="11:12" x14ac:dyDescent="0.25">
      <c r="K376" s="67" t="s">
        <v>54</v>
      </c>
      <c r="L376" s="43" t="s">
        <v>54</v>
      </c>
    </row>
    <row r="377" spans="11:12" x14ac:dyDescent="0.25">
      <c r="K377" s="67" t="s">
        <v>54</v>
      </c>
      <c r="L377" s="43" t="s">
        <v>54</v>
      </c>
    </row>
    <row r="378" spans="11:12" x14ac:dyDescent="0.25">
      <c r="K378" s="67" t="s">
        <v>54</v>
      </c>
      <c r="L378" s="43" t="s">
        <v>54</v>
      </c>
    </row>
    <row r="379" spans="11:12" x14ac:dyDescent="0.25">
      <c r="K379" s="67" t="s">
        <v>54</v>
      </c>
      <c r="L379" s="43" t="s">
        <v>54</v>
      </c>
    </row>
    <row r="380" spans="11:12" x14ac:dyDescent="0.25">
      <c r="K380" s="67" t="s">
        <v>54</v>
      </c>
      <c r="L380" s="43" t="s">
        <v>54</v>
      </c>
    </row>
    <row r="381" spans="11:12" x14ac:dyDescent="0.25">
      <c r="K381" s="67" t="s">
        <v>54</v>
      </c>
      <c r="L381" s="43" t="s">
        <v>54</v>
      </c>
    </row>
    <row r="382" spans="11:12" x14ac:dyDescent="0.25">
      <c r="K382" s="67" t="s">
        <v>54</v>
      </c>
      <c r="L382" s="43" t="s">
        <v>54</v>
      </c>
    </row>
    <row r="383" spans="11:12" x14ac:dyDescent="0.25">
      <c r="K383" s="67" t="s">
        <v>54</v>
      </c>
      <c r="L383" s="43" t="s">
        <v>54</v>
      </c>
    </row>
    <row r="384" spans="11:12" x14ac:dyDescent="0.25">
      <c r="K384" s="67" t="s">
        <v>54</v>
      </c>
      <c r="L384" s="43" t="s">
        <v>54</v>
      </c>
    </row>
    <row r="385" spans="11:12" x14ac:dyDescent="0.25">
      <c r="K385" s="67" t="s">
        <v>54</v>
      </c>
      <c r="L385" s="43" t="s">
        <v>54</v>
      </c>
    </row>
    <row r="386" spans="11:12" x14ac:dyDescent="0.25">
      <c r="K386" s="67" t="s">
        <v>54</v>
      </c>
      <c r="L386" s="43" t="s">
        <v>54</v>
      </c>
    </row>
    <row r="387" spans="11:12" x14ac:dyDescent="0.25">
      <c r="K387" s="67" t="s">
        <v>54</v>
      </c>
      <c r="L387" s="43" t="s">
        <v>54</v>
      </c>
    </row>
    <row r="388" spans="11:12" x14ac:dyDescent="0.25">
      <c r="K388" s="67" t="s">
        <v>54</v>
      </c>
      <c r="L388" s="43" t="s">
        <v>54</v>
      </c>
    </row>
    <row r="389" spans="11:12" x14ac:dyDescent="0.25">
      <c r="K389" s="67" t="s">
        <v>54</v>
      </c>
      <c r="L389" s="43" t="s">
        <v>54</v>
      </c>
    </row>
    <row r="390" spans="11:12" x14ac:dyDescent="0.25">
      <c r="K390" s="67" t="s">
        <v>54</v>
      </c>
      <c r="L390" s="43" t="s">
        <v>54</v>
      </c>
    </row>
    <row r="391" spans="11:12" x14ac:dyDescent="0.25">
      <c r="K391" s="67" t="s">
        <v>54</v>
      </c>
      <c r="L391" s="43" t="s">
        <v>54</v>
      </c>
    </row>
    <row r="392" spans="11:12" x14ac:dyDescent="0.25">
      <c r="K392" s="67" t="s">
        <v>54</v>
      </c>
      <c r="L392" s="43" t="s">
        <v>54</v>
      </c>
    </row>
    <row r="393" spans="11:12" x14ac:dyDescent="0.25">
      <c r="K393" s="67" t="s">
        <v>54</v>
      </c>
      <c r="L393" s="43" t="s">
        <v>54</v>
      </c>
    </row>
    <row r="394" spans="11:12" x14ac:dyDescent="0.25">
      <c r="K394" s="67" t="s">
        <v>54</v>
      </c>
      <c r="L394" s="43" t="s">
        <v>54</v>
      </c>
    </row>
    <row r="395" spans="11:12" x14ac:dyDescent="0.25">
      <c r="K395" s="67" t="s">
        <v>54</v>
      </c>
      <c r="L395" s="43" t="s">
        <v>54</v>
      </c>
    </row>
    <row r="396" spans="11:12" x14ac:dyDescent="0.25">
      <c r="K396" s="67" t="s">
        <v>54</v>
      </c>
      <c r="L396" s="43" t="s">
        <v>54</v>
      </c>
    </row>
    <row r="397" spans="11:12" x14ac:dyDescent="0.25">
      <c r="K397" s="67" t="s">
        <v>54</v>
      </c>
      <c r="L397" s="43" t="s">
        <v>54</v>
      </c>
    </row>
    <row r="398" spans="11:12" x14ac:dyDescent="0.25">
      <c r="K398" s="67" t="s">
        <v>54</v>
      </c>
      <c r="L398" s="43" t="s">
        <v>54</v>
      </c>
    </row>
    <row r="399" spans="11:12" x14ac:dyDescent="0.25">
      <c r="K399" s="67" t="s">
        <v>54</v>
      </c>
      <c r="L399" s="43" t="s">
        <v>54</v>
      </c>
    </row>
    <row r="400" spans="11:12" x14ac:dyDescent="0.25">
      <c r="K400" s="67" t="s">
        <v>54</v>
      </c>
      <c r="L400" s="43" t="s">
        <v>54</v>
      </c>
    </row>
    <row r="401" spans="11:12" x14ac:dyDescent="0.25">
      <c r="K401" s="67" t="s">
        <v>54</v>
      </c>
      <c r="L401" s="43" t="s">
        <v>54</v>
      </c>
    </row>
    <row r="402" spans="11:12" x14ac:dyDescent="0.25">
      <c r="K402" s="67" t="s">
        <v>54</v>
      </c>
      <c r="L402" s="43" t="s">
        <v>54</v>
      </c>
    </row>
    <row r="403" spans="11:12" x14ac:dyDescent="0.25">
      <c r="K403" s="67" t="s">
        <v>54</v>
      </c>
      <c r="L403" s="43" t="s">
        <v>54</v>
      </c>
    </row>
    <row r="404" spans="11:12" x14ac:dyDescent="0.25">
      <c r="K404" s="67" t="s">
        <v>54</v>
      </c>
      <c r="L404" s="43" t="s">
        <v>54</v>
      </c>
    </row>
    <row r="405" spans="11:12" x14ac:dyDescent="0.25">
      <c r="K405" s="67" t="s">
        <v>54</v>
      </c>
      <c r="L405" s="43" t="s">
        <v>54</v>
      </c>
    </row>
    <row r="406" spans="11:12" x14ac:dyDescent="0.25">
      <c r="K406" s="67" t="s">
        <v>54</v>
      </c>
      <c r="L406" s="43" t="s">
        <v>54</v>
      </c>
    </row>
    <row r="407" spans="11:12" x14ac:dyDescent="0.25">
      <c r="K407" s="67" t="s">
        <v>54</v>
      </c>
      <c r="L407" s="43" t="s">
        <v>54</v>
      </c>
    </row>
    <row r="408" spans="11:12" x14ac:dyDescent="0.25">
      <c r="K408" s="67" t="s">
        <v>54</v>
      </c>
      <c r="L408" s="43" t="s">
        <v>54</v>
      </c>
    </row>
    <row r="409" spans="11:12" x14ac:dyDescent="0.25">
      <c r="K409" s="67" t="s">
        <v>54</v>
      </c>
      <c r="L409" s="43" t="s">
        <v>54</v>
      </c>
    </row>
    <row r="410" spans="11:12" x14ac:dyDescent="0.25">
      <c r="K410" s="67" t="s">
        <v>54</v>
      </c>
      <c r="L410" s="43" t="s">
        <v>54</v>
      </c>
    </row>
    <row r="411" spans="11:12" x14ac:dyDescent="0.25">
      <c r="K411" s="67" t="s">
        <v>54</v>
      </c>
      <c r="L411" s="43" t="s">
        <v>54</v>
      </c>
    </row>
    <row r="412" spans="11:12" x14ac:dyDescent="0.25">
      <c r="K412" s="67" t="s">
        <v>54</v>
      </c>
      <c r="L412" s="43" t="s">
        <v>54</v>
      </c>
    </row>
    <row r="413" spans="11:12" x14ac:dyDescent="0.25">
      <c r="K413" s="67" t="s">
        <v>54</v>
      </c>
      <c r="L413" s="43" t="s">
        <v>54</v>
      </c>
    </row>
    <row r="414" spans="11:12" x14ac:dyDescent="0.25">
      <c r="K414" s="67" t="s">
        <v>54</v>
      </c>
      <c r="L414" s="43" t="s">
        <v>54</v>
      </c>
    </row>
    <row r="415" spans="11:12" x14ac:dyDescent="0.25">
      <c r="K415" s="67" t="s">
        <v>54</v>
      </c>
      <c r="L415" s="43" t="s">
        <v>54</v>
      </c>
    </row>
    <row r="416" spans="11:12" x14ac:dyDescent="0.25">
      <c r="K416" s="67" t="s">
        <v>54</v>
      </c>
      <c r="L416" s="43" t="s">
        <v>54</v>
      </c>
    </row>
    <row r="417" spans="11:12" x14ac:dyDescent="0.25">
      <c r="K417" s="67" t="s">
        <v>54</v>
      </c>
      <c r="L417" s="43" t="s">
        <v>54</v>
      </c>
    </row>
    <row r="418" spans="11:12" x14ac:dyDescent="0.25">
      <c r="K418" s="67" t="s">
        <v>54</v>
      </c>
      <c r="L418" s="43" t="s">
        <v>54</v>
      </c>
    </row>
    <row r="419" spans="11:12" x14ac:dyDescent="0.25">
      <c r="K419" s="67" t="s">
        <v>54</v>
      </c>
      <c r="L419" s="43" t="s">
        <v>54</v>
      </c>
    </row>
    <row r="420" spans="11:12" x14ac:dyDescent="0.25">
      <c r="K420" s="67" t="s">
        <v>54</v>
      </c>
      <c r="L420" s="43" t="s">
        <v>54</v>
      </c>
    </row>
    <row r="421" spans="11:12" x14ac:dyDescent="0.25">
      <c r="K421" s="67" t="s">
        <v>54</v>
      </c>
      <c r="L421" s="43" t="s">
        <v>54</v>
      </c>
    </row>
    <row r="422" spans="11:12" x14ac:dyDescent="0.25">
      <c r="K422" s="67" t="s">
        <v>54</v>
      </c>
      <c r="L422" s="43" t="s">
        <v>54</v>
      </c>
    </row>
    <row r="423" spans="11:12" x14ac:dyDescent="0.25">
      <c r="K423" s="67" t="s">
        <v>54</v>
      </c>
      <c r="L423" s="43" t="s">
        <v>54</v>
      </c>
    </row>
    <row r="424" spans="11:12" x14ac:dyDescent="0.25">
      <c r="K424" s="67" t="s">
        <v>54</v>
      </c>
      <c r="L424" s="43" t="s">
        <v>54</v>
      </c>
    </row>
    <row r="425" spans="11:12" x14ac:dyDescent="0.25">
      <c r="K425" s="67" t="s">
        <v>54</v>
      </c>
      <c r="L425" s="43" t="s">
        <v>54</v>
      </c>
    </row>
    <row r="426" spans="11:12" x14ac:dyDescent="0.25">
      <c r="K426" s="67" t="s">
        <v>54</v>
      </c>
      <c r="L426" s="43" t="s">
        <v>54</v>
      </c>
    </row>
    <row r="427" spans="11:12" x14ac:dyDescent="0.25">
      <c r="K427" s="67" t="s">
        <v>54</v>
      </c>
      <c r="L427" s="43" t="s">
        <v>54</v>
      </c>
    </row>
    <row r="428" spans="11:12" x14ac:dyDescent="0.25">
      <c r="K428" s="67" t="s">
        <v>54</v>
      </c>
      <c r="L428" s="43" t="s">
        <v>54</v>
      </c>
    </row>
    <row r="429" spans="11:12" x14ac:dyDescent="0.25">
      <c r="K429" s="67" t="s">
        <v>54</v>
      </c>
      <c r="L429" s="43" t="s">
        <v>54</v>
      </c>
    </row>
    <row r="430" spans="11:12" x14ac:dyDescent="0.25">
      <c r="K430" s="67" t="s">
        <v>54</v>
      </c>
      <c r="L430" s="43" t="s">
        <v>54</v>
      </c>
    </row>
    <row r="431" spans="11:12" x14ac:dyDescent="0.25">
      <c r="K431" s="67" t="s">
        <v>54</v>
      </c>
      <c r="L431" s="43" t="s">
        <v>54</v>
      </c>
    </row>
    <row r="432" spans="11:12" x14ac:dyDescent="0.25">
      <c r="K432" s="67" t="s">
        <v>54</v>
      </c>
      <c r="L432" s="43" t="s">
        <v>54</v>
      </c>
    </row>
    <row r="433" spans="11:12" x14ac:dyDescent="0.25">
      <c r="K433" s="67" t="s">
        <v>54</v>
      </c>
      <c r="L433" s="43" t="s">
        <v>54</v>
      </c>
    </row>
    <row r="434" spans="11:12" x14ac:dyDescent="0.25">
      <c r="K434" s="67" t="s">
        <v>54</v>
      </c>
      <c r="L434" s="43" t="s">
        <v>54</v>
      </c>
    </row>
    <row r="435" spans="11:12" x14ac:dyDescent="0.25">
      <c r="K435" s="67" t="s">
        <v>54</v>
      </c>
      <c r="L435" s="43" t="s">
        <v>54</v>
      </c>
    </row>
    <row r="436" spans="11:12" x14ac:dyDescent="0.25">
      <c r="K436" s="67" t="s">
        <v>54</v>
      </c>
      <c r="L436" s="43" t="s">
        <v>54</v>
      </c>
    </row>
    <row r="437" spans="11:12" x14ac:dyDescent="0.25">
      <c r="K437" s="67" t="s">
        <v>54</v>
      </c>
      <c r="L437" s="43" t="s">
        <v>54</v>
      </c>
    </row>
    <row r="438" spans="11:12" x14ac:dyDescent="0.25">
      <c r="K438" s="67" t="s">
        <v>54</v>
      </c>
      <c r="L438" s="43" t="s">
        <v>54</v>
      </c>
    </row>
    <row r="439" spans="11:12" x14ac:dyDescent="0.25">
      <c r="K439" s="67" t="s">
        <v>54</v>
      </c>
      <c r="L439" s="43" t="s">
        <v>54</v>
      </c>
    </row>
    <row r="440" spans="11:12" x14ac:dyDescent="0.25">
      <c r="K440" s="67" t="s">
        <v>54</v>
      </c>
      <c r="L440" s="43" t="s">
        <v>54</v>
      </c>
    </row>
    <row r="441" spans="11:12" x14ac:dyDescent="0.25">
      <c r="K441" s="67" t="s">
        <v>54</v>
      </c>
      <c r="L441" s="43" t="s">
        <v>54</v>
      </c>
    </row>
    <row r="442" spans="11:12" x14ac:dyDescent="0.25">
      <c r="K442" s="67" t="s">
        <v>54</v>
      </c>
      <c r="L442" s="43" t="s">
        <v>54</v>
      </c>
    </row>
    <row r="443" spans="11:12" x14ac:dyDescent="0.25">
      <c r="K443" s="67" t="s">
        <v>54</v>
      </c>
      <c r="L443" s="43" t="s">
        <v>54</v>
      </c>
    </row>
    <row r="444" spans="11:12" x14ac:dyDescent="0.25">
      <c r="K444" s="67" t="s">
        <v>54</v>
      </c>
      <c r="L444" s="43" t="s">
        <v>54</v>
      </c>
    </row>
    <row r="445" spans="11:12" x14ac:dyDescent="0.25">
      <c r="K445" s="67" t="s">
        <v>54</v>
      </c>
      <c r="L445" s="43" t="s">
        <v>54</v>
      </c>
    </row>
    <row r="446" spans="11:12" x14ac:dyDescent="0.25">
      <c r="K446" s="67" t="s">
        <v>54</v>
      </c>
      <c r="L446" s="43" t="s">
        <v>54</v>
      </c>
    </row>
    <row r="447" spans="11:12" x14ac:dyDescent="0.25">
      <c r="K447" s="67" t="s">
        <v>54</v>
      </c>
      <c r="L447" s="43" t="s">
        <v>54</v>
      </c>
    </row>
    <row r="448" spans="11:12" x14ac:dyDescent="0.25">
      <c r="K448" s="67" t="s">
        <v>54</v>
      </c>
      <c r="L448" s="43" t="s">
        <v>54</v>
      </c>
    </row>
    <row r="449" spans="11:12" x14ac:dyDescent="0.25">
      <c r="K449" s="67" t="s">
        <v>54</v>
      </c>
      <c r="L449" s="43" t="s">
        <v>54</v>
      </c>
    </row>
    <row r="450" spans="11:12" x14ac:dyDescent="0.25">
      <c r="K450" s="67" t="s">
        <v>54</v>
      </c>
      <c r="L450" s="43" t="s">
        <v>54</v>
      </c>
    </row>
    <row r="451" spans="11:12" x14ac:dyDescent="0.25">
      <c r="K451" s="67" t="s">
        <v>54</v>
      </c>
      <c r="L451" s="43" t="s">
        <v>54</v>
      </c>
    </row>
    <row r="452" spans="11:12" x14ac:dyDescent="0.25">
      <c r="K452" s="68" t="s">
        <v>56</v>
      </c>
      <c r="L452" s="68"/>
    </row>
    <row r="453" spans="11:12" x14ac:dyDescent="0.25">
      <c r="K453" s="67">
        <v>43904</v>
      </c>
      <c r="L453" s="43">
        <v>100</v>
      </c>
    </row>
    <row r="454" spans="11:12" x14ac:dyDescent="0.25">
      <c r="K454" s="67">
        <v>43911</v>
      </c>
      <c r="L454" s="43">
        <v>98.645600000000002</v>
      </c>
    </row>
    <row r="455" spans="11:12" x14ac:dyDescent="0.25">
      <c r="K455" s="67">
        <v>43918</v>
      </c>
      <c r="L455" s="43">
        <v>95.225800000000007</v>
      </c>
    </row>
    <row r="456" spans="11:12" x14ac:dyDescent="0.25">
      <c r="K456" s="67">
        <v>43925</v>
      </c>
      <c r="L456" s="43">
        <v>92.441999999999993</v>
      </c>
    </row>
    <row r="457" spans="11:12" x14ac:dyDescent="0.25">
      <c r="K457" s="67">
        <v>43932</v>
      </c>
      <c r="L457" s="43">
        <v>91.396299999999997</v>
      </c>
    </row>
    <row r="458" spans="11:12" x14ac:dyDescent="0.25">
      <c r="K458" s="67">
        <v>43939</v>
      </c>
      <c r="L458" s="43">
        <v>91.399500000000003</v>
      </c>
    </row>
    <row r="459" spans="11:12" x14ac:dyDescent="0.25">
      <c r="K459" s="67">
        <v>43946</v>
      </c>
      <c r="L459" s="43">
        <v>92.122900000000001</v>
      </c>
    </row>
    <row r="460" spans="11:12" x14ac:dyDescent="0.25">
      <c r="K460" s="67">
        <v>43953</v>
      </c>
      <c r="L460" s="43">
        <v>92.345500000000001</v>
      </c>
    </row>
    <row r="461" spans="11:12" x14ac:dyDescent="0.25">
      <c r="K461" s="67">
        <v>43960</v>
      </c>
      <c r="L461" s="43">
        <v>92.721199999999996</v>
      </c>
    </row>
    <row r="462" spans="11:12" x14ac:dyDescent="0.25">
      <c r="K462" s="67">
        <v>43967</v>
      </c>
      <c r="L462" s="43">
        <v>92.961399999999998</v>
      </c>
    </row>
    <row r="463" spans="11:12" x14ac:dyDescent="0.25">
      <c r="K463" s="67">
        <v>43974</v>
      </c>
      <c r="L463" s="43">
        <v>93.218400000000003</v>
      </c>
    </row>
    <row r="464" spans="11:12" x14ac:dyDescent="0.25">
      <c r="K464" s="67">
        <v>43981</v>
      </c>
      <c r="L464" s="43">
        <v>93.884</v>
      </c>
    </row>
    <row r="465" spans="11:12" x14ac:dyDescent="0.25">
      <c r="K465" s="67">
        <v>43988</v>
      </c>
      <c r="L465" s="43">
        <v>94.849900000000005</v>
      </c>
    </row>
    <row r="466" spans="11:12" x14ac:dyDescent="0.25">
      <c r="K466" s="67">
        <v>43995</v>
      </c>
      <c r="L466" s="43">
        <v>95.883300000000006</v>
      </c>
    </row>
    <row r="467" spans="11:12" x14ac:dyDescent="0.25">
      <c r="K467" s="67">
        <v>44002</v>
      </c>
      <c r="L467" s="43">
        <v>96.018299999999996</v>
      </c>
    </row>
    <row r="468" spans="11:12" x14ac:dyDescent="0.25">
      <c r="K468" s="67">
        <v>44009</v>
      </c>
      <c r="L468" s="43">
        <v>95.025700000000001</v>
      </c>
    </row>
    <row r="469" spans="11:12" x14ac:dyDescent="0.25">
      <c r="K469" s="67">
        <v>44016</v>
      </c>
      <c r="L469" s="43">
        <v>96.047600000000003</v>
      </c>
    </row>
    <row r="470" spans="11:12" x14ac:dyDescent="0.25">
      <c r="K470" s="67">
        <v>44023</v>
      </c>
      <c r="L470" s="43">
        <v>96.6751</v>
      </c>
    </row>
    <row r="471" spans="11:12" x14ac:dyDescent="0.25">
      <c r="K471" s="67">
        <v>44030</v>
      </c>
      <c r="L471" s="43">
        <v>96.539500000000004</v>
      </c>
    </row>
    <row r="472" spans="11:12" x14ac:dyDescent="0.25">
      <c r="K472" s="67">
        <v>44037</v>
      </c>
      <c r="L472" s="43">
        <v>96.447000000000003</v>
      </c>
    </row>
    <row r="473" spans="11:12" x14ac:dyDescent="0.25">
      <c r="K473" s="67">
        <v>44044</v>
      </c>
      <c r="L473" s="43">
        <v>96.493099999999998</v>
      </c>
    </row>
    <row r="474" spans="11:12" x14ac:dyDescent="0.25">
      <c r="K474" s="67">
        <v>44051</v>
      </c>
      <c r="L474" s="43">
        <v>95.879499999999993</v>
      </c>
    </row>
    <row r="475" spans="11:12" x14ac:dyDescent="0.25">
      <c r="K475" s="67">
        <v>44058</v>
      </c>
      <c r="L475" s="43">
        <v>95.265900000000002</v>
      </c>
    </row>
    <row r="476" spans="11:12" x14ac:dyDescent="0.25">
      <c r="K476" s="67">
        <v>44065</v>
      </c>
      <c r="L476" s="43">
        <v>94.952200000000005</v>
      </c>
    </row>
    <row r="477" spans="11:12" x14ac:dyDescent="0.25">
      <c r="K477" s="67">
        <v>44072</v>
      </c>
      <c r="L477" s="43">
        <v>95.1614</v>
      </c>
    </row>
    <row r="478" spans="11:12" x14ac:dyDescent="0.25">
      <c r="K478" s="67">
        <v>44079</v>
      </c>
      <c r="L478" s="43">
        <v>95.349000000000004</v>
      </c>
    </row>
    <row r="479" spans="11:12" x14ac:dyDescent="0.25">
      <c r="K479" s="67">
        <v>44086</v>
      </c>
      <c r="L479" s="43">
        <v>95.694800000000001</v>
      </c>
    </row>
    <row r="480" spans="11:12" x14ac:dyDescent="0.25">
      <c r="K480" s="67">
        <v>44093</v>
      </c>
      <c r="L480" s="43">
        <v>95.857600000000005</v>
      </c>
    </row>
    <row r="481" spans="11:12" x14ac:dyDescent="0.25">
      <c r="K481" s="67">
        <v>44100</v>
      </c>
      <c r="L481" s="43">
        <v>95.785799999999995</v>
      </c>
    </row>
    <row r="482" spans="11:12" x14ac:dyDescent="0.25">
      <c r="K482" s="67">
        <v>44107</v>
      </c>
      <c r="L482" s="43">
        <v>95.081500000000005</v>
      </c>
    </row>
    <row r="483" spans="11:12" x14ac:dyDescent="0.25">
      <c r="K483" s="67">
        <v>44114</v>
      </c>
      <c r="L483" s="43">
        <v>95.517700000000005</v>
      </c>
    </row>
    <row r="484" spans="11:12" x14ac:dyDescent="0.25">
      <c r="K484" s="67">
        <v>44121</v>
      </c>
      <c r="L484" s="43">
        <v>96.0852</v>
      </c>
    </row>
    <row r="485" spans="11:12" x14ac:dyDescent="0.25">
      <c r="K485" s="67">
        <v>44128</v>
      </c>
      <c r="L485" s="43">
        <v>96.448400000000007</v>
      </c>
    </row>
    <row r="486" spans="11:12" x14ac:dyDescent="0.25">
      <c r="K486" s="67">
        <v>44135</v>
      </c>
      <c r="L486" s="43">
        <v>97.436499999999995</v>
      </c>
    </row>
    <row r="487" spans="11:12" x14ac:dyDescent="0.25">
      <c r="K487" s="67">
        <v>44142</v>
      </c>
      <c r="L487" s="43">
        <v>98.059299999999993</v>
      </c>
    </row>
    <row r="488" spans="11:12" x14ac:dyDescent="0.25">
      <c r="K488" s="67">
        <v>44149</v>
      </c>
      <c r="L488" s="43">
        <v>99.011600000000001</v>
      </c>
    </row>
    <row r="489" spans="11:12" x14ac:dyDescent="0.25">
      <c r="K489" s="67">
        <v>44156</v>
      </c>
      <c r="L489" s="43">
        <v>99.453900000000004</v>
      </c>
    </row>
    <row r="490" spans="11:12" x14ac:dyDescent="0.25">
      <c r="K490" s="67">
        <v>44163</v>
      </c>
      <c r="L490" s="43">
        <v>100.0202</v>
      </c>
    </row>
    <row r="491" spans="11:12" x14ac:dyDescent="0.25">
      <c r="K491" s="67">
        <v>44170</v>
      </c>
      <c r="L491" s="43">
        <v>100.67019999999999</v>
      </c>
    </row>
    <row r="492" spans="11:12" x14ac:dyDescent="0.25">
      <c r="K492" s="67">
        <v>44177</v>
      </c>
      <c r="L492" s="43">
        <v>100.8145</v>
      </c>
    </row>
    <row r="493" spans="11:12" x14ac:dyDescent="0.25">
      <c r="K493" s="67">
        <v>44184</v>
      </c>
      <c r="L493" s="43">
        <v>100.2535</v>
      </c>
    </row>
    <row r="494" spans="11:12" x14ac:dyDescent="0.25">
      <c r="K494" s="67">
        <v>44191</v>
      </c>
      <c r="L494" s="43">
        <v>96.790700000000001</v>
      </c>
    </row>
    <row r="495" spans="11:12" x14ac:dyDescent="0.25">
      <c r="K495" s="67">
        <v>44198</v>
      </c>
      <c r="L495" s="43">
        <v>94.092299999999994</v>
      </c>
    </row>
    <row r="496" spans="11:12" x14ac:dyDescent="0.25">
      <c r="K496" s="67">
        <v>44205</v>
      </c>
      <c r="L496" s="43">
        <v>94.190899999999999</v>
      </c>
    </row>
    <row r="497" spans="11:12" x14ac:dyDescent="0.25">
      <c r="K497" s="67">
        <v>44212</v>
      </c>
      <c r="L497" s="43">
        <v>96.0852</v>
      </c>
    </row>
    <row r="498" spans="11:12" x14ac:dyDescent="0.25">
      <c r="K498" s="67">
        <v>44219</v>
      </c>
      <c r="L498" s="43">
        <v>97.134600000000006</v>
      </c>
    </row>
    <row r="499" spans="11:12" x14ac:dyDescent="0.25">
      <c r="K499" s="67">
        <v>44226</v>
      </c>
      <c r="L499" s="43">
        <v>97.691599999999994</v>
      </c>
    </row>
    <row r="500" spans="11:12" x14ac:dyDescent="0.25">
      <c r="K500" s="67">
        <v>44233</v>
      </c>
      <c r="L500" s="43">
        <v>98.8733</v>
      </c>
    </row>
    <row r="501" spans="11:12" x14ac:dyDescent="0.25">
      <c r="K501" s="67">
        <v>44240</v>
      </c>
      <c r="L501" s="43">
        <v>99.201700000000002</v>
      </c>
    </row>
    <row r="502" spans="11:12" x14ac:dyDescent="0.25">
      <c r="K502" s="67">
        <v>44247</v>
      </c>
      <c r="L502" s="43">
        <v>99.293599999999998</v>
      </c>
    </row>
    <row r="503" spans="11:12" x14ac:dyDescent="0.25">
      <c r="K503" s="67">
        <v>44254</v>
      </c>
      <c r="L503" s="43">
        <v>99.744100000000003</v>
      </c>
    </row>
    <row r="504" spans="11:12" x14ac:dyDescent="0.25">
      <c r="K504" s="67">
        <v>44261</v>
      </c>
      <c r="L504" s="43">
        <v>100.0921</v>
      </c>
    </row>
    <row r="505" spans="11:12" x14ac:dyDescent="0.25">
      <c r="K505" s="67">
        <v>44268</v>
      </c>
      <c r="L505" s="43">
        <v>100.5177</v>
      </c>
    </row>
    <row r="506" spans="11:12" x14ac:dyDescent="0.25">
      <c r="K506" s="67">
        <v>44275</v>
      </c>
      <c r="L506" s="43">
        <v>100.32810000000001</v>
      </c>
    </row>
    <row r="507" spans="11:12" x14ac:dyDescent="0.25">
      <c r="K507" s="67">
        <v>44282</v>
      </c>
      <c r="L507" s="43">
        <v>100.6448</v>
      </c>
    </row>
    <row r="508" spans="11:12" x14ac:dyDescent="0.25">
      <c r="K508" s="67" t="s">
        <v>54</v>
      </c>
      <c r="L508" s="43" t="s">
        <v>54</v>
      </c>
    </row>
    <row r="509" spans="11:12" x14ac:dyDescent="0.25">
      <c r="K509" s="67" t="s">
        <v>54</v>
      </c>
      <c r="L509" s="43" t="s">
        <v>54</v>
      </c>
    </row>
    <row r="510" spans="11:12" x14ac:dyDescent="0.25">
      <c r="K510" s="67" t="s">
        <v>54</v>
      </c>
      <c r="L510" s="43" t="s">
        <v>54</v>
      </c>
    </row>
    <row r="511" spans="11:12" x14ac:dyDescent="0.25">
      <c r="K511" s="67" t="s">
        <v>54</v>
      </c>
      <c r="L511" s="43" t="s">
        <v>54</v>
      </c>
    </row>
    <row r="512" spans="11:12" x14ac:dyDescent="0.25">
      <c r="K512" s="67" t="s">
        <v>54</v>
      </c>
      <c r="L512" s="43" t="s">
        <v>54</v>
      </c>
    </row>
    <row r="513" spans="11:12" x14ac:dyDescent="0.25">
      <c r="K513" s="67" t="s">
        <v>54</v>
      </c>
      <c r="L513" s="43" t="s">
        <v>54</v>
      </c>
    </row>
    <row r="514" spans="11:12" x14ac:dyDescent="0.25">
      <c r="K514" s="67" t="s">
        <v>54</v>
      </c>
      <c r="L514" s="43" t="s">
        <v>54</v>
      </c>
    </row>
    <row r="515" spans="11:12" x14ac:dyDescent="0.25">
      <c r="K515" s="67" t="s">
        <v>54</v>
      </c>
      <c r="L515" s="43" t="s">
        <v>54</v>
      </c>
    </row>
    <row r="516" spans="11:12" x14ac:dyDescent="0.25">
      <c r="K516" s="67" t="s">
        <v>54</v>
      </c>
      <c r="L516" s="43" t="s">
        <v>54</v>
      </c>
    </row>
    <row r="517" spans="11:12" x14ac:dyDescent="0.25">
      <c r="K517" s="67" t="s">
        <v>54</v>
      </c>
      <c r="L517" s="43" t="s">
        <v>54</v>
      </c>
    </row>
    <row r="518" spans="11:12" x14ac:dyDescent="0.25">
      <c r="K518" s="67" t="s">
        <v>54</v>
      </c>
      <c r="L518" s="43" t="s">
        <v>54</v>
      </c>
    </row>
    <row r="519" spans="11:12" x14ac:dyDescent="0.25">
      <c r="K519" s="67" t="s">
        <v>54</v>
      </c>
      <c r="L519" s="43" t="s">
        <v>54</v>
      </c>
    </row>
    <row r="520" spans="11:12" x14ac:dyDescent="0.25">
      <c r="K520" s="67" t="s">
        <v>54</v>
      </c>
      <c r="L520" s="43" t="s">
        <v>54</v>
      </c>
    </row>
    <row r="521" spans="11:12" x14ac:dyDescent="0.25">
      <c r="K521" s="67" t="s">
        <v>54</v>
      </c>
      <c r="L521" s="43" t="s">
        <v>54</v>
      </c>
    </row>
    <row r="522" spans="11:12" x14ac:dyDescent="0.25">
      <c r="K522" s="67" t="s">
        <v>54</v>
      </c>
      <c r="L522" s="43" t="s">
        <v>54</v>
      </c>
    </row>
    <row r="523" spans="11:12" x14ac:dyDescent="0.25">
      <c r="K523" s="67" t="s">
        <v>54</v>
      </c>
      <c r="L523" s="43" t="s">
        <v>54</v>
      </c>
    </row>
    <row r="524" spans="11:12" x14ac:dyDescent="0.25">
      <c r="K524" s="67" t="s">
        <v>54</v>
      </c>
      <c r="L524" s="43" t="s">
        <v>54</v>
      </c>
    </row>
    <row r="525" spans="11:12" x14ac:dyDescent="0.25">
      <c r="K525" s="67" t="s">
        <v>54</v>
      </c>
      <c r="L525" s="43" t="s">
        <v>54</v>
      </c>
    </row>
    <row r="526" spans="11:12" x14ac:dyDescent="0.25">
      <c r="K526" s="67" t="s">
        <v>54</v>
      </c>
      <c r="L526" s="43" t="s">
        <v>54</v>
      </c>
    </row>
    <row r="527" spans="11:12" x14ac:dyDescent="0.25">
      <c r="K527" s="67" t="s">
        <v>54</v>
      </c>
      <c r="L527" s="43" t="s">
        <v>54</v>
      </c>
    </row>
    <row r="528" spans="11:12" x14ac:dyDescent="0.25">
      <c r="K528" s="67" t="s">
        <v>54</v>
      </c>
      <c r="L528" s="43" t="s">
        <v>54</v>
      </c>
    </row>
    <row r="529" spans="11:12" x14ac:dyDescent="0.25">
      <c r="K529" s="67" t="s">
        <v>54</v>
      </c>
      <c r="L529" s="43" t="s">
        <v>54</v>
      </c>
    </row>
    <row r="530" spans="11:12" x14ac:dyDescent="0.25">
      <c r="K530" s="67" t="s">
        <v>54</v>
      </c>
      <c r="L530" s="43" t="s">
        <v>54</v>
      </c>
    </row>
    <row r="531" spans="11:12" x14ac:dyDescent="0.25">
      <c r="K531" s="67" t="s">
        <v>54</v>
      </c>
      <c r="L531" s="43" t="s">
        <v>54</v>
      </c>
    </row>
    <row r="532" spans="11:12" x14ac:dyDescent="0.25">
      <c r="K532" s="67" t="s">
        <v>54</v>
      </c>
      <c r="L532" s="43" t="s">
        <v>54</v>
      </c>
    </row>
    <row r="533" spans="11:12" x14ac:dyDescent="0.25">
      <c r="K533" s="67" t="s">
        <v>54</v>
      </c>
      <c r="L533" s="43" t="s">
        <v>54</v>
      </c>
    </row>
    <row r="534" spans="11:12" x14ac:dyDescent="0.25">
      <c r="K534" s="67" t="s">
        <v>54</v>
      </c>
      <c r="L534" s="43" t="s">
        <v>54</v>
      </c>
    </row>
    <row r="535" spans="11:12" x14ac:dyDescent="0.25">
      <c r="K535" s="67" t="s">
        <v>54</v>
      </c>
      <c r="L535" s="43" t="s">
        <v>54</v>
      </c>
    </row>
    <row r="536" spans="11:12" x14ac:dyDescent="0.25">
      <c r="K536" s="67" t="s">
        <v>54</v>
      </c>
      <c r="L536" s="43" t="s">
        <v>54</v>
      </c>
    </row>
    <row r="537" spans="11:12" x14ac:dyDescent="0.25">
      <c r="K537" s="67" t="s">
        <v>54</v>
      </c>
      <c r="L537" s="43" t="s">
        <v>54</v>
      </c>
    </row>
    <row r="538" spans="11:12" x14ac:dyDescent="0.25">
      <c r="K538" s="67" t="s">
        <v>54</v>
      </c>
      <c r="L538" s="43" t="s">
        <v>54</v>
      </c>
    </row>
    <row r="539" spans="11:12" x14ac:dyDescent="0.25">
      <c r="K539" s="67" t="s">
        <v>54</v>
      </c>
      <c r="L539" s="43" t="s">
        <v>54</v>
      </c>
    </row>
    <row r="540" spans="11:12" x14ac:dyDescent="0.25">
      <c r="K540" s="67" t="s">
        <v>54</v>
      </c>
      <c r="L540" s="43" t="s">
        <v>54</v>
      </c>
    </row>
    <row r="541" spans="11:12" x14ac:dyDescent="0.25">
      <c r="K541" s="67" t="s">
        <v>54</v>
      </c>
      <c r="L541" s="43" t="s">
        <v>54</v>
      </c>
    </row>
    <row r="542" spans="11:12" x14ac:dyDescent="0.25">
      <c r="K542" s="67" t="s">
        <v>54</v>
      </c>
      <c r="L542" s="43" t="s">
        <v>54</v>
      </c>
    </row>
    <row r="543" spans="11:12" x14ac:dyDescent="0.25">
      <c r="K543" s="67" t="s">
        <v>54</v>
      </c>
      <c r="L543" s="43" t="s">
        <v>54</v>
      </c>
    </row>
    <row r="544" spans="11:12" x14ac:dyDescent="0.25">
      <c r="K544" s="67" t="s">
        <v>54</v>
      </c>
      <c r="L544" s="43" t="s">
        <v>54</v>
      </c>
    </row>
    <row r="545" spans="11:12" x14ac:dyDescent="0.25">
      <c r="K545" s="67" t="s">
        <v>54</v>
      </c>
      <c r="L545" s="43" t="s">
        <v>54</v>
      </c>
    </row>
    <row r="546" spans="11:12" x14ac:dyDescent="0.25">
      <c r="K546" s="67" t="s">
        <v>54</v>
      </c>
      <c r="L546" s="43" t="s">
        <v>54</v>
      </c>
    </row>
    <row r="547" spans="11:12" x14ac:dyDescent="0.25">
      <c r="K547" s="67" t="s">
        <v>54</v>
      </c>
      <c r="L547" s="43" t="s">
        <v>54</v>
      </c>
    </row>
    <row r="548" spans="11:12" x14ac:dyDescent="0.25">
      <c r="K548" s="67" t="s">
        <v>54</v>
      </c>
      <c r="L548" s="43" t="s">
        <v>54</v>
      </c>
    </row>
    <row r="549" spans="11:12" x14ac:dyDescent="0.25">
      <c r="K549" s="67" t="s">
        <v>54</v>
      </c>
      <c r="L549" s="43" t="s">
        <v>54</v>
      </c>
    </row>
    <row r="550" spans="11:12" x14ac:dyDescent="0.25">
      <c r="K550" s="67" t="s">
        <v>54</v>
      </c>
      <c r="L550" s="43" t="s">
        <v>54</v>
      </c>
    </row>
    <row r="551" spans="11:12" x14ac:dyDescent="0.25">
      <c r="K551" s="67" t="s">
        <v>54</v>
      </c>
      <c r="L551" s="43" t="s">
        <v>54</v>
      </c>
    </row>
    <row r="552" spans="11:12" x14ac:dyDescent="0.25">
      <c r="K552" s="67" t="s">
        <v>54</v>
      </c>
      <c r="L552" s="43" t="s">
        <v>54</v>
      </c>
    </row>
    <row r="553" spans="11:12" x14ac:dyDescent="0.25">
      <c r="K553" s="67" t="s">
        <v>54</v>
      </c>
      <c r="L553" s="43" t="s">
        <v>54</v>
      </c>
    </row>
    <row r="554" spans="11:12" x14ac:dyDescent="0.25">
      <c r="K554" s="67" t="s">
        <v>54</v>
      </c>
      <c r="L554" s="43" t="s">
        <v>54</v>
      </c>
    </row>
    <row r="555" spans="11:12" x14ac:dyDescent="0.25">
      <c r="K555" s="67" t="s">
        <v>54</v>
      </c>
      <c r="L555" s="43" t="s">
        <v>54</v>
      </c>
    </row>
    <row r="556" spans="11:12" x14ac:dyDescent="0.25">
      <c r="K556" s="67" t="s">
        <v>54</v>
      </c>
      <c r="L556" s="43" t="s">
        <v>54</v>
      </c>
    </row>
    <row r="557" spans="11:12" x14ac:dyDescent="0.25">
      <c r="K557" s="67" t="s">
        <v>54</v>
      </c>
      <c r="L557" s="43" t="s">
        <v>54</v>
      </c>
    </row>
    <row r="558" spans="11:12" x14ac:dyDescent="0.25">
      <c r="K558" s="67" t="s">
        <v>54</v>
      </c>
      <c r="L558" s="43" t="s">
        <v>54</v>
      </c>
    </row>
    <row r="559" spans="11:12" x14ac:dyDescent="0.25">
      <c r="K559" s="67" t="s">
        <v>54</v>
      </c>
      <c r="L559" s="43" t="s">
        <v>54</v>
      </c>
    </row>
    <row r="560" spans="11:12" x14ac:dyDescent="0.25">
      <c r="K560" s="67" t="s">
        <v>54</v>
      </c>
      <c r="L560" s="43" t="s">
        <v>54</v>
      </c>
    </row>
    <row r="561" spans="11:12" x14ac:dyDescent="0.25">
      <c r="K561" s="67" t="s">
        <v>54</v>
      </c>
      <c r="L561" s="43" t="s">
        <v>54</v>
      </c>
    </row>
    <row r="562" spans="11:12" x14ac:dyDescent="0.25">
      <c r="K562" s="67" t="s">
        <v>54</v>
      </c>
      <c r="L562" s="43" t="s">
        <v>54</v>
      </c>
    </row>
    <row r="563" spans="11:12" x14ac:dyDescent="0.25">
      <c r="K563" s="67" t="s">
        <v>54</v>
      </c>
      <c r="L563" s="43" t="s">
        <v>54</v>
      </c>
    </row>
    <row r="564" spans="11:12" x14ac:dyDescent="0.25">
      <c r="K564" s="67" t="s">
        <v>54</v>
      </c>
      <c r="L564" s="43" t="s">
        <v>54</v>
      </c>
    </row>
    <row r="565" spans="11:12" x14ac:dyDescent="0.25">
      <c r="K565" s="67" t="s">
        <v>54</v>
      </c>
      <c r="L565" s="43" t="s">
        <v>54</v>
      </c>
    </row>
    <row r="566" spans="11:12" x14ac:dyDescent="0.25">
      <c r="K566" s="67" t="s">
        <v>54</v>
      </c>
      <c r="L566" s="43" t="s">
        <v>54</v>
      </c>
    </row>
    <row r="567" spans="11:12" x14ac:dyDescent="0.25">
      <c r="K567" s="67" t="s">
        <v>54</v>
      </c>
      <c r="L567" s="43" t="s">
        <v>54</v>
      </c>
    </row>
    <row r="568" spans="11:12" x14ac:dyDescent="0.25">
      <c r="K568" s="67" t="s">
        <v>54</v>
      </c>
      <c r="L568" s="43" t="s">
        <v>54</v>
      </c>
    </row>
    <row r="569" spans="11:12" x14ac:dyDescent="0.25">
      <c r="K569" s="67" t="s">
        <v>54</v>
      </c>
      <c r="L569" s="43" t="s">
        <v>54</v>
      </c>
    </row>
    <row r="570" spans="11:12" x14ac:dyDescent="0.25">
      <c r="K570" s="67" t="s">
        <v>54</v>
      </c>
      <c r="L570" s="43" t="s">
        <v>54</v>
      </c>
    </row>
    <row r="571" spans="11:12" x14ac:dyDescent="0.25">
      <c r="K571" s="67" t="s">
        <v>54</v>
      </c>
      <c r="L571" s="43" t="s">
        <v>54</v>
      </c>
    </row>
    <row r="572" spans="11:12" x14ac:dyDescent="0.25">
      <c r="K572" s="67" t="s">
        <v>54</v>
      </c>
      <c r="L572" s="43" t="s">
        <v>54</v>
      </c>
    </row>
    <row r="573" spans="11:12" x14ac:dyDescent="0.25">
      <c r="K573" s="67" t="s">
        <v>54</v>
      </c>
      <c r="L573" s="43" t="s">
        <v>54</v>
      </c>
    </row>
    <row r="574" spans="11:12" x14ac:dyDescent="0.25">
      <c r="K574" s="67" t="s">
        <v>54</v>
      </c>
      <c r="L574" s="43" t="s">
        <v>54</v>
      </c>
    </row>
    <row r="575" spans="11:12" x14ac:dyDescent="0.25">
      <c r="K575" s="67" t="s">
        <v>54</v>
      </c>
      <c r="L575" s="43" t="s">
        <v>54</v>
      </c>
    </row>
    <row r="576" spans="11:12" x14ac:dyDescent="0.25">
      <c r="K576" s="67" t="s">
        <v>54</v>
      </c>
      <c r="L576" s="43" t="s">
        <v>54</v>
      </c>
    </row>
    <row r="577" spans="11:12" x14ac:dyDescent="0.25">
      <c r="K577" s="67" t="s">
        <v>54</v>
      </c>
      <c r="L577" s="43" t="s">
        <v>54</v>
      </c>
    </row>
    <row r="578" spans="11:12" x14ac:dyDescent="0.25">
      <c r="K578" s="67" t="s">
        <v>54</v>
      </c>
      <c r="L578" s="43" t="s">
        <v>54</v>
      </c>
    </row>
    <row r="579" spans="11:12" x14ac:dyDescent="0.25">
      <c r="K579" s="67" t="s">
        <v>54</v>
      </c>
      <c r="L579" s="43" t="s">
        <v>54</v>
      </c>
    </row>
    <row r="580" spans="11:12" x14ac:dyDescent="0.25">
      <c r="K580" s="67" t="s">
        <v>54</v>
      </c>
      <c r="L580" s="43" t="s">
        <v>54</v>
      </c>
    </row>
    <row r="581" spans="11:12" x14ac:dyDescent="0.25">
      <c r="K581" s="67" t="s">
        <v>54</v>
      </c>
      <c r="L581" s="43" t="s">
        <v>54</v>
      </c>
    </row>
    <row r="582" spans="11:12" x14ac:dyDescent="0.25">
      <c r="K582" s="67" t="s">
        <v>54</v>
      </c>
      <c r="L582" s="43" t="s">
        <v>54</v>
      </c>
    </row>
    <row r="583" spans="11:12" x14ac:dyDescent="0.25">
      <c r="K583" s="67" t="s">
        <v>54</v>
      </c>
      <c r="L583" s="43" t="s">
        <v>54</v>
      </c>
    </row>
    <row r="584" spans="11:12" x14ac:dyDescent="0.25">
      <c r="K584" s="67" t="s">
        <v>54</v>
      </c>
      <c r="L584" s="43" t="s">
        <v>54</v>
      </c>
    </row>
    <row r="585" spans="11:12" x14ac:dyDescent="0.25">
      <c r="K585" s="67" t="s">
        <v>54</v>
      </c>
      <c r="L585" s="43" t="s">
        <v>54</v>
      </c>
    </row>
    <row r="586" spans="11:12" x14ac:dyDescent="0.25">
      <c r="K586" s="67" t="s">
        <v>54</v>
      </c>
      <c r="L586" s="43" t="s">
        <v>54</v>
      </c>
    </row>
    <row r="587" spans="11:12" x14ac:dyDescent="0.25">
      <c r="K587" s="67" t="s">
        <v>54</v>
      </c>
      <c r="L587" s="43" t="s">
        <v>54</v>
      </c>
    </row>
    <row r="588" spans="11:12" x14ac:dyDescent="0.25">
      <c r="K588" s="67" t="s">
        <v>54</v>
      </c>
      <c r="L588" s="43" t="s">
        <v>54</v>
      </c>
    </row>
    <row r="589" spans="11:12" x14ac:dyDescent="0.25">
      <c r="K589" s="67" t="s">
        <v>54</v>
      </c>
      <c r="L589" s="43" t="s">
        <v>54</v>
      </c>
    </row>
    <row r="590" spans="11:12" x14ac:dyDescent="0.25">
      <c r="K590" s="67" t="s">
        <v>54</v>
      </c>
      <c r="L590" s="43" t="s">
        <v>54</v>
      </c>
    </row>
    <row r="591" spans="11:12" x14ac:dyDescent="0.25">
      <c r="K591" s="67" t="s">
        <v>54</v>
      </c>
      <c r="L591" s="43" t="s">
        <v>54</v>
      </c>
    </row>
    <row r="592" spans="11:12" x14ac:dyDescent="0.25">
      <c r="K592" s="67" t="s">
        <v>54</v>
      </c>
      <c r="L592" s="43" t="s">
        <v>54</v>
      </c>
    </row>
    <row r="593" spans="11:12" x14ac:dyDescent="0.25">
      <c r="K593" s="67" t="s">
        <v>54</v>
      </c>
      <c r="L593" s="43" t="s">
        <v>54</v>
      </c>
    </row>
    <row r="594" spans="11:12" x14ac:dyDescent="0.25">
      <c r="K594" s="67" t="s">
        <v>54</v>
      </c>
      <c r="L594" s="43" t="s">
        <v>54</v>
      </c>
    </row>
    <row r="595" spans="11:12" x14ac:dyDescent="0.25">
      <c r="K595" s="67" t="s">
        <v>54</v>
      </c>
      <c r="L595" s="43" t="s">
        <v>54</v>
      </c>
    </row>
    <row r="596" spans="11:12" x14ac:dyDescent="0.25">
      <c r="K596" s="67" t="s">
        <v>54</v>
      </c>
      <c r="L596" s="43" t="s">
        <v>54</v>
      </c>
    </row>
    <row r="597" spans="11:12" x14ac:dyDescent="0.25">
      <c r="K597" s="67" t="s">
        <v>54</v>
      </c>
      <c r="L597" s="43" t="s">
        <v>54</v>
      </c>
    </row>
    <row r="598" spans="11:12" x14ac:dyDescent="0.25">
      <c r="K598" s="67" t="s">
        <v>54</v>
      </c>
      <c r="L598" s="43" t="s">
        <v>54</v>
      </c>
    </row>
    <row r="599" spans="11:12" x14ac:dyDescent="0.25">
      <c r="K599" s="67" t="s">
        <v>54</v>
      </c>
      <c r="L599" s="43" t="s">
        <v>54</v>
      </c>
    </row>
    <row r="600" spans="11:12" x14ac:dyDescent="0.25">
      <c r="K600" s="68" t="s">
        <v>57</v>
      </c>
      <c r="L600" s="68"/>
    </row>
    <row r="601" spans="11:12" x14ac:dyDescent="0.25">
      <c r="K601" s="67">
        <v>43904</v>
      </c>
      <c r="L601" s="43">
        <v>100</v>
      </c>
    </row>
    <row r="602" spans="11:12" x14ac:dyDescent="0.25">
      <c r="K602" s="67">
        <v>43911</v>
      </c>
      <c r="L602" s="43">
        <v>99.645799999999994</v>
      </c>
    </row>
    <row r="603" spans="11:12" x14ac:dyDescent="0.25">
      <c r="K603" s="67">
        <v>43918</v>
      </c>
      <c r="L603" s="43">
        <v>98.221400000000003</v>
      </c>
    </row>
    <row r="604" spans="11:12" x14ac:dyDescent="0.25">
      <c r="K604" s="67">
        <v>43925</v>
      </c>
      <c r="L604" s="43">
        <v>96.904899999999998</v>
      </c>
    </row>
    <row r="605" spans="11:12" x14ac:dyDescent="0.25">
      <c r="K605" s="67">
        <v>43932</v>
      </c>
      <c r="L605" s="43">
        <v>94.565299999999993</v>
      </c>
    </row>
    <row r="606" spans="11:12" x14ac:dyDescent="0.25">
      <c r="K606" s="67">
        <v>43939</v>
      </c>
      <c r="L606" s="43">
        <v>94.347999999999999</v>
      </c>
    </row>
    <row r="607" spans="11:12" x14ac:dyDescent="0.25">
      <c r="K607" s="67">
        <v>43946</v>
      </c>
      <c r="L607" s="43">
        <v>95.401300000000006</v>
      </c>
    </row>
    <row r="608" spans="11:12" x14ac:dyDescent="0.25">
      <c r="K608" s="67">
        <v>43953</v>
      </c>
      <c r="L608" s="43">
        <v>95.691999999999993</v>
      </c>
    </row>
    <row r="609" spans="11:12" x14ac:dyDescent="0.25">
      <c r="K609" s="67">
        <v>43960</v>
      </c>
      <c r="L609" s="43">
        <v>93.884699999999995</v>
      </c>
    </row>
    <row r="610" spans="11:12" x14ac:dyDescent="0.25">
      <c r="K610" s="67">
        <v>43967</v>
      </c>
      <c r="L610" s="43">
        <v>93.185000000000002</v>
      </c>
    </row>
    <row r="611" spans="11:12" x14ac:dyDescent="0.25">
      <c r="K611" s="67">
        <v>43974</v>
      </c>
      <c r="L611" s="43">
        <v>92.932000000000002</v>
      </c>
    </row>
    <row r="612" spans="11:12" x14ac:dyDescent="0.25">
      <c r="K612" s="67">
        <v>43981</v>
      </c>
      <c r="L612" s="43">
        <v>93.326400000000007</v>
      </c>
    </row>
    <row r="613" spans="11:12" x14ac:dyDescent="0.25">
      <c r="K613" s="67">
        <v>43988</v>
      </c>
      <c r="L613" s="43">
        <v>96.423599999999993</v>
      </c>
    </row>
    <row r="614" spans="11:12" x14ac:dyDescent="0.25">
      <c r="K614" s="67">
        <v>43995</v>
      </c>
      <c r="L614" s="43">
        <v>97.529200000000003</v>
      </c>
    </row>
    <row r="615" spans="11:12" x14ac:dyDescent="0.25">
      <c r="K615" s="67">
        <v>44002</v>
      </c>
      <c r="L615" s="43">
        <v>98.668300000000002</v>
      </c>
    </row>
    <row r="616" spans="11:12" x14ac:dyDescent="0.25">
      <c r="K616" s="67">
        <v>44009</v>
      </c>
      <c r="L616" s="43">
        <v>98.625900000000001</v>
      </c>
    </row>
    <row r="617" spans="11:12" x14ac:dyDescent="0.25">
      <c r="K617" s="67">
        <v>44016</v>
      </c>
      <c r="L617" s="43">
        <v>100.1922</v>
      </c>
    </row>
    <row r="618" spans="11:12" x14ac:dyDescent="0.25">
      <c r="K618" s="67">
        <v>44023</v>
      </c>
      <c r="L618" s="43">
        <v>97.139399999999995</v>
      </c>
    </row>
    <row r="619" spans="11:12" x14ac:dyDescent="0.25">
      <c r="K619" s="67">
        <v>44030</v>
      </c>
      <c r="L619" s="43">
        <v>96.984399999999994</v>
      </c>
    </row>
    <row r="620" spans="11:12" x14ac:dyDescent="0.25">
      <c r="K620" s="67">
        <v>44037</v>
      </c>
      <c r="L620" s="43">
        <v>96.230400000000003</v>
      </c>
    </row>
    <row r="621" spans="11:12" x14ac:dyDescent="0.25">
      <c r="K621" s="67">
        <v>44044</v>
      </c>
      <c r="L621" s="43">
        <v>97.511099999999999</v>
      </c>
    </row>
    <row r="622" spans="11:12" x14ac:dyDescent="0.25">
      <c r="K622" s="67">
        <v>44051</v>
      </c>
      <c r="L622" s="43">
        <v>97.248699999999999</v>
      </c>
    </row>
    <row r="623" spans="11:12" x14ac:dyDescent="0.25">
      <c r="K623" s="67">
        <v>44058</v>
      </c>
      <c r="L623" s="43">
        <v>96.184799999999996</v>
      </c>
    </row>
    <row r="624" spans="11:12" x14ac:dyDescent="0.25">
      <c r="K624" s="67">
        <v>44065</v>
      </c>
      <c r="L624" s="43">
        <v>95.255200000000002</v>
      </c>
    </row>
    <row r="625" spans="11:12" x14ac:dyDescent="0.25">
      <c r="K625" s="67">
        <v>44072</v>
      </c>
      <c r="L625" s="43">
        <v>95.825500000000005</v>
      </c>
    </row>
    <row r="626" spans="11:12" x14ac:dyDescent="0.25">
      <c r="K626" s="67">
        <v>44079</v>
      </c>
      <c r="L626" s="43">
        <v>98.260900000000007</v>
      </c>
    </row>
    <row r="627" spans="11:12" x14ac:dyDescent="0.25">
      <c r="K627" s="67">
        <v>44086</v>
      </c>
      <c r="L627" s="43">
        <v>99.113600000000005</v>
      </c>
    </row>
    <row r="628" spans="11:12" x14ac:dyDescent="0.25">
      <c r="K628" s="67">
        <v>44093</v>
      </c>
      <c r="L628" s="43">
        <v>100.39919999999999</v>
      </c>
    </row>
    <row r="629" spans="11:12" x14ac:dyDescent="0.25">
      <c r="K629" s="67">
        <v>44100</v>
      </c>
      <c r="L629" s="43">
        <v>99.977900000000005</v>
      </c>
    </row>
    <row r="630" spans="11:12" x14ac:dyDescent="0.25">
      <c r="K630" s="67">
        <v>44107</v>
      </c>
      <c r="L630" s="43">
        <v>97.277900000000002</v>
      </c>
    </row>
    <row r="631" spans="11:12" x14ac:dyDescent="0.25">
      <c r="K631" s="67">
        <v>44114</v>
      </c>
      <c r="L631" s="43">
        <v>95.797300000000007</v>
      </c>
    </row>
    <row r="632" spans="11:12" x14ac:dyDescent="0.25">
      <c r="K632" s="67">
        <v>44121</v>
      </c>
      <c r="L632" s="43">
        <v>96.012</v>
      </c>
    </row>
    <row r="633" spans="11:12" x14ac:dyDescent="0.25">
      <c r="K633" s="67">
        <v>44128</v>
      </c>
      <c r="L633" s="43">
        <v>95.6297</v>
      </c>
    </row>
    <row r="634" spans="11:12" x14ac:dyDescent="0.25">
      <c r="K634" s="67">
        <v>44135</v>
      </c>
      <c r="L634" s="43">
        <v>96.628100000000003</v>
      </c>
    </row>
    <row r="635" spans="11:12" x14ac:dyDescent="0.25">
      <c r="K635" s="67">
        <v>44142</v>
      </c>
      <c r="L635" s="43">
        <v>98.532700000000006</v>
      </c>
    </row>
    <row r="636" spans="11:12" x14ac:dyDescent="0.25">
      <c r="K636" s="67">
        <v>44149</v>
      </c>
      <c r="L636" s="43">
        <v>100.3712</v>
      </c>
    </row>
    <row r="637" spans="11:12" x14ac:dyDescent="0.25">
      <c r="K637" s="67">
        <v>44156</v>
      </c>
      <c r="L637" s="43">
        <v>100.4402</v>
      </c>
    </row>
    <row r="638" spans="11:12" x14ac:dyDescent="0.25">
      <c r="K638" s="67">
        <v>44163</v>
      </c>
      <c r="L638" s="43">
        <v>101.2088</v>
      </c>
    </row>
    <row r="639" spans="11:12" x14ac:dyDescent="0.25">
      <c r="K639" s="67">
        <v>44170</v>
      </c>
      <c r="L639" s="43">
        <v>103.29049999999999</v>
      </c>
    </row>
    <row r="640" spans="11:12" x14ac:dyDescent="0.25">
      <c r="K640" s="67">
        <v>44177</v>
      </c>
      <c r="L640" s="43">
        <v>104.2756</v>
      </c>
    </row>
    <row r="641" spans="11:12" x14ac:dyDescent="0.25">
      <c r="K641" s="67">
        <v>44184</v>
      </c>
      <c r="L641" s="43">
        <v>105.2317</v>
      </c>
    </row>
    <row r="642" spans="11:12" x14ac:dyDescent="0.25">
      <c r="K642" s="67">
        <v>44191</v>
      </c>
      <c r="L642" s="43">
        <v>99.896100000000004</v>
      </c>
    </row>
    <row r="643" spans="11:12" x14ac:dyDescent="0.25">
      <c r="K643" s="67">
        <v>44198</v>
      </c>
      <c r="L643" s="43">
        <v>95.769000000000005</v>
      </c>
    </row>
    <row r="644" spans="11:12" x14ac:dyDescent="0.25">
      <c r="K644" s="67">
        <v>44205</v>
      </c>
      <c r="L644" s="43">
        <v>95.015199999999993</v>
      </c>
    </row>
    <row r="645" spans="11:12" x14ac:dyDescent="0.25">
      <c r="K645" s="67">
        <v>44212</v>
      </c>
      <c r="L645" s="43">
        <v>96.645799999999994</v>
      </c>
    </row>
    <row r="646" spans="11:12" x14ac:dyDescent="0.25">
      <c r="K646" s="67">
        <v>44219</v>
      </c>
      <c r="L646" s="43">
        <v>97.341099999999997</v>
      </c>
    </row>
    <row r="647" spans="11:12" x14ac:dyDescent="0.25">
      <c r="K647" s="67">
        <v>44226</v>
      </c>
      <c r="L647" s="43">
        <v>97.909099999999995</v>
      </c>
    </row>
    <row r="648" spans="11:12" x14ac:dyDescent="0.25">
      <c r="K648" s="67">
        <v>44233</v>
      </c>
      <c r="L648" s="43">
        <v>102.4102</v>
      </c>
    </row>
    <row r="649" spans="11:12" x14ac:dyDescent="0.25">
      <c r="K649" s="67">
        <v>44240</v>
      </c>
      <c r="L649" s="43">
        <v>102.94929999999999</v>
      </c>
    </row>
    <row r="650" spans="11:12" x14ac:dyDescent="0.25">
      <c r="K650" s="67">
        <v>44247</v>
      </c>
      <c r="L650" s="43">
        <v>102.7022</v>
      </c>
    </row>
    <row r="651" spans="11:12" x14ac:dyDescent="0.25">
      <c r="K651" s="67">
        <v>44254</v>
      </c>
      <c r="L651" s="43">
        <v>104</v>
      </c>
    </row>
    <row r="652" spans="11:12" x14ac:dyDescent="0.25">
      <c r="K652" s="67">
        <v>44261</v>
      </c>
      <c r="L652" s="43">
        <v>103.62560000000001</v>
      </c>
    </row>
    <row r="653" spans="11:12" x14ac:dyDescent="0.25">
      <c r="K653" s="67">
        <v>44268</v>
      </c>
      <c r="L653" s="43">
        <v>103.625</v>
      </c>
    </row>
    <row r="654" spans="11:12" x14ac:dyDescent="0.25">
      <c r="K654" s="67">
        <v>44275</v>
      </c>
      <c r="L654" s="43">
        <v>103.57640000000001</v>
      </c>
    </row>
    <row r="655" spans="11:12" x14ac:dyDescent="0.25">
      <c r="K655" s="67">
        <v>44282</v>
      </c>
      <c r="L655" s="43">
        <v>103.6481</v>
      </c>
    </row>
    <row r="656" spans="11:12" x14ac:dyDescent="0.25">
      <c r="K656" s="67" t="s">
        <v>54</v>
      </c>
      <c r="L656" s="43" t="s">
        <v>54</v>
      </c>
    </row>
    <row r="657" spans="11:12" x14ac:dyDescent="0.25">
      <c r="K657" s="67" t="s">
        <v>54</v>
      </c>
      <c r="L657" s="43" t="s">
        <v>54</v>
      </c>
    </row>
    <row r="658" spans="11:12" x14ac:dyDescent="0.25">
      <c r="K658" s="67" t="s">
        <v>54</v>
      </c>
      <c r="L658" s="43" t="s">
        <v>54</v>
      </c>
    </row>
    <row r="659" spans="11:12" x14ac:dyDescent="0.25">
      <c r="K659" s="67" t="s">
        <v>54</v>
      </c>
      <c r="L659" s="43" t="s">
        <v>54</v>
      </c>
    </row>
    <row r="660" spans="11:12" x14ac:dyDescent="0.25">
      <c r="K660" s="67" t="s">
        <v>54</v>
      </c>
      <c r="L660" s="43" t="s">
        <v>54</v>
      </c>
    </row>
    <row r="661" spans="11:12" x14ac:dyDescent="0.25">
      <c r="K661" s="67" t="s">
        <v>54</v>
      </c>
      <c r="L661" s="43" t="s">
        <v>54</v>
      </c>
    </row>
    <row r="662" spans="11:12" x14ac:dyDescent="0.25">
      <c r="K662" s="67" t="s">
        <v>54</v>
      </c>
      <c r="L662" s="43" t="s">
        <v>54</v>
      </c>
    </row>
    <row r="663" spans="11:12" x14ac:dyDescent="0.25">
      <c r="K663" s="67" t="s">
        <v>54</v>
      </c>
      <c r="L663" s="43" t="s">
        <v>54</v>
      </c>
    </row>
    <row r="664" spans="11:12" x14ac:dyDescent="0.25">
      <c r="K664" s="67" t="s">
        <v>54</v>
      </c>
      <c r="L664" s="43" t="s">
        <v>54</v>
      </c>
    </row>
    <row r="665" spans="11:12" x14ac:dyDescent="0.25">
      <c r="K665" s="67" t="s">
        <v>54</v>
      </c>
      <c r="L665" s="43" t="s">
        <v>54</v>
      </c>
    </row>
    <row r="666" spans="11:12" x14ac:dyDescent="0.25">
      <c r="K666" s="67" t="s">
        <v>54</v>
      </c>
      <c r="L666" s="43" t="s">
        <v>54</v>
      </c>
    </row>
    <row r="667" spans="11:12" x14ac:dyDescent="0.25">
      <c r="K667" s="67" t="s">
        <v>54</v>
      </c>
      <c r="L667" s="43" t="s">
        <v>54</v>
      </c>
    </row>
    <row r="668" spans="11:12" x14ac:dyDescent="0.25">
      <c r="K668" s="67" t="s">
        <v>54</v>
      </c>
      <c r="L668" s="43" t="s">
        <v>54</v>
      </c>
    </row>
    <row r="669" spans="11:12" x14ac:dyDescent="0.25">
      <c r="K669" s="67" t="s">
        <v>54</v>
      </c>
      <c r="L669" s="43" t="s">
        <v>54</v>
      </c>
    </row>
    <row r="670" spans="11:12" x14ac:dyDescent="0.25">
      <c r="K670" s="67" t="s">
        <v>54</v>
      </c>
      <c r="L670" s="43" t="s">
        <v>54</v>
      </c>
    </row>
    <row r="671" spans="11:12" x14ac:dyDescent="0.25">
      <c r="K671" s="67" t="s">
        <v>54</v>
      </c>
      <c r="L671" s="43" t="s">
        <v>54</v>
      </c>
    </row>
    <row r="672" spans="11:12" x14ac:dyDescent="0.25">
      <c r="K672" s="67" t="s">
        <v>54</v>
      </c>
      <c r="L672" s="43" t="s">
        <v>54</v>
      </c>
    </row>
    <row r="673" spans="11:12" x14ac:dyDescent="0.25">
      <c r="K673" s="67" t="s">
        <v>54</v>
      </c>
      <c r="L673" s="43" t="s">
        <v>54</v>
      </c>
    </row>
    <row r="674" spans="11:12" x14ac:dyDescent="0.25">
      <c r="K674" s="67" t="s">
        <v>54</v>
      </c>
      <c r="L674" s="43" t="s">
        <v>54</v>
      </c>
    </row>
    <row r="675" spans="11:12" x14ac:dyDescent="0.25">
      <c r="K675" s="67" t="s">
        <v>54</v>
      </c>
      <c r="L675" s="43" t="s">
        <v>54</v>
      </c>
    </row>
    <row r="676" spans="11:12" x14ac:dyDescent="0.25">
      <c r="K676" s="67" t="s">
        <v>54</v>
      </c>
      <c r="L676" s="43" t="s">
        <v>54</v>
      </c>
    </row>
    <row r="677" spans="11:12" x14ac:dyDescent="0.25">
      <c r="K677" s="67" t="s">
        <v>54</v>
      </c>
      <c r="L677" s="43" t="s">
        <v>54</v>
      </c>
    </row>
    <row r="678" spans="11:12" x14ac:dyDescent="0.25">
      <c r="K678" s="67" t="s">
        <v>54</v>
      </c>
      <c r="L678" s="43" t="s">
        <v>54</v>
      </c>
    </row>
    <row r="679" spans="11:12" x14ac:dyDescent="0.25">
      <c r="K679" s="67" t="s">
        <v>54</v>
      </c>
      <c r="L679" s="43" t="s">
        <v>54</v>
      </c>
    </row>
    <row r="680" spans="11:12" x14ac:dyDescent="0.25">
      <c r="K680" s="67" t="s">
        <v>54</v>
      </c>
      <c r="L680" s="43" t="s">
        <v>54</v>
      </c>
    </row>
    <row r="681" spans="11:12" x14ac:dyDescent="0.25">
      <c r="K681" s="67" t="s">
        <v>54</v>
      </c>
      <c r="L681" s="43" t="s">
        <v>54</v>
      </c>
    </row>
    <row r="682" spans="11:12" x14ac:dyDescent="0.25">
      <c r="K682" s="67" t="s">
        <v>54</v>
      </c>
      <c r="L682" s="43" t="s">
        <v>54</v>
      </c>
    </row>
    <row r="683" spans="11:12" x14ac:dyDescent="0.25">
      <c r="K683" s="67" t="s">
        <v>54</v>
      </c>
      <c r="L683" s="43" t="s">
        <v>54</v>
      </c>
    </row>
    <row r="684" spans="11:12" x14ac:dyDescent="0.25">
      <c r="K684" s="67" t="s">
        <v>54</v>
      </c>
      <c r="L684" s="43" t="s">
        <v>54</v>
      </c>
    </row>
    <row r="685" spans="11:12" x14ac:dyDescent="0.25">
      <c r="K685" s="67" t="s">
        <v>54</v>
      </c>
      <c r="L685" s="43" t="s">
        <v>54</v>
      </c>
    </row>
    <row r="686" spans="11:12" x14ac:dyDescent="0.25">
      <c r="K686" s="67" t="s">
        <v>54</v>
      </c>
      <c r="L686" s="43" t="s">
        <v>54</v>
      </c>
    </row>
    <row r="687" spans="11:12" x14ac:dyDescent="0.25">
      <c r="K687" s="67" t="s">
        <v>54</v>
      </c>
      <c r="L687" s="43" t="s">
        <v>54</v>
      </c>
    </row>
    <row r="688" spans="11:12" x14ac:dyDescent="0.25">
      <c r="K688" s="67" t="s">
        <v>54</v>
      </c>
      <c r="L688" s="43" t="s">
        <v>54</v>
      </c>
    </row>
    <row r="689" spans="11:12" x14ac:dyDescent="0.25">
      <c r="K689" s="67" t="s">
        <v>54</v>
      </c>
      <c r="L689" s="43" t="s">
        <v>54</v>
      </c>
    </row>
    <row r="690" spans="11:12" x14ac:dyDescent="0.25">
      <c r="K690" s="67" t="s">
        <v>54</v>
      </c>
      <c r="L690" s="43" t="s">
        <v>54</v>
      </c>
    </row>
    <row r="691" spans="11:12" x14ac:dyDescent="0.25">
      <c r="K691" s="67" t="s">
        <v>54</v>
      </c>
      <c r="L691" s="43" t="s">
        <v>54</v>
      </c>
    </row>
    <row r="692" spans="11:12" x14ac:dyDescent="0.25">
      <c r="K692" s="67" t="s">
        <v>54</v>
      </c>
      <c r="L692" s="43" t="s">
        <v>54</v>
      </c>
    </row>
    <row r="693" spans="11:12" x14ac:dyDescent="0.25">
      <c r="K693" s="67" t="s">
        <v>54</v>
      </c>
      <c r="L693" s="43" t="s">
        <v>54</v>
      </c>
    </row>
    <row r="694" spans="11:12" x14ac:dyDescent="0.25">
      <c r="K694" s="67" t="s">
        <v>54</v>
      </c>
      <c r="L694" s="43" t="s">
        <v>54</v>
      </c>
    </row>
    <row r="695" spans="11:12" x14ac:dyDescent="0.25">
      <c r="K695" s="67" t="s">
        <v>54</v>
      </c>
      <c r="L695" s="43" t="s">
        <v>54</v>
      </c>
    </row>
    <row r="696" spans="11:12" x14ac:dyDescent="0.25">
      <c r="K696" s="67" t="s">
        <v>54</v>
      </c>
      <c r="L696" s="43" t="s">
        <v>54</v>
      </c>
    </row>
    <row r="697" spans="11:12" x14ac:dyDescent="0.25">
      <c r="K697" s="67" t="s">
        <v>54</v>
      </c>
      <c r="L697" s="43" t="s">
        <v>54</v>
      </c>
    </row>
    <row r="698" spans="11:12" x14ac:dyDescent="0.25">
      <c r="K698" s="67" t="s">
        <v>54</v>
      </c>
      <c r="L698" s="43" t="s">
        <v>54</v>
      </c>
    </row>
    <row r="699" spans="11:12" x14ac:dyDescent="0.25">
      <c r="K699" s="67" t="s">
        <v>54</v>
      </c>
      <c r="L699" s="43" t="s">
        <v>54</v>
      </c>
    </row>
    <row r="700" spans="11:12" x14ac:dyDescent="0.25">
      <c r="K700" s="67" t="s">
        <v>54</v>
      </c>
      <c r="L700" s="43" t="s">
        <v>54</v>
      </c>
    </row>
    <row r="701" spans="11:12" x14ac:dyDescent="0.25">
      <c r="K701" s="67" t="s">
        <v>54</v>
      </c>
      <c r="L701" s="43" t="s">
        <v>54</v>
      </c>
    </row>
    <row r="702" spans="11:12" x14ac:dyDescent="0.25">
      <c r="K702" s="67" t="s">
        <v>54</v>
      </c>
      <c r="L702" s="43" t="s">
        <v>54</v>
      </c>
    </row>
    <row r="703" spans="11:12" x14ac:dyDescent="0.25">
      <c r="K703" s="67" t="s">
        <v>54</v>
      </c>
      <c r="L703" s="43" t="s">
        <v>54</v>
      </c>
    </row>
    <row r="704" spans="11:12" x14ac:dyDescent="0.25">
      <c r="K704" s="67" t="s">
        <v>54</v>
      </c>
      <c r="L704" s="43" t="s">
        <v>54</v>
      </c>
    </row>
    <row r="705" spans="11:12" x14ac:dyDescent="0.25">
      <c r="K705" s="67" t="s">
        <v>54</v>
      </c>
      <c r="L705" s="43" t="s">
        <v>54</v>
      </c>
    </row>
    <row r="706" spans="11:12" x14ac:dyDescent="0.25">
      <c r="K706" s="67" t="s">
        <v>54</v>
      </c>
      <c r="L706" s="43" t="s">
        <v>54</v>
      </c>
    </row>
    <row r="707" spans="11:12" x14ac:dyDescent="0.25">
      <c r="K707" s="67" t="s">
        <v>54</v>
      </c>
      <c r="L707" s="43" t="s">
        <v>54</v>
      </c>
    </row>
    <row r="708" spans="11:12" x14ac:dyDescent="0.25">
      <c r="K708" s="67" t="s">
        <v>54</v>
      </c>
      <c r="L708" s="43" t="s">
        <v>54</v>
      </c>
    </row>
    <row r="709" spans="11:12" x14ac:dyDescent="0.25">
      <c r="K709" s="67" t="s">
        <v>54</v>
      </c>
      <c r="L709" s="43" t="s">
        <v>54</v>
      </c>
    </row>
    <row r="710" spans="11:12" x14ac:dyDescent="0.25">
      <c r="K710" s="67" t="s">
        <v>54</v>
      </c>
      <c r="L710" s="43" t="s">
        <v>54</v>
      </c>
    </row>
    <row r="711" spans="11:12" x14ac:dyDescent="0.25">
      <c r="K711" s="67" t="s">
        <v>54</v>
      </c>
      <c r="L711" s="43" t="s">
        <v>54</v>
      </c>
    </row>
    <row r="712" spans="11:12" x14ac:dyDescent="0.25">
      <c r="K712" s="67" t="s">
        <v>54</v>
      </c>
      <c r="L712" s="43" t="s">
        <v>54</v>
      </c>
    </row>
    <row r="713" spans="11:12" x14ac:dyDescent="0.25">
      <c r="K713" s="67" t="s">
        <v>54</v>
      </c>
      <c r="L713" s="43" t="s">
        <v>54</v>
      </c>
    </row>
    <row r="714" spans="11:12" x14ac:dyDescent="0.25">
      <c r="K714" s="67" t="s">
        <v>54</v>
      </c>
      <c r="L714" s="43" t="s">
        <v>54</v>
      </c>
    </row>
    <row r="715" spans="11:12" x14ac:dyDescent="0.25">
      <c r="K715" s="67" t="s">
        <v>54</v>
      </c>
      <c r="L715" s="43" t="s">
        <v>54</v>
      </c>
    </row>
    <row r="716" spans="11:12" x14ac:dyDescent="0.25">
      <c r="K716" s="67" t="s">
        <v>54</v>
      </c>
      <c r="L716" s="43" t="s">
        <v>54</v>
      </c>
    </row>
    <row r="717" spans="11:12" x14ac:dyDescent="0.25">
      <c r="K717" s="67" t="s">
        <v>54</v>
      </c>
      <c r="L717" s="43" t="s">
        <v>54</v>
      </c>
    </row>
    <row r="718" spans="11:12" x14ac:dyDescent="0.25">
      <c r="K718" s="67" t="s">
        <v>54</v>
      </c>
      <c r="L718" s="43" t="s">
        <v>54</v>
      </c>
    </row>
    <row r="719" spans="11:12" x14ac:dyDescent="0.25">
      <c r="K719" s="67" t="s">
        <v>54</v>
      </c>
      <c r="L719" s="43" t="s">
        <v>54</v>
      </c>
    </row>
    <row r="720" spans="11:12" x14ac:dyDescent="0.25">
      <c r="K720" s="67" t="s">
        <v>54</v>
      </c>
      <c r="L720" s="43" t="s">
        <v>54</v>
      </c>
    </row>
    <row r="721" spans="11:12" x14ac:dyDescent="0.25">
      <c r="K721" s="67" t="s">
        <v>54</v>
      </c>
      <c r="L721" s="43" t="s">
        <v>54</v>
      </c>
    </row>
    <row r="722" spans="11:12" x14ac:dyDescent="0.25">
      <c r="K722" s="67" t="s">
        <v>54</v>
      </c>
      <c r="L722" s="43" t="s">
        <v>54</v>
      </c>
    </row>
    <row r="723" spans="11:12" x14ac:dyDescent="0.25">
      <c r="K723" s="67" t="s">
        <v>54</v>
      </c>
      <c r="L723" s="43" t="s">
        <v>54</v>
      </c>
    </row>
    <row r="724" spans="11:12" x14ac:dyDescent="0.25">
      <c r="K724" s="67" t="s">
        <v>54</v>
      </c>
      <c r="L724" s="43" t="s">
        <v>54</v>
      </c>
    </row>
    <row r="725" spans="11:12" x14ac:dyDescent="0.25">
      <c r="K725" s="67" t="s">
        <v>54</v>
      </c>
      <c r="L725" s="43" t="s">
        <v>54</v>
      </c>
    </row>
    <row r="726" spans="11:12" x14ac:dyDescent="0.25">
      <c r="K726" s="67" t="s">
        <v>54</v>
      </c>
      <c r="L726" s="43" t="s">
        <v>54</v>
      </c>
    </row>
    <row r="727" spans="11:12" x14ac:dyDescent="0.25">
      <c r="K727" s="67" t="s">
        <v>54</v>
      </c>
      <c r="L727" s="43" t="s">
        <v>54</v>
      </c>
    </row>
    <row r="728" spans="11:12" x14ac:dyDescent="0.25">
      <c r="K728" s="67" t="s">
        <v>54</v>
      </c>
      <c r="L728" s="43" t="s">
        <v>54</v>
      </c>
    </row>
    <row r="729" spans="11:12" x14ac:dyDescent="0.25">
      <c r="K729" s="67" t="s">
        <v>54</v>
      </c>
      <c r="L729" s="43" t="s">
        <v>54</v>
      </c>
    </row>
    <row r="730" spans="11:12" x14ac:dyDescent="0.25">
      <c r="K730" s="67" t="s">
        <v>54</v>
      </c>
      <c r="L730" s="43" t="s">
        <v>54</v>
      </c>
    </row>
    <row r="731" spans="11:12" x14ac:dyDescent="0.25">
      <c r="K731" s="67" t="s">
        <v>54</v>
      </c>
      <c r="L731" s="43" t="s">
        <v>54</v>
      </c>
    </row>
    <row r="732" spans="11:12" x14ac:dyDescent="0.25">
      <c r="K732" s="67" t="s">
        <v>54</v>
      </c>
      <c r="L732" s="43" t="s">
        <v>54</v>
      </c>
    </row>
    <row r="733" spans="11:12" x14ac:dyDescent="0.25">
      <c r="K733" s="67" t="s">
        <v>54</v>
      </c>
      <c r="L733" s="43" t="s">
        <v>54</v>
      </c>
    </row>
    <row r="734" spans="11:12" x14ac:dyDescent="0.25">
      <c r="K734" s="67" t="s">
        <v>54</v>
      </c>
      <c r="L734" s="43" t="s">
        <v>54</v>
      </c>
    </row>
    <row r="735" spans="11:12" x14ac:dyDescent="0.25">
      <c r="K735" s="67" t="s">
        <v>54</v>
      </c>
      <c r="L735" s="43" t="s">
        <v>54</v>
      </c>
    </row>
    <row r="736" spans="11:12" x14ac:dyDescent="0.25">
      <c r="K736" s="67" t="s">
        <v>54</v>
      </c>
      <c r="L736" s="43" t="s">
        <v>54</v>
      </c>
    </row>
    <row r="737" spans="11:12" x14ac:dyDescent="0.25">
      <c r="K737" s="67" t="s">
        <v>54</v>
      </c>
      <c r="L737" s="43" t="s">
        <v>54</v>
      </c>
    </row>
    <row r="738" spans="11:12" x14ac:dyDescent="0.25">
      <c r="K738" s="67" t="s">
        <v>54</v>
      </c>
      <c r="L738" s="43" t="s">
        <v>54</v>
      </c>
    </row>
    <row r="739" spans="11:12" x14ac:dyDescent="0.25">
      <c r="K739" s="67" t="s">
        <v>54</v>
      </c>
      <c r="L739" s="43" t="s">
        <v>54</v>
      </c>
    </row>
    <row r="740" spans="11:12" x14ac:dyDescent="0.25">
      <c r="K740" s="67" t="s">
        <v>54</v>
      </c>
      <c r="L740" s="43" t="s">
        <v>54</v>
      </c>
    </row>
    <row r="741" spans="11:12" x14ac:dyDescent="0.25">
      <c r="K741" s="67" t="s">
        <v>54</v>
      </c>
      <c r="L741" s="43" t="s">
        <v>54</v>
      </c>
    </row>
    <row r="742" spans="11:12" x14ac:dyDescent="0.25">
      <c r="K742" s="67" t="s">
        <v>54</v>
      </c>
      <c r="L742" s="43" t="s">
        <v>54</v>
      </c>
    </row>
    <row r="743" spans="11:12" x14ac:dyDescent="0.25">
      <c r="K743" s="67" t="s">
        <v>54</v>
      </c>
      <c r="L743" s="43" t="s">
        <v>54</v>
      </c>
    </row>
    <row r="744" spans="11:12" x14ac:dyDescent="0.25">
      <c r="K744" s="67" t="s">
        <v>54</v>
      </c>
      <c r="L744" s="43" t="s">
        <v>54</v>
      </c>
    </row>
    <row r="745" spans="11:12" x14ac:dyDescent="0.25">
      <c r="K745" s="67" t="s">
        <v>54</v>
      </c>
      <c r="L745" s="43" t="s">
        <v>54</v>
      </c>
    </row>
    <row r="746" spans="11:12" x14ac:dyDescent="0.25">
      <c r="K746" s="67" t="s">
        <v>54</v>
      </c>
      <c r="L746" s="43" t="s">
        <v>54</v>
      </c>
    </row>
    <row r="747" spans="11:12" x14ac:dyDescent="0.25">
      <c r="K747" s="67" t="s">
        <v>54</v>
      </c>
      <c r="L747" s="43" t="s">
        <v>54</v>
      </c>
    </row>
    <row r="748" spans="11:12" x14ac:dyDescent="0.25">
      <c r="K748" s="34"/>
      <c r="L748" s="38"/>
    </row>
    <row r="749" spans="11:12" x14ac:dyDescent="0.25">
      <c r="K749" s="34"/>
      <c r="L749" s="38"/>
    </row>
    <row r="750" spans="11:12" x14ac:dyDescent="0.25">
      <c r="K750" s="34"/>
      <c r="L750" s="38"/>
    </row>
    <row r="751" spans="11:12" x14ac:dyDescent="0.25">
      <c r="K751" s="34"/>
      <c r="L751" s="38"/>
    </row>
    <row r="752" spans="11:12" x14ac:dyDescent="0.25">
      <c r="K752" s="34"/>
      <c r="L752" s="38"/>
    </row>
    <row r="753" spans="11:12" x14ac:dyDescent="0.25">
      <c r="K753" s="34"/>
      <c r="L753" s="38"/>
    </row>
    <row r="754" spans="11:12" x14ac:dyDescent="0.25">
      <c r="K754" s="34"/>
      <c r="L754" s="38"/>
    </row>
    <row r="755" spans="11:12" x14ac:dyDescent="0.25">
      <c r="K755" s="34"/>
      <c r="L755" s="38"/>
    </row>
    <row r="756" spans="11:12" x14ac:dyDescent="0.25">
      <c r="K756" s="34"/>
      <c r="L756" s="38"/>
    </row>
    <row r="757" spans="11:12" x14ac:dyDescent="0.25">
      <c r="K757" s="34"/>
      <c r="L757" s="38"/>
    </row>
    <row r="758" spans="11:12" x14ac:dyDescent="0.25">
      <c r="K758" s="34"/>
      <c r="L758" s="38"/>
    </row>
    <row r="759" spans="11:12" x14ac:dyDescent="0.25">
      <c r="K759" s="34"/>
      <c r="L759" s="38"/>
    </row>
    <row r="760" spans="11:12" x14ac:dyDescent="0.25">
      <c r="K760" s="34"/>
      <c r="L760" s="38"/>
    </row>
    <row r="761" spans="11:12" x14ac:dyDescent="0.25">
      <c r="K761" s="34"/>
      <c r="L761" s="38"/>
    </row>
    <row r="762" spans="11:12" x14ac:dyDescent="0.25">
      <c r="K762" s="34"/>
      <c r="L762" s="38"/>
    </row>
    <row r="763" spans="11:12" x14ac:dyDescent="0.25">
      <c r="K763" s="34"/>
      <c r="L763" s="38"/>
    </row>
    <row r="764" spans="11:12" x14ac:dyDescent="0.25">
      <c r="K764" s="34"/>
      <c r="L764" s="38"/>
    </row>
    <row r="765" spans="11:12" x14ac:dyDescent="0.25">
      <c r="K765" s="34"/>
      <c r="L765" s="38"/>
    </row>
    <row r="766" spans="11:12" x14ac:dyDescent="0.25">
      <c r="K766" s="34"/>
      <c r="L766" s="38"/>
    </row>
    <row r="767" spans="11:12" x14ac:dyDescent="0.25">
      <c r="K767" s="34"/>
      <c r="L767" s="38"/>
    </row>
    <row r="768" spans="11:12" x14ac:dyDescent="0.25">
      <c r="K768" s="34"/>
      <c r="L768" s="38"/>
    </row>
    <row r="769" spans="11:12" x14ac:dyDescent="0.25">
      <c r="K769" s="34"/>
      <c r="L769" s="38"/>
    </row>
    <row r="770" spans="11:12" x14ac:dyDescent="0.25">
      <c r="K770" s="34"/>
      <c r="L770" s="38"/>
    </row>
    <row r="771" spans="11:12" x14ac:dyDescent="0.25">
      <c r="K771" s="34"/>
      <c r="L771" s="38"/>
    </row>
    <row r="772" spans="11:12" x14ac:dyDescent="0.25">
      <c r="K772" s="34"/>
      <c r="L772" s="38"/>
    </row>
    <row r="773" spans="11:12" x14ac:dyDescent="0.25">
      <c r="K773" s="34"/>
      <c r="L773" s="38"/>
    </row>
    <row r="774" spans="11:12" x14ac:dyDescent="0.25">
      <c r="K774" s="34"/>
      <c r="L774" s="38"/>
    </row>
    <row r="775" spans="11:12" x14ac:dyDescent="0.25">
      <c r="K775" s="34"/>
      <c r="L775" s="38"/>
    </row>
    <row r="776" spans="11:12" x14ac:dyDescent="0.25">
      <c r="K776" s="34"/>
      <c r="L776" s="38"/>
    </row>
    <row r="777" spans="11:12" x14ac:dyDescent="0.25">
      <c r="K777" s="34"/>
      <c r="L777" s="38"/>
    </row>
    <row r="778" spans="11:12" x14ac:dyDescent="0.25">
      <c r="K778" s="34"/>
      <c r="L778" s="38"/>
    </row>
    <row r="779" spans="11:12" x14ac:dyDescent="0.25">
      <c r="K779" s="34"/>
      <c r="L779" s="38"/>
    </row>
    <row r="780" spans="11:12" x14ac:dyDescent="0.25">
      <c r="K780" s="34"/>
      <c r="L780" s="38"/>
    </row>
    <row r="781" spans="11:12" x14ac:dyDescent="0.25">
      <c r="K781" s="34"/>
      <c r="L781" s="38"/>
    </row>
    <row r="782" spans="11:12" x14ac:dyDescent="0.25">
      <c r="K782" s="34"/>
      <c r="L782" s="38"/>
    </row>
    <row r="783" spans="11:12" x14ac:dyDescent="0.25">
      <c r="K783" s="34"/>
      <c r="L783" s="38"/>
    </row>
    <row r="784" spans="11:12" x14ac:dyDescent="0.25">
      <c r="K784" s="34"/>
      <c r="L784" s="38"/>
    </row>
    <row r="785" spans="11:12" x14ac:dyDescent="0.25">
      <c r="K785" s="34"/>
      <c r="L785" s="38"/>
    </row>
    <row r="786" spans="11:12" x14ac:dyDescent="0.25">
      <c r="K786" s="34"/>
      <c r="L786" s="38"/>
    </row>
    <row r="787" spans="11:12" x14ac:dyDescent="0.25">
      <c r="K787" s="34"/>
      <c r="L787" s="38"/>
    </row>
    <row r="788" spans="11:12" x14ac:dyDescent="0.25">
      <c r="K788" s="34"/>
      <c r="L788" s="38"/>
    </row>
    <row r="789" spans="11:12" x14ac:dyDescent="0.25">
      <c r="K789" s="34"/>
      <c r="L789" s="38"/>
    </row>
    <row r="790" spans="11:12" x14ac:dyDescent="0.25">
      <c r="K790" s="34"/>
      <c r="L790" s="38"/>
    </row>
    <row r="791" spans="11:12" x14ac:dyDescent="0.25">
      <c r="K791" s="34"/>
      <c r="L791" s="38"/>
    </row>
    <row r="792" spans="11:12" x14ac:dyDescent="0.25">
      <c r="K792" s="34"/>
      <c r="L792" s="38"/>
    </row>
    <row r="793" spans="11:12" x14ac:dyDescent="0.25">
      <c r="K793" s="34"/>
      <c r="L793" s="38"/>
    </row>
    <row r="794" spans="11:12" x14ac:dyDescent="0.25">
      <c r="K794" s="34"/>
      <c r="L794" s="38"/>
    </row>
    <row r="795" spans="11:12" x14ac:dyDescent="0.25">
      <c r="K795" s="34"/>
      <c r="L795" s="38"/>
    </row>
    <row r="796" spans="11:12" x14ac:dyDescent="0.25">
      <c r="K796" s="34"/>
      <c r="L796" s="38"/>
    </row>
    <row r="797" spans="11:12" x14ac:dyDescent="0.25">
      <c r="K797" s="34"/>
      <c r="L797" s="38"/>
    </row>
    <row r="798" spans="11:12" x14ac:dyDescent="0.25">
      <c r="K798" s="34"/>
      <c r="L798" s="38"/>
    </row>
    <row r="799" spans="11:12" x14ac:dyDescent="0.25">
      <c r="K799" s="34"/>
      <c r="L799" s="38"/>
    </row>
    <row r="800" spans="11:12" x14ac:dyDescent="0.25">
      <c r="K800" s="34"/>
      <c r="L800" s="38"/>
    </row>
    <row r="801" spans="11:12" x14ac:dyDescent="0.25">
      <c r="K801" s="34"/>
      <c r="L801" s="38"/>
    </row>
    <row r="802" spans="11:12" x14ac:dyDescent="0.25">
      <c r="K802" s="34"/>
      <c r="L802" s="38"/>
    </row>
    <row r="803" spans="11:12" x14ac:dyDescent="0.25">
      <c r="K803" s="34"/>
      <c r="L803" s="38"/>
    </row>
    <row r="804" spans="11:12" x14ac:dyDescent="0.25">
      <c r="K804" s="34"/>
      <c r="L804" s="38"/>
    </row>
    <row r="805" spans="11:12" x14ac:dyDescent="0.25">
      <c r="K805" s="34"/>
      <c r="L805" s="38"/>
    </row>
    <row r="806" spans="11:12" x14ac:dyDescent="0.25">
      <c r="K806" s="34"/>
      <c r="L806" s="38"/>
    </row>
    <row r="807" spans="11:12" x14ac:dyDescent="0.25">
      <c r="K807" s="34"/>
      <c r="L807" s="38"/>
    </row>
    <row r="808" spans="11:12" x14ac:dyDescent="0.25">
      <c r="K808" s="34"/>
      <c r="L808" s="38"/>
    </row>
    <row r="809" spans="11:12" x14ac:dyDescent="0.25">
      <c r="K809" s="34"/>
      <c r="L809" s="38"/>
    </row>
    <row r="810" spans="11:12" x14ac:dyDescent="0.25">
      <c r="K810" s="34"/>
      <c r="L810" s="38"/>
    </row>
    <row r="811" spans="11:12" x14ac:dyDescent="0.25">
      <c r="K811" s="34"/>
      <c r="L811" s="38"/>
    </row>
    <row r="812" spans="11:12" x14ac:dyDescent="0.25">
      <c r="K812" s="34"/>
      <c r="L812" s="38"/>
    </row>
    <row r="813" spans="11:12" x14ac:dyDescent="0.25">
      <c r="K813" s="34"/>
      <c r="L813" s="38"/>
    </row>
    <row r="814" spans="11:12" x14ac:dyDescent="0.25">
      <c r="K814" s="34"/>
      <c r="L814" s="38"/>
    </row>
    <row r="815" spans="11:12" x14ac:dyDescent="0.25">
      <c r="K815" s="34"/>
      <c r="L815" s="38"/>
    </row>
    <row r="816" spans="11:12" x14ac:dyDescent="0.25">
      <c r="K816" s="34"/>
      <c r="L816" s="38"/>
    </row>
    <row r="817" spans="11:12" x14ac:dyDescent="0.25">
      <c r="K817" s="34"/>
      <c r="L817" s="38"/>
    </row>
    <row r="818" spans="11:12" x14ac:dyDescent="0.25">
      <c r="K818" s="34"/>
      <c r="L818" s="38"/>
    </row>
    <row r="819" spans="11:12" x14ac:dyDescent="0.25">
      <c r="K819" s="34"/>
      <c r="L819" s="38"/>
    </row>
    <row r="820" spans="11:12" x14ac:dyDescent="0.25">
      <c r="K820" s="34"/>
      <c r="L820" s="38"/>
    </row>
    <row r="821" spans="11:12" x14ac:dyDescent="0.25">
      <c r="K821" s="34"/>
      <c r="L821" s="38"/>
    </row>
    <row r="822" spans="11:12" x14ac:dyDescent="0.25">
      <c r="K822" s="34"/>
      <c r="L822" s="38"/>
    </row>
    <row r="823" spans="11:12" x14ac:dyDescent="0.25">
      <c r="K823" s="34"/>
      <c r="L823" s="38"/>
    </row>
    <row r="824" spans="11:12" x14ac:dyDescent="0.25">
      <c r="K824" s="34"/>
      <c r="L824" s="38"/>
    </row>
    <row r="825" spans="11:12" x14ac:dyDescent="0.25">
      <c r="K825" s="34"/>
      <c r="L825" s="38"/>
    </row>
    <row r="826" spans="11:12" x14ac:dyDescent="0.25">
      <c r="K826" s="34"/>
      <c r="L826" s="38"/>
    </row>
    <row r="827" spans="11:12" x14ac:dyDescent="0.25">
      <c r="K827" s="34"/>
      <c r="L827" s="38"/>
    </row>
    <row r="828" spans="11:12" x14ac:dyDescent="0.25">
      <c r="K828" s="34"/>
      <c r="L828" s="38"/>
    </row>
    <row r="829" spans="11:12" x14ac:dyDescent="0.25">
      <c r="K829" s="34"/>
      <c r="L829" s="38"/>
    </row>
    <row r="830" spans="11:12" x14ac:dyDescent="0.25">
      <c r="K830" s="34"/>
      <c r="L830" s="38"/>
    </row>
    <row r="831" spans="11:12" x14ac:dyDescent="0.25">
      <c r="K831" s="34"/>
      <c r="L831" s="38"/>
    </row>
    <row r="832" spans="11:12" x14ac:dyDescent="0.25">
      <c r="K832" s="34"/>
      <c r="L832" s="38"/>
    </row>
    <row r="833" spans="11:12" x14ac:dyDescent="0.25">
      <c r="K833" s="34"/>
      <c r="L833" s="38"/>
    </row>
    <row r="834" spans="11:12" x14ac:dyDescent="0.25">
      <c r="K834" s="34"/>
      <c r="L834" s="38"/>
    </row>
    <row r="835" spans="11:12" x14ac:dyDescent="0.25">
      <c r="K835" s="34"/>
      <c r="L835" s="38"/>
    </row>
    <row r="836" spans="11:12" x14ac:dyDescent="0.25">
      <c r="K836" s="34"/>
      <c r="L836" s="38"/>
    </row>
    <row r="837" spans="11:12" x14ac:dyDescent="0.25">
      <c r="K837" s="34"/>
      <c r="L837" s="38"/>
    </row>
    <row r="838" spans="11:12" x14ac:dyDescent="0.25">
      <c r="K838" s="34"/>
      <c r="L838" s="38"/>
    </row>
    <row r="839" spans="11:12" x14ac:dyDescent="0.25">
      <c r="K839" s="34"/>
      <c r="L839" s="38"/>
    </row>
    <row r="840" spans="11:12" x14ac:dyDescent="0.25">
      <c r="K840" s="34"/>
      <c r="L840" s="38"/>
    </row>
    <row r="841" spans="11:12" x14ac:dyDescent="0.25">
      <c r="K841" s="34"/>
      <c r="L841" s="38"/>
    </row>
    <row r="842" spans="11:12" x14ac:dyDescent="0.25">
      <c r="K842" s="34"/>
      <c r="L842" s="38"/>
    </row>
    <row r="843" spans="11:12" x14ac:dyDescent="0.25">
      <c r="K843" s="34"/>
      <c r="L843" s="38"/>
    </row>
    <row r="844" spans="11:12" x14ac:dyDescent="0.25">
      <c r="K844" s="34"/>
      <c r="L844" s="38"/>
    </row>
    <row r="845" spans="11:12" x14ac:dyDescent="0.25">
      <c r="K845" s="34"/>
      <c r="L845" s="38"/>
    </row>
    <row r="846" spans="11:12" x14ac:dyDescent="0.25">
      <c r="K846" s="34"/>
      <c r="L846" s="38"/>
    </row>
    <row r="847" spans="11:12" x14ac:dyDescent="0.25">
      <c r="K847" s="34"/>
      <c r="L847" s="38"/>
    </row>
    <row r="848" spans="11:12" x14ac:dyDescent="0.25">
      <c r="K848" s="34"/>
      <c r="L848" s="38"/>
    </row>
    <row r="849" spans="11:12" x14ac:dyDescent="0.25">
      <c r="K849" s="34"/>
      <c r="L849" s="38"/>
    </row>
    <row r="850" spans="11:12" x14ac:dyDescent="0.25">
      <c r="K850" s="34"/>
      <c r="L850" s="38"/>
    </row>
    <row r="851" spans="11:12" x14ac:dyDescent="0.25">
      <c r="K851" s="34"/>
      <c r="L851" s="38"/>
    </row>
    <row r="852" spans="11:12" x14ac:dyDescent="0.25">
      <c r="K852" s="34"/>
      <c r="L852" s="38"/>
    </row>
    <row r="853" spans="11:12" x14ac:dyDescent="0.25">
      <c r="K853" s="34"/>
      <c r="L853" s="38"/>
    </row>
    <row r="854" spans="11:12" x14ac:dyDescent="0.25">
      <c r="K854" s="34"/>
      <c r="L854" s="38"/>
    </row>
    <row r="855" spans="11:12" x14ac:dyDescent="0.25">
      <c r="K855" s="34"/>
      <c r="L855" s="38"/>
    </row>
    <row r="856" spans="11:12" x14ac:dyDescent="0.25">
      <c r="K856" s="34"/>
      <c r="L856" s="38"/>
    </row>
    <row r="857" spans="11:12" x14ac:dyDescent="0.25">
      <c r="K857" s="34"/>
      <c r="L857" s="38"/>
    </row>
    <row r="858" spans="11:12" x14ac:dyDescent="0.25">
      <c r="K858" s="34"/>
      <c r="L858" s="38"/>
    </row>
    <row r="859" spans="11:12" x14ac:dyDescent="0.25">
      <c r="K859" s="34"/>
      <c r="L859" s="38"/>
    </row>
    <row r="860" spans="11:12" x14ac:dyDescent="0.25">
      <c r="K860" s="34"/>
      <c r="L860" s="38"/>
    </row>
    <row r="861" spans="11:12" x14ac:dyDescent="0.25">
      <c r="K861" s="34"/>
      <c r="L861" s="38"/>
    </row>
    <row r="862" spans="11:12" x14ac:dyDescent="0.25">
      <c r="K862" s="34"/>
      <c r="L862" s="38"/>
    </row>
    <row r="863" spans="11:12" x14ac:dyDescent="0.25">
      <c r="K863" s="34"/>
      <c r="L863" s="38"/>
    </row>
    <row r="864" spans="11:12" x14ac:dyDescent="0.25">
      <c r="K864" s="34"/>
      <c r="L864" s="38"/>
    </row>
    <row r="865" spans="11:12" x14ac:dyDescent="0.25">
      <c r="K865" s="34"/>
      <c r="L865" s="38"/>
    </row>
    <row r="866" spans="11:12" x14ac:dyDescent="0.25">
      <c r="K866" s="34"/>
      <c r="L866" s="38"/>
    </row>
    <row r="867" spans="11:12" x14ac:dyDescent="0.25">
      <c r="K867" s="34"/>
      <c r="L867" s="38"/>
    </row>
    <row r="868" spans="11:12" x14ac:dyDescent="0.25">
      <c r="K868" s="34"/>
      <c r="L868" s="38"/>
    </row>
    <row r="869" spans="11:12" x14ac:dyDescent="0.25">
      <c r="K869" s="34"/>
      <c r="L869" s="38"/>
    </row>
    <row r="870" spans="11:12" x14ac:dyDescent="0.25">
      <c r="K870" s="34"/>
      <c r="L870" s="38"/>
    </row>
    <row r="871" spans="11:12" x14ac:dyDescent="0.25">
      <c r="K871" s="34"/>
      <c r="L871" s="38"/>
    </row>
    <row r="872" spans="11:12" x14ac:dyDescent="0.25">
      <c r="K872" s="34"/>
      <c r="L872" s="38"/>
    </row>
    <row r="873" spans="11:12" x14ac:dyDescent="0.25">
      <c r="K873" s="34"/>
      <c r="L873" s="38"/>
    </row>
    <row r="874" spans="11:12" x14ac:dyDescent="0.25">
      <c r="K874" s="34"/>
      <c r="L874" s="38"/>
    </row>
    <row r="875" spans="11:12" x14ac:dyDescent="0.25">
      <c r="K875" s="34"/>
      <c r="L875" s="38"/>
    </row>
    <row r="876" spans="11:12" x14ac:dyDescent="0.25">
      <c r="K876" s="34"/>
      <c r="L876" s="38"/>
    </row>
    <row r="877" spans="11:12" x14ac:dyDescent="0.25">
      <c r="K877" s="34"/>
      <c r="L877" s="38"/>
    </row>
    <row r="878" spans="11:12" x14ac:dyDescent="0.25">
      <c r="K878" s="34"/>
      <c r="L878" s="38"/>
    </row>
    <row r="879" spans="11:12" x14ac:dyDescent="0.25">
      <c r="K879" s="34"/>
      <c r="L879" s="38"/>
    </row>
    <row r="880" spans="11:12" x14ac:dyDescent="0.25">
      <c r="K880" s="34"/>
      <c r="L880" s="38"/>
    </row>
    <row r="881" spans="11:12" x14ac:dyDescent="0.25">
      <c r="K881" s="34"/>
      <c r="L881" s="38"/>
    </row>
    <row r="882" spans="11:12" x14ac:dyDescent="0.25">
      <c r="K882" s="34"/>
      <c r="L882" s="38"/>
    </row>
    <row r="883" spans="11:12" x14ac:dyDescent="0.25">
      <c r="K883" s="34"/>
      <c r="L883" s="38"/>
    </row>
    <row r="884" spans="11:12" x14ac:dyDescent="0.25">
      <c r="K884" s="34"/>
      <c r="L884" s="38"/>
    </row>
    <row r="885" spans="11:12" x14ac:dyDescent="0.25">
      <c r="K885" s="34"/>
      <c r="L885" s="38"/>
    </row>
    <row r="886" spans="11:12" x14ac:dyDescent="0.25">
      <c r="K886" s="34"/>
      <c r="L886" s="38"/>
    </row>
    <row r="887" spans="11:12" x14ac:dyDescent="0.25">
      <c r="K887" s="34"/>
      <c r="L887" s="38"/>
    </row>
    <row r="888" spans="11:12" x14ac:dyDescent="0.25">
      <c r="K888" s="34"/>
      <c r="L888" s="38"/>
    </row>
    <row r="889" spans="11:12" x14ac:dyDescent="0.25">
      <c r="K889" s="34"/>
      <c r="L889" s="38"/>
    </row>
    <row r="890" spans="11:12" x14ac:dyDescent="0.25">
      <c r="K890" s="34"/>
      <c r="L890" s="38"/>
    </row>
    <row r="891" spans="11:12" x14ac:dyDescent="0.25">
      <c r="K891" s="34"/>
      <c r="L891" s="38"/>
    </row>
    <row r="892" spans="11:12" x14ac:dyDescent="0.25">
      <c r="K892" s="34"/>
      <c r="L892" s="38"/>
    </row>
    <row r="893" spans="11:12" x14ac:dyDescent="0.25">
      <c r="K893" s="34"/>
      <c r="L893" s="38"/>
    </row>
    <row r="894" spans="11:12" x14ac:dyDescent="0.25">
      <c r="K894" s="34"/>
      <c r="L894" s="38"/>
    </row>
    <row r="895" spans="11:12" x14ac:dyDescent="0.25">
      <c r="K895" s="34"/>
      <c r="L895" s="38"/>
    </row>
    <row r="896" spans="11:12" x14ac:dyDescent="0.25">
      <c r="K896" s="34"/>
      <c r="L896" s="38"/>
    </row>
    <row r="897" spans="11:12" x14ac:dyDescent="0.25">
      <c r="K897" s="34"/>
      <c r="L897" s="38"/>
    </row>
    <row r="898" spans="11:12" x14ac:dyDescent="0.25">
      <c r="K898" s="34"/>
      <c r="L898" s="38"/>
    </row>
    <row r="899" spans="11:12" x14ac:dyDescent="0.25">
      <c r="K899" s="34"/>
      <c r="L899" s="38"/>
    </row>
    <row r="900" spans="11:12" x14ac:dyDescent="0.25">
      <c r="K900" s="34"/>
      <c r="L900" s="38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headerFooter>
    <oddFooter>&amp;C&amp;1#&amp;"Calibri"&amp;10&amp;KFF0000OFFICIAL: Census and Statistics Act</oddFooter>
  </headerFooter>
  <rowBreaks count="1" manualBreakCount="1">
    <brk id="90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BD8A1-B3F7-44D8-9B1B-AD712A465DED}">
  <sheetPr codeName="Sheet5">
    <tabColor theme="4" tint="0.39997558519241921"/>
  </sheetPr>
  <dimension ref="A1:L9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0" t="s">
        <v>32</v>
      </c>
      <c r="B1" s="70"/>
      <c r="C1" s="70"/>
      <c r="D1" s="70"/>
      <c r="E1" s="70"/>
      <c r="F1" s="70"/>
      <c r="G1" s="70"/>
      <c r="H1" s="70"/>
      <c r="I1" s="70"/>
      <c r="J1" s="4"/>
      <c r="K1" s="34"/>
      <c r="L1" s="35" t="s">
        <v>35</v>
      </c>
    </row>
    <row r="2" spans="1:12" ht="19.5" customHeight="1" x14ac:dyDescent="0.3">
      <c r="A2" s="3" t="str">
        <f>"Weekly Payroll Jobs and Wages in Australia - " &amp;$L$1</f>
        <v>Weekly Payroll Jobs and Wages in Australia - Queensland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60</v>
      </c>
      <c r="L2" s="36">
        <v>44282</v>
      </c>
    </row>
    <row r="3" spans="1:12" ht="15" customHeight="1" x14ac:dyDescent="0.25">
      <c r="A3" s="21" t="str">
        <f>"Week ending "&amp;TEXT($L$2,"dddd dd mmmm yyyy")</f>
        <v>Week ending Saturday 27 March 2021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61</v>
      </c>
      <c r="L3" s="40">
        <v>43904</v>
      </c>
    </row>
    <row r="4" spans="1:12" ht="15" customHeight="1" x14ac:dyDescent="0.25">
      <c r="A4" s="2" t="s">
        <v>31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44254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44261</v>
      </c>
    </row>
    <row r="6" spans="1:12" ht="16.5" customHeight="1" thickBot="1" x14ac:dyDescent="0.3">
      <c r="A6" s="25" t="str">
        <f>"Change in payroll jobs and total wages, "&amp;$L$1</f>
        <v>Change in payroll jobs and total wages, Queensland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44268</v>
      </c>
    </row>
    <row r="7" spans="1:12" ht="16.5" customHeight="1" x14ac:dyDescent="0.25">
      <c r="A7" s="58"/>
      <c r="B7" s="82" t="s">
        <v>58</v>
      </c>
      <c r="C7" s="83"/>
      <c r="D7" s="83"/>
      <c r="E7" s="84"/>
      <c r="F7" s="85" t="s">
        <v>59</v>
      </c>
      <c r="G7" s="83"/>
      <c r="H7" s="83"/>
      <c r="I7" s="84"/>
      <c r="J7" s="51"/>
      <c r="K7" s="39" t="s">
        <v>71</v>
      </c>
      <c r="L7" s="40">
        <v>44275</v>
      </c>
    </row>
    <row r="8" spans="1:12" ht="33.75" customHeight="1" x14ac:dyDescent="0.25">
      <c r="A8" s="86"/>
      <c r="B8" s="88" t="str">
        <f>"% Change between " &amp; TEXT($L$3,"dd mmm yyyy")&amp;" and "&amp; TEXT($L$2,"dd mmm yyyy") &amp; " (Change since 100th case of COVID-19)"</f>
        <v>% Change between 14 Mar 2020 and 27 Mar 2021 (Change since 100th case of COVID-19)</v>
      </c>
      <c r="C8" s="90" t="str">
        <f>"% Change between " &amp; TEXT($L$4,"dd mmm yyyy")&amp;" and "&amp; TEXT($L$2,"dd mmm yyyy") &amp; " (monthly change)"</f>
        <v>% Change between 27 Feb 2021 and 27 Mar 2021 (monthly change)</v>
      </c>
      <c r="D8" s="73" t="str">
        <f>"% Change between " &amp; TEXT($L$7,"dd mmm yyyy")&amp;" and "&amp; TEXT($L$2,"dd mmm yyyy") &amp; " (weekly change)"</f>
        <v>% Change between 20 Mar 2021 and 27 Mar 2021 (weekly change)</v>
      </c>
      <c r="E8" s="75" t="str">
        <f>"% Change between " &amp; TEXT($L$6,"dd mmm yyyy")&amp;" and "&amp; TEXT($L$7,"dd mmm yyyy") &amp; " (weekly change)"</f>
        <v>% Change between 13 Mar 2021 and 20 Mar 2021 (weekly change)</v>
      </c>
      <c r="F8" s="88" t="str">
        <f>"% Change between " &amp; TEXT($L$3,"dd mmm yyyy")&amp;" and "&amp; TEXT($L$2,"dd mmm yyyy") &amp; " (Change since 100th case of COVID-19)"</f>
        <v>% Change between 14 Mar 2020 and 27 Mar 2021 (Change since 100th case of COVID-19)</v>
      </c>
      <c r="G8" s="90" t="str">
        <f>"% Change between " &amp; TEXT($L$4,"dd mmm yyyy")&amp;" and "&amp; TEXT($L$2,"dd mmm yyyy") &amp; " (monthly change)"</f>
        <v>% Change between 27 Feb 2021 and 27 Mar 2021 (monthly change)</v>
      </c>
      <c r="H8" s="73" t="str">
        <f>"% Change between " &amp; TEXT($L$7,"dd mmm yyyy")&amp;" and "&amp; TEXT($L$2,"dd mmm yyyy") &amp; " (weekly change)"</f>
        <v>% Change between 20 Mar 2021 and 27 Mar 2021 (weekly change)</v>
      </c>
      <c r="I8" s="75" t="str">
        <f>"% Change between " &amp; TEXT($L$6,"dd mmm yyyy")&amp;" and "&amp; TEXT($L$7,"dd mmm yyyy") &amp; " (weekly change)"</f>
        <v>% Change between 13 Mar 2021 and 20 Mar 2021 (weekly change)</v>
      </c>
      <c r="J8" s="52"/>
      <c r="K8" s="39" t="s">
        <v>72</v>
      </c>
      <c r="L8" s="40">
        <v>44282</v>
      </c>
    </row>
    <row r="9" spans="1:12" ht="48.75" customHeight="1" thickBot="1" x14ac:dyDescent="0.3">
      <c r="A9" s="87"/>
      <c r="B9" s="89"/>
      <c r="C9" s="91"/>
      <c r="D9" s="74"/>
      <c r="E9" s="76"/>
      <c r="F9" s="89"/>
      <c r="G9" s="91"/>
      <c r="H9" s="74"/>
      <c r="I9" s="76"/>
      <c r="J9" s="53"/>
      <c r="K9" s="41" t="s">
        <v>67</v>
      </c>
      <c r="L9" s="43"/>
    </row>
    <row r="10" spans="1:12" x14ac:dyDescent="0.25">
      <c r="A10" s="59"/>
      <c r="B10" s="77" t="str">
        <f>L1</f>
        <v>Queensland</v>
      </c>
      <c r="C10" s="78"/>
      <c r="D10" s="78"/>
      <c r="E10" s="78"/>
      <c r="F10" s="78"/>
      <c r="G10" s="78"/>
      <c r="H10" s="78"/>
      <c r="I10" s="79"/>
      <c r="J10" s="28"/>
      <c r="K10" s="55"/>
      <c r="L10" s="43"/>
    </row>
    <row r="11" spans="1:12" x14ac:dyDescent="0.25">
      <c r="A11" s="60" t="s">
        <v>30</v>
      </c>
      <c r="B11" s="28">
        <v>5.4075177332066904E-3</v>
      </c>
      <c r="C11" s="28">
        <v>7.7130308833717187E-3</v>
      </c>
      <c r="D11" s="28">
        <v>3.467466819855991E-3</v>
      </c>
      <c r="E11" s="28">
        <v>-3.6081703244594809E-4</v>
      </c>
      <c r="F11" s="28">
        <v>1.3961136719775835E-2</v>
      </c>
      <c r="G11" s="28">
        <v>-4.4521844358562657E-3</v>
      </c>
      <c r="H11" s="28">
        <v>5.2795790889970107E-4</v>
      </c>
      <c r="I11" s="61">
        <v>-1.2620243277107868E-2</v>
      </c>
      <c r="J11" s="28"/>
      <c r="K11" s="42"/>
      <c r="L11" s="43"/>
    </row>
    <row r="12" spans="1:12" x14ac:dyDescent="0.25">
      <c r="A12" s="59"/>
      <c r="B12" s="80" t="s">
        <v>29</v>
      </c>
      <c r="C12" s="80"/>
      <c r="D12" s="80"/>
      <c r="E12" s="80"/>
      <c r="F12" s="80"/>
      <c r="G12" s="80"/>
      <c r="H12" s="80"/>
      <c r="I12" s="81"/>
      <c r="J12" s="28"/>
      <c r="K12" s="42"/>
      <c r="L12" s="43"/>
    </row>
    <row r="13" spans="1:12" x14ac:dyDescent="0.25">
      <c r="A13" s="62" t="s">
        <v>28</v>
      </c>
      <c r="B13" s="28">
        <v>-1.0353780484991137E-2</v>
      </c>
      <c r="C13" s="28">
        <v>3.1177851643648946E-3</v>
      </c>
      <c r="D13" s="28">
        <v>3.4223581263042036E-3</v>
      </c>
      <c r="E13" s="28">
        <v>-1.9459757997125626E-3</v>
      </c>
      <c r="F13" s="28">
        <v>-5.375141683927831E-3</v>
      </c>
      <c r="G13" s="28">
        <v>-1.7571729515886148E-2</v>
      </c>
      <c r="H13" s="28">
        <v>-1.8432852507420661E-3</v>
      </c>
      <c r="I13" s="61">
        <v>-1.9104746752586221E-2</v>
      </c>
      <c r="J13" s="28"/>
      <c r="K13" s="42"/>
      <c r="L13" s="43"/>
    </row>
    <row r="14" spans="1:12" x14ac:dyDescent="0.25">
      <c r="A14" s="62" t="s">
        <v>27</v>
      </c>
      <c r="B14" s="28">
        <v>-2.661358784947554E-3</v>
      </c>
      <c r="C14" s="28">
        <v>9.7667184581740063E-3</v>
      </c>
      <c r="D14" s="28">
        <v>2.5571801406591987E-3</v>
      </c>
      <c r="E14" s="28">
        <v>6.711480557251015E-4</v>
      </c>
      <c r="F14" s="28">
        <v>3.5601362043055973E-2</v>
      </c>
      <c r="G14" s="28">
        <v>1.466950757192742E-2</v>
      </c>
      <c r="H14" s="28">
        <v>3.886367020829784E-3</v>
      </c>
      <c r="I14" s="61">
        <v>-3.2463663808317555E-3</v>
      </c>
      <c r="J14" s="28"/>
      <c r="K14" s="38"/>
      <c r="L14" s="43"/>
    </row>
    <row r="15" spans="1:12" x14ac:dyDescent="0.25">
      <c r="A15" s="63" t="s">
        <v>69</v>
      </c>
      <c r="B15" s="28">
        <v>7.9445688234729417E-3</v>
      </c>
      <c r="C15" s="28">
        <v>1.7251200794387467E-2</v>
      </c>
      <c r="D15" s="28">
        <v>2.2933136686674738E-2</v>
      </c>
      <c r="E15" s="28">
        <v>4.2990519492813739E-3</v>
      </c>
      <c r="F15" s="28">
        <v>4.9861001314047249E-2</v>
      </c>
      <c r="G15" s="28">
        <v>-2.3456047741322927E-2</v>
      </c>
      <c r="H15" s="28">
        <v>1.8602398915212648E-2</v>
      </c>
      <c r="I15" s="61">
        <v>-2.7450970522497897E-3</v>
      </c>
      <c r="J15" s="28"/>
      <c r="K15" s="56"/>
      <c r="L15" s="43"/>
    </row>
    <row r="16" spans="1:12" x14ac:dyDescent="0.25">
      <c r="A16" s="62" t="s">
        <v>47</v>
      </c>
      <c r="B16" s="28">
        <v>-1.0730837086124101E-2</v>
      </c>
      <c r="C16" s="28">
        <v>9.4035907284402143E-3</v>
      </c>
      <c r="D16" s="28">
        <v>1.8004162308447036E-3</v>
      </c>
      <c r="E16" s="28">
        <v>1.7509221323352975E-4</v>
      </c>
      <c r="F16" s="28">
        <v>1.3986321383059552E-2</v>
      </c>
      <c r="G16" s="28">
        <v>-8.3835722706182558E-4</v>
      </c>
      <c r="H16" s="28">
        <v>8.3229252063388159E-4</v>
      </c>
      <c r="I16" s="61">
        <v>-8.5555201308873396E-3</v>
      </c>
      <c r="J16" s="28"/>
      <c r="K16" s="42"/>
      <c r="L16" s="43"/>
    </row>
    <row r="17" spans="1:12" x14ac:dyDescent="0.25">
      <c r="A17" s="62" t="s">
        <v>48</v>
      </c>
      <c r="B17" s="28">
        <v>6.3570713024165837E-3</v>
      </c>
      <c r="C17" s="28">
        <v>5.1730577455351145E-3</v>
      </c>
      <c r="D17" s="28">
        <v>1.1188395462102818E-3</v>
      </c>
      <c r="E17" s="28">
        <v>-8.4721115713892736E-4</v>
      </c>
      <c r="F17" s="28">
        <v>7.4621613541456799E-3</v>
      </c>
      <c r="G17" s="28">
        <v>-8.0107812824398161E-3</v>
      </c>
      <c r="H17" s="28">
        <v>-1.2065034851784784E-3</v>
      </c>
      <c r="I17" s="61">
        <v>-1.4763805350858084E-2</v>
      </c>
      <c r="J17" s="28"/>
      <c r="K17" s="42"/>
      <c r="L17" s="43"/>
    </row>
    <row r="18" spans="1:12" x14ac:dyDescent="0.25">
      <c r="A18" s="62" t="s">
        <v>49</v>
      </c>
      <c r="B18" s="28">
        <v>-3.2478702781532087E-3</v>
      </c>
      <c r="C18" s="28">
        <v>3.2829794716389138E-3</v>
      </c>
      <c r="D18" s="28">
        <v>2.2141504993782313E-3</v>
      </c>
      <c r="E18" s="28">
        <v>-1.2692518923753671E-3</v>
      </c>
      <c r="F18" s="28">
        <v>-2.7417760242703926E-3</v>
      </c>
      <c r="G18" s="28">
        <v>-8.9681749373443642E-3</v>
      </c>
      <c r="H18" s="28">
        <v>6.358586184516124E-4</v>
      </c>
      <c r="I18" s="61">
        <v>-1.4646736516578218E-2</v>
      </c>
      <c r="J18" s="28"/>
      <c r="K18" s="42"/>
      <c r="L18" s="43"/>
    </row>
    <row r="19" spans="1:12" ht="17.25" customHeight="1" x14ac:dyDescent="0.25">
      <c r="A19" s="62" t="s">
        <v>50</v>
      </c>
      <c r="B19" s="28">
        <v>1.3499761242286912E-2</v>
      </c>
      <c r="C19" s="28">
        <v>7.0506738155227122E-3</v>
      </c>
      <c r="D19" s="28">
        <v>2.7434950503726352E-3</v>
      </c>
      <c r="E19" s="28">
        <v>-8.5724510163542877E-4</v>
      </c>
      <c r="F19" s="28">
        <v>2.0068334394854004E-2</v>
      </c>
      <c r="G19" s="28">
        <v>5.5185211541486368E-4</v>
      </c>
      <c r="H19" s="28">
        <v>8.3194319106505432E-4</v>
      </c>
      <c r="I19" s="61">
        <v>-1.200327898125142E-2</v>
      </c>
      <c r="J19" s="29"/>
      <c r="K19" s="44"/>
      <c r="L19" s="43"/>
    </row>
    <row r="20" spans="1:12" x14ac:dyDescent="0.25">
      <c r="A20" s="62" t="s">
        <v>51</v>
      </c>
      <c r="B20" s="28">
        <v>4.2961985050512741E-2</v>
      </c>
      <c r="C20" s="28">
        <v>1.3826417883705533E-2</v>
      </c>
      <c r="D20" s="28">
        <v>3.0100654732165832E-3</v>
      </c>
      <c r="E20" s="28">
        <v>-1.9203095666462389E-3</v>
      </c>
      <c r="F20" s="28">
        <v>6.1092230271071468E-2</v>
      </c>
      <c r="G20" s="28">
        <v>3.2148794962050253E-3</v>
      </c>
      <c r="H20" s="28">
        <v>-2.7633370681445779E-4</v>
      </c>
      <c r="I20" s="61">
        <v>-1.311643133035123E-2</v>
      </c>
      <c r="J20" s="20"/>
      <c r="K20" s="37"/>
      <c r="L20" s="43"/>
    </row>
    <row r="21" spans="1:12" ht="15.75" thickBot="1" x14ac:dyDescent="0.3">
      <c r="A21" s="64" t="s">
        <v>52</v>
      </c>
      <c r="B21" s="65">
        <v>5.0961705359080067E-2</v>
      </c>
      <c r="C21" s="65">
        <v>2.2175996218447791E-2</v>
      </c>
      <c r="D21" s="65">
        <v>5.4523867100213508E-3</v>
      </c>
      <c r="E21" s="65">
        <v>9.4638338188168802E-4</v>
      </c>
      <c r="F21" s="65">
        <v>9.2518021140397755E-2</v>
      </c>
      <c r="G21" s="65">
        <v>1.4464203946253695E-2</v>
      </c>
      <c r="H21" s="65">
        <v>4.7036645857945203E-3</v>
      </c>
      <c r="I21" s="66">
        <v>1.1034251787611637E-5</v>
      </c>
      <c r="J21" s="20"/>
      <c r="K21" s="57"/>
      <c r="L21" s="43"/>
    </row>
    <row r="22" spans="1:12" x14ac:dyDescent="0.25">
      <c r="A22" s="30" t="s">
        <v>46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Queensland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62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Queensland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69</v>
      </c>
      <c r="L36" s="43">
        <v>87.06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47</v>
      </c>
      <c r="L37" s="43">
        <v>97.61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48</v>
      </c>
      <c r="L38" s="43">
        <v>99.37</v>
      </c>
    </row>
    <row r="39" spans="1:12" x14ac:dyDescent="0.25">
      <c r="K39" s="44" t="s">
        <v>49</v>
      </c>
      <c r="L39" s="43">
        <v>99.14</v>
      </c>
    </row>
    <row r="40" spans="1:12" x14ac:dyDescent="0.25">
      <c r="K40" s="37" t="s">
        <v>50</v>
      </c>
      <c r="L40" s="43">
        <v>100.57</v>
      </c>
    </row>
    <row r="41" spans="1:12" x14ac:dyDescent="0.25">
      <c r="K41" s="37" t="s">
        <v>51</v>
      </c>
      <c r="L41" s="43">
        <v>103.3</v>
      </c>
    </row>
    <row r="42" spans="1:12" x14ac:dyDescent="0.25">
      <c r="K42" s="37" t="s">
        <v>52</v>
      </c>
      <c r="L42" s="43">
        <v>102.99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69</v>
      </c>
      <c r="L45" s="43">
        <v>85.07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Queensland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47</v>
      </c>
      <c r="L46" s="43">
        <v>97.91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48</v>
      </c>
      <c r="L47" s="43">
        <v>99.24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49</v>
      </c>
      <c r="L48" s="43">
        <v>98.95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50</v>
      </c>
      <c r="L49" s="43">
        <v>100.71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51</v>
      </c>
      <c r="L50" s="43">
        <v>104.01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52</v>
      </c>
      <c r="L51" s="43">
        <v>104.59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69</v>
      </c>
      <c r="L54" s="43">
        <v>86.76</v>
      </c>
    </row>
    <row r="55" spans="1:12" ht="15.4" customHeight="1" x14ac:dyDescent="0.25">
      <c r="A55" s="32" t="str">
        <f>"Change in payroll jobs since week ending "&amp;TEXT($L$3,"dd mmmm yyyy")&amp;" by Industry, "&amp;$L$1</f>
        <v>Change in payroll jobs since week ending 14 March 2020 by Industry, Queensland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47</v>
      </c>
      <c r="L55" s="43">
        <v>98.28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48</v>
      </c>
      <c r="L56" s="43">
        <v>99.38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49</v>
      </c>
      <c r="L57" s="43">
        <v>99.15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50</v>
      </c>
      <c r="L58" s="43">
        <v>100.99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51</v>
      </c>
      <c r="L59" s="43">
        <v>104.28</v>
      </c>
    </row>
    <row r="60" spans="1:12" ht="15.4" customHeight="1" x14ac:dyDescent="0.25">
      <c r="K60" s="37" t="s">
        <v>52</v>
      </c>
      <c r="L60" s="43">
        <v>105.17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63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69</v>
      </c>
      <c r="L65" s="43">
        <v>86.98</v>
      </c>
    </row>
    <row r="66" spans="1:12" ht="15.4" customHeight="1" x14ac:dyDescent="0.25">
      <c r="K66" s="42" t="s">
        <v>47</v>
      </c>
      <c r="L66" s="43">
        <v>97.76</v>
      </c>
    </row>
    <row r="67" spans="1:12" ht="15.4" customHeight="1" x14ac:dyDescent="0.25">
      <c r="K67" s="42" t="s">
        <v>48</v>
      </c>
      <c r="L67" s="43">
        <v>100.52</v>
      </c>
    </row>
    <row r="68" spans="1:12" ht="15.4" customHeight="1" x14ac:dyDescent="0.25">
      <c r="K68" s="44" t="s">
        <v>49</v>
      </c>
      <c r="L68" s="43">
        <v>99.41</v>
      </c>
    </row>
    <row r="69" spans="1:12" ht="15.4" customHeight="1" x14ac:dyDescent="0.25">
      <c r="K69" s="37" t="s">
        <v>50</v>
      </c>
      <c r="L69" s="43">
        <v>100.66</v>
      </c>
    </row>
    <row r="70" spans="1:12" ht="15.4" customHeight="1" x14ac:dyDescent="0.25">
      <c r="K70" s="37" t="s">
        <v>51</v>
      </c>
      <c r="L70" s="43">
        <v>102.4</v>
      </c>
    </row>
    <row r="71" spans="1:12" ht="15.4" customHeight="1" x14ac:dyDescent="0.25">
      <c r="K71" s="37" t="s">
        <v>52</v>
      </c>
      <c r="L71" s="43">
        <v>102.59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69</v>
      </c>
      <c r="L74" s="43">
        <v>85.6</v>
      </c>
    </row>
    <row r="75" spans="1:12" ht="15.4" customHeight="1" x14ac:dyDescent="0.25">
      <c r="K75" s="42" t="s">
        <v>47</v>
      </c>
      <c r="L75" s="43">
        <v>98.89</v>
      </c>
    </row>
    <row r="76" spans="1:12" ht="15.4" customHeight="1" x14ac:dyDescent="0.25">
      <c r="K76" s="42" t="s">
        <v>48</v>
      </c>
      <c r="L76" s="43">
        <v>101.46</v>
      </c>
    </row>
    <row r="77" spans="1:12" ht="15.4" customHeight="1" x14ac:dyDescent="0.25">
      <c r="A77" s="31" t="str">
        <f>"Distribution of payroll jobs by industry, "&amp;$L$1</f>
        <v>Distribution of payroll jobs by industry, Queensland</v>
      </c>
      <c r="K77" s="44" t="s">
        <v>49</v>
      </c>
      <c r="L77" s="43">
        <v>99.8</v>
      </c>
    </row>
    <row r="78" spans="1:12" ht="15.4" customHeight="1" x14ac:dyDescent="0.25">
      <c r="K78" s="37" t="s">
        <v>50</v>
      </c>
      <c r="L78" s="43">
        <v>101.36</v>
      </c>
    </row>
    <row r="79" spans="1:12" ht="15.4" customHeight="1" x14ac:dyDescent="0.25">
      <c r="K79" s="37" t="s">
        <v>51</v>
      </c>
      <c r="L79" s="43">
        <v>103.93</v>
      </c>
    </row>
    <row r="80" spans="1:12" ht="15.4" customHeight="1" x14ac:dyDescent="0.25">
      <c r="K80" s="37" t="s">
        <v>52</v>
      </c>
      <c r="L80" s="43">
        <v>104.44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69</v>
      </c>
      <c r="L83" s="43">
        <v>87.26</v>
      </c>
    </row>
    <row r="84" spans="1:12" ht="15.4" customHeight="1" x14ac:dyDescent="0.25">
      <c r="K84" s="42" t="s">
        <v>47</v>
      </c>
      <c r="L84" s="43">
        <v>98.88</v>
      </c>
    </row>
    <row r="85" spans="1:12" ht="15.4" customHeight="1" x14ac:dyDescent="0.25">
      <c r="K85" s="42" t="s">
        <v>48</v>
      </c>
      <c r="L85" s="43">
        <v>101.53</v>
      </c>
    </row>
    <row r="86" spans="1:12" ht="15.4" customHeight="1" x14ac:dyDescent="0.25">
      <c r="K86" s="44" t="s">
        <v>49</v>
      </c>
      <c r="L86" s="43">
        <v>100.03</v>
      </c>
    </row>
    <row r="87" spans="1:12" ht="15.4" customHeight="1" x14ac:dyDescent="0.25">
      <c r="K87" s="37" t="s">
        <v>50</v>
      </c>
      <c r="L87" s="43">
        <v>101.64</v>
      </c>
    </row>
    <row r="88" spans="1:12" ht="15.4" customHeight="1" x14ac:dyDescent="0.25">
      <c r="K88" s="37" t="s">
        <v>51</v>
      </c>
      <c r="L88" s="43">
        <v>104.3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52</v>
      </c>
      <c r="L89" s="43">
        <v>105.01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69" t="s">
        <v>64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-3.1199999999999999E-2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-4.07E-2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-3.7100000000000001E-2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-1.2500000000000001E-2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-2.29E-2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-2.86E-2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-5.3E-3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-9.5500000000000002E-2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-7.0000000000000007E-2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-0.14219999999999999</v>
      </c>
    </row>
    <row r="104" spans="1:12" x14ac:dyDescent="0.25">
      <c r="K104" s="38" t="s">
        <v>12</v>
      </c>
      <c r="L104" s="42">
        <v>7.6799999999999993E-2</v>
      </c>
    </row>
    <row r="105" spans="1:12" x14ac:dyDescent="0.25">
      <c r="K105" s="38" t="s">
        <v>11</v>
      </c>
      <c r="L105" s="42">
        <v>-1.9E-2</v>
      </c>
    </row>
    <row r="106" spans="1:12" x14ac:dyDescent="0.25">
      <c r="K106" s="38" t="s">
        <v>10</v>
      </c>
      <c r="L106" s="42">
        <v>-5.4999999999999997E-3</v>
      </c>
    </row>
    <row r="107" spans="1:12" x14ac:dyDescent="0.25">
      <c r="K107" s="38" t="s">
        <v>9</v>
      </c>
      <c r="L107" s="42">
        <v>2.07E-2</v>
      </c>
    </row>
    <row r="108" spans="1:12" x14ac:dyDescent="0.25">
      <c r="K108" s="38" t="s">
        <v>8</v>
      </c>
      <c r="L108" s="42">
        <v>0.11459999999999999</v>
      </c>
    </row>
    <row r="109" spans="1:12" x14ac:dyDescent="0.25">
      <c r="K109" s="38" t="s">
        <v>7</v>
      </c>
      <c r="L109" s="42">
        <v>3.0000000000000001E-3</v>
      </c>
    </row>
    <row r="110" spans="1:12" x14ac:dyDescent="0.25">
      <c r="K110" s="38" t="s">
        <v>6</v>
      </c>
      <c r="L110" s="42">
        <v>-3.7000000000000002E-3</v>
      </c>
    </row>
    <row r="111" spans="1:12" x14ac:dyDescent="0.25">
      <c r="K111" s="38" t="s">
        <v>5</v>
      </c>
      <c r="L111" s="42">
        <v>1.15E-2</v>
      </c>
    </row>
    <row r="112" spans="1:12" x14ac:dyDescent="0.25">
      <c r="K112" s="38" t="s">
        <v>3</v>
      </c>
      <c r="L112" s="42">
        <v>-2.0199999999999999E-2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69" t="s">
        <v>65</v>
      </c>
      <c r="L114" s="69" t="s">
        <v>66</v>
      </c>
    </row>
    <row r="115" spans="1:12" x14ac:dyDescent="0.25">
      <c r="K115" s="34"/>
      <c r="L115" s="49">
        <v>43904</v>
      </c>
    </row>
    <row r="116" spans="1:12" x14ac:dyDescent="0.25">
      <c r="K116" s="38" t="s">
        <v>19</v>
      </c>
      <c r="L116" s="42">
        <v>1.4200000000000001E-2</v>
      </c>
    </row>
    <row r="117" spans="1:12" x14ac:dyDescent="0.25">
      <c r="K117" s="38" t="s">
        <v>0</v>
      </c>
      <c r="L117" s="42">
        <v>2.1499999999999998E-2</v>
      </c>
    </row>
    <row r="118" spans="1:12" x14ac:dyDescent="0.25">
      <c r="K118" s="38" t="s">
        <v>1</v>
      </c>
      <c r="L118" s="42">
        <v>6.88E-2</v>
      </c>
    </row>
    <row r="119" spans="1:12" x14ac:dyDescent="0.25">
      <c r="K119" s="38" t="s">
        <v>18</v>
      </c>
      <c r="L119" s="42">
        <v>1.18E-2</v>
      </c>
    </row>
    <row r="120" spans="1:12" x14ac:dyDescent="0.25">
      <c r="K120" s="38" t="s">
        <v>2</v>
      </c>
      <c r="L120" s="42">
        <v>7.2800000000000004E-2</v>
      </c>
    </row>
    <row r="121" spans="1:12" x14ac:dyDescent="0.25">
      <c r="K121" s="38" t="s">
        <v>17</v>
      </c>
      <c r="L121" s="42">
        <v>4.3499999999999997E-2</v>
      </c>
    </row>
    <row r="122" spans="1:12" x14ac:dyDescent="0.25">
      <c r="K122" s="38" t="s">
        <v>16</v>
      </c>
      <c r="L122" s="42">
        <v>0.106</v>
      </c>
    </row>
    <row r="123" spans="1:12" x14ac:dyDescent="0.25">
      <c r="K123" s="38" t="s">
        <v>15</v>
      </c>
      <c r="L123" s="42">
        <v>7.4999999999999997E-2</v>
      </c>
    </row>
    <row r="124" spans="1:12" x14ac:dyDescent="0.25">
      <c r="K124" s="38" t="s">
        <v>14</v>
      </c>
      <c r="L124" s="42">
        <v>4.5499999999999999E-2</v>
      </c>
    </row>
    <row r="125" spans="1:12" x14ac:dyDescent="0.25">
      <c r="K125" s="38" t="s">
        <v>13</v>
      </c>
      <c r="L125" s="42">
        <v>9.7999999999999997E-3</v>
      </c>
    </row>
    <row r="126" spans="1:12" x14ac:dyDescent="0.25">
      <c r="K126" s="38" t="s">
        <v>12</v>
      </c>
      <c r="L126" s="42">
        <v>2.8199999999999999E-2</v>
      </c>
    </row>
    <row r="127" spans="1:12" x14ac:dyDescent="0.25">
      <c r="K127" s="38" t="s">
        <v>11</v>
      </c>
      <c r="L127" s="42">
        <v>2.3099999999999999E-2</v>
      </c>
    </row>
    <row r="128" spans="1:12" x14ac:dyDescent="0.25">
      <c r="K128" s="38" t="s">
        <v>10</v>
      </c>
      <c r="L128" s="42">
        <v>7.3300000000000004E-2</v>
      </c>
    </row>
    <row r="129" spans="11:12" x14ac:dyDescent="0.25">
      <c r="K129" s="38" t="s">
        <v>9</v>
      </c>
      <c r="L129" s="42">
        <v>6.8500000000000005E-2</v>
      </c>
    </row>
    <row r="130" spans="11:12" x14ac:dyDescent="0.25">
      <c r="K130" s="38" t="s">
        <v>8</v>
      </c>
      <c r="L130" s="42">
        <v>5.9799999999999999E-2</v>
      </c>
    </row>
    <row r="131" spans="11:12" x14ac:dyDescent="0.25">
      <c r="K131" s="38" t="s">
        <v>7</v>
      </c>
      <c r="L131" s="42">
        <v>5.5599999999999997E-2</v>
      </c>
    </row>
    <row r="132" spans="11:12" x14ac:dyDescent="0.25">
      <c r="K132" s="38" t="s">
        <v>6</v>
      </c>
      <c r="L132" s="42">
        <v>0.1628</v>
      </c>
    </row>
    <row r="133" spans="11:12" x14ac:dyDescent="0.25">
      <c r="K133" s="38" t="s">
        <v>5</v>
      </c>
      <c r="L133" s="42">
        <v>1.61E-2</v>
      </c>
    </row>
    <row r="134" spans="11:12" x14ac:dyDescent="0.25">
      <c r="K134" s="38" t="s">
        <v>3</v>
      </c>
      <c r="L134" s="42">
        <v>4.0099999999999997E-2</v>
      </c>
    </row>
    <row r="135" spans="11:12" x14ac:dyDescent="0.25">
      <c r="K135" s="34"/>
      <c r="L135" s="47" t="s">
        <v>20</v>
      </c>
    </row>
    <row r="136" spans="11:12" x14ac:dyDescent="0.25">
      <c r="K136" s="38" t="s">
        <v>19</v>
      </c>
      <c r="L136" s="42">
        <v>1.37E-2</v>
      </c>
    </row>
    <row r="137" spans="11:12" x14ac:dyDescent="0.25">
      <c r="K137" s="38" t="s">
        <v>0</v>
      </c>
      <c r="L137" s="42">
        <v>2.0500000000000001E-2</v>
      </c>
    </row>
    <row r="138" spans="11:12" x14ac:dyDescent="0.25">
      <c r="K138" s="38" t="s">
        <v>1</v>
      </c>
      <c r="L138" s="42">
        <v>6.59E-2</v>
      </c>
    </row>
    <row r="139" spans="11:12" x14ac:dyDescent="0.25">
      <c r="K139" s="38" t="s">
        <v>18</v>
      </c>
      <c r="L139" s="42">
        <v>1.1599999999999999E-2</v>
      </c>
    </row>
    <row r="140" spans="11:12" x14ac:dyDescent="0.25">
      <c r="K140" s="38" t="s">
        <v>2</v>
      </c>
      <c r="L140" s="42">
        <v>7.0800000000000002E-2</v>
      </c>
    </row>
    <row r="141" spans="11:12" x14ac:dyDescent="0.25">
      <c r="K141" s="38" t="s">
        <v>17</v>
      </c>
      <c r="L141" s="42">
        <v>4.2000000000000003E-2</v>
      </c>
    </row>
    <row r="142" spans="11:12" x14ac:dyDescent="0.25">
      <c r="K142" s="38" t="s">
        <v>16</v>
      </c>
      <c r="L142" s="42">
        <v>0.1048</v>
      </c>
    </row>
    <row r="143" spans="11:12" x14ac:dyDescent="0.25">
      <c r="K143" s="38" t="s">
        <v>15</v>
      </c>
      <c r="L143" s="42">
        <v>6.7500000000000004E-2</v>
      </c>
    </row>
    <row r="144" spans="11:12" x14ac:dyDescent="0.25">
      <c r="K144" s="38" t="s">
        <v>14</v>
      </c>
      <c r="L144" s="42">
        <v>4.2099999999999999E-2</v>
      </c>
    </row>
    <row r="145" spans="11:12" x14ac:dyDescent="0.25">
      <c r="K145" s="38" t="s">
        <v>13</v>
      </c>
      <c r="L145" s="42">
        <v>8.3000000000000001E-3</v>
      </c>
    </row>
    <row r="146" spans="11:12" x14ac:dyDescent="0.25">
      <c r="K146" s="38" t="s">
        <v>12</v>
      </c>
      <c r="L146" s="42">
        <v>3.0200000000000001E-2</v>
      </c>
    </row>
    <row r="147" spans="11:12" x14ac:dyDescent="0.25">
      <c r="K147" s="38" t="s">
        <v>11</v>
      </c>
      <c r="L147" s="42">
        <v>2.2499999999999999E-2</v>
      </c>
    </row>
    <row r="148" spans="11:12" x14ac:dyDescent="0.25">
      <c r="K148" s="38" t="s">
        <v>10</v>
      </c>
      <c r="L148" s="42">
        <v>7.2499999999999995E-2</v>
      </c>
    </row>
    <row r="149" spans="11:12" x14ac:dyDescent="0.25">
      <c r="K149" s="38" t="s">
        <v>9</v>
      </c>
      <c r="L149" s="42">
        <v>6.9599999999999995E-2</v>
      </c>
    </row>
    <row r="150" spans="11:12" x14ac:dyDescent="0.25">
      <c r="K150" s="38" t="s">
        <v>8</v>
      </c>
      <c r="L150" s="42">
        <v>6.6299999999999998E-2</v>
      </c>
    </row>
    <row r="151" spans="11:12" x14ac:dyDescent="0.25">
      <c r="K151" s="38" t="s">
        <v>7</v>
      </c>
      <c r="L151" s="42">
        <v>5.5399999999999998E-2</v>
      </c>
    </row>
    <row r="152" spans="11:12" x14ac:dyDescent="0.25">
      <c r="K152" s="38" t="s">
        <v>6</v>
      </c>
      <c r="L152" s="42">
        <v>0.1613</v>
      </c>
    </row>
    <row r="153" spans="11:12" x14ac:dyDescent="0.25">
      <c r="K153" s="38" t="s">
        <v>5</v>
      </c>
      <c r="L153" s="42">
        <v>1.6199999999999999E-2</v>
      </c>
    </row>
    <row r="154" spans="11:12" x14ac:dyDescent="0.25">
      <c r="K154" s="38" t="s">
        <v>3</v>
      </c>
      <c r="L154" s="42">
        <v>3.9E-2</v>
      </c>
    </row>
    <row r="155" spans="11:12" x14ac:dyDescent="0.25">
      <c r="K155" s="34"/>
      <c r="L155" s="38"/>
    </row>
    <row r="156" spans="11:12" x14ac:dyDescent="0.25">
      <c r="K156" s="68" t="s">
        <v>53</v>
      </c>
      <c r="L156" s="69"/>
    </row>
    <row r="157" spans="11:12" x14ac:dyDescent="0.25">
      <c r="K157" s="67">
        <v>43904</v>
      </c>
      <c r="L157" s="43">
        <v>100</v>
      </c>
    </row>
    <row r="158" spans="11:12" x14ac:dyDescent="0.25">
      <c r="K158" s="67">
        <v>43911</v>
      </c>
      <c r="L158" s="43">
        <v>98.969700000000003</v>
      </c>
    </row>
    <row r="159" spans="11:12" x14ac:dyDescent="0.25">
      <c r="K159" s="67">
        <v>43918</v>
      </c>
      <c r="L159" s="43">
        <v>95.4636</v>
      </c>
    </row>
    <row r="160" spans="11:12" x14ac:dyDescent="0.25">
      <c r="K160" s="67">
        <v>43925</v>
      </c>
      <c r="L160" s="43">
        <v>92.906300000000002</v>
      </c>
    </row>
    <row r="161" spans="11:12" x14ac:dyDescent="0.25">
      <c r="K161" s="67">
        <v>43932</v>
      </c>
      <c r="L161" s="43">
        <v>91.634</v>
      </c>
    </row>
    <row r="162" spans="11:12" x14ac:dyDescent="0.25">
      <c r="K162" s="67">
        <v>43939</v>
      </c>
      <c r="L162" s="43">
        <v>91.617900000000006</v>
      </c>
    </row>
    <row r="163" spans="11:12" x14ac:dyDescent="0.25">
      <c r="K163" s="67">
        <v>43946</v>
      </c>
      <c r="L163" s="43">
        <v>92.147000000000006</v>
      </c>
    </row>
    <row r="164" spans="11:12" x14ac:dyDescent="0.25">
      <c r="K164" s="67">
        <v>43953</v>
      </c>
      <c r="L164" s="43">
        <v>92.645499999999998</v>
      </c>
    </row>
    <row r="165" spans="11:12" x14ac:dyDescent="0.25">
      <c r="K165" s="67">
        <v>43960</v>
      </c>
      <c r="L165" s="43">
        <v>93.335599999999999</v>
      </c>
    </row>
    <row r="166" spans="11:12" x14ac:dyDescent="0.25">
      <c r="K166" s="67">
        <v>43967</v>
      </c>
      <c r="L166" s="43">
        <v>93.928100000000001</v>
      </c>
    </row>
    <row r="167" spans="11:12" x14ac:dyDescent="0.25">
      <c r="K167" s="67">
        <v>43974</v>
      </c>
      <c r="L167" s="43">
        <v>94.284499999999994</v>
      </c>
    </row>
    <row r="168" spans="11:12" x14ac:dyDescent="0.25">
      <c r="K168" s="67">
        <v>43981</v>
      </c>
      <c r="L168" s="43">
        <v>94.792199999999994</v>
      </c>
    </row>
    <row r="169" spans="11:12" x14ac:dyDescent="0.25">
      <c r="K169" s="67">
        <v>43988</v>
      </c>
      <c r="L169" s="43">
        <v>95.775700000000001</v>
      </c>
    </row>
    <row r="170" spans="11:12" x14ac:dyDescent="0.25">
      <c r="K170" s="67">
        <v>43995</v>
      </c>
      <c r="L170" s="43">
        <v>96.277199999999993</v>
      </c>
    </row>
    <row r="171" spans="11:12" x14ac:dyDescent="0.25">
      <c r="K171" s="67">
        <v>44002</v>
      </c>
      <c r="L171" s="43">
        <v>96.293599999999998</v>
      </c>
    </row>
    <row r="172" spans="11:12" x14ac:dyDescent="0.25">
      <c r="K172" s="67">
        <v>44009</v>
      </c>
      <c r="L172" s="43">
        <v>95.892399999999995</v>
      </c>
    </row>
    <row r="173" spans="11:12" x14ac:dyDescent="0.25">
      <c r="K173" s="67">
        <v>44016</v>
      </c>
      <c r="L173" s="43">
        <v>97.054699999999997</v>
      </c>
    </row>
    <row r="174" spans="11:12" x14ac:dyDescent="0.25">
      <c r="K174" s="67">
        <v>44023</v>
      </c>
      <c r="L174" s="43">
        <v>98.105999999999995</v>
      </c>
    </row>
    <row r="175" spans="11:12" x14ac:dyDescent="0.25">
      <c r="K175" s="67">
        <v>44030</v>
      </c>
      <c r="L175" s="43">
        <v>98.208200000000005</v>
      </c>
    </row>
    <row r="176" spans="11:12" x14ac:dyDescent="0.25">
      <c r="K176" s="67">
        <v>44037</v>
      </c>
      <c r="L176" s="43">
        <v>98.433800000000005</v>
      </c>
    </row>
    <row r="177" spans="11:12" x14ac:dyDescent="0.25">
      <c r="K177" s="67">
        <v>44044</v>
      </c>
      <c r="L177" s="43">
        <v>98.654499999999999</v>
      </c>
    </row>
    <row r="178" spans="11:12" x14ac:dyDescent="0.25">
      <c r="K178" s="67">
        <v>44051</v>
      </c>
      <c r="L178" s="43">
        <v>98.656300000000002</v>
      </c>
    </row>
    <row r="179" spans="11:12" x14ac:dyDescent="0.25">
      <c r="K179" s="67">
        <v>44058</v>
      </c>
      <c r="L179" s="43">
        <v>98.564400000000006</v>
      </c>
    </row>
    <row r="180" spans="11:12" x14ac:dyDescent="0.25">
      <c r="K180" s="67">
        <v>44065</v>
      </c>
      <c r="L180" s="43">
        <v>98.619200000000006</v>
      </c>
    </row>
    <row r="181" spans="11:12" x14ac:dyDescent="0.25">
      <c r="K181" s="67">
        <v>44072</v>
      </c>
      <c r="L181" s="43">
        <v>98.754000000000005</v>
      </c>
    </row>
    <row r="182" spans="11:12" x14ac:dyDescent="0.25">
      <c r="K182" s="67">
        <v>44079</v>
      </c>
      <c r="L182" s="43">
        <v>98.927599999999998</v>
      </c>
    </row>
    <row r="183" spans="11:12" x14ac:dyDescent="0.25">
      <c r="K183" s="67">
        <v>44086</v>
      </c>
      <c r="L183" s="43">
        <v>99.342399999999998</v>
      </c>
    </row>
    <row r="184" spans="11:12" x14ac:dyDescent="0.25">
      <c r="K184" s="67">
        <v>44093</v>
      </c>
      <c r="L184" s="43">
        <v>99.516999999999996</v>
      </c>
    </row>
    <row r="185" spans="11:12" x14ac:dyDescent="0.25">
      <c r="K185" s="67">
        <v>44100</v>
      </c>
      <c r="L185" s="43">
        <v>99.310400000000001</v>
      </c>
    </row>
    <row r="186" spans="11:12" x14ac:dyDescent="0.25">
      <c r="K186" s="67">
        <v>44107</v>
      </c>
      <c r="L186" s="43">
        <v>98.488500000000002</v>
      </c>
    </row>
    <row r="187" spans="11:12" x14ac:dyDescent="0.25">
      <c r="K187" s="67">
        <v>44114</v>
      </c>
      <c r="L187" s="43">
        <v>98.5792</v>
      </c>
    </row>
    <row r="188" spans="11:12" x14ac:dyDescent="0.25">
      <c r="K188" s="67">
        <v>44121</v>
      </c>
      <c r="L188" s="43">
        <v>99.3429</v>
      </c>
    </row>
    <row r="189" spans="11:12" x14ac:dyDescent="0.25">
      <c r="K189" s="67">
        <v>44128</v>
      </c>
      <c r="L189" s="43">
        <v>99.615700000000004</v>
      </c>
    </row>
    <row r="190" spans="11:12" x14ac:dyDescent="0.25">
      <c r="K190" s="67">
        <v>44135</v>
      </c>
      <c r="L190" s="43">
        <v>99.8322</v>
      </c>
    </row>
    <row r="191" spans="11:12" x14ac:dyDescent="0.25">
      <c r="K191" s="67">
        <v>44142</v>
      </c>
      <c r="L191" s="43">
        <v>100.2311</v>
      </c>
    </row>
    <row r="192" spans="11:12" x14ac:dyDescent="0.25">
      <c r="K192" s="67">
        <v>44149</v>
      </c>
      <c r="L192" s="43">
        <v>100.9562</v>
      </c>
    </row>
    <row r="193" spans="11:12" x14ac:dyDescent="0.25">
      <c r="K193" s="67">
        <v>44156</v>
      </c>
      <c r="L193" s="43">
        <v>101.25790000000001</v>
      </c>
    </row>
    <row r="194" spans="11:12" x14ac:dyDescent="0.25">
      <c r="K194" s="67">
        <v>44163</v>
      </c>
      <c r="L194" s="43">
        <v>101.5455</v>
      </c>
    </row>
    <row r="195" spans="11:12" x14ac:dyDescent="0.25">
      <c r="K195" s="67">
        <v>44170</v>
      </c>
      <c r="L195" s="43">
        <v>102.06</v>
      </c>
    </row>
    <row r="196" spans="11:12" x14ac:dyDescent="0.25">
      <c r="K196" s="67">
        <v>44177</v>
      </c>
      <c r="L196" s="43">
        <v>102.0962</v>
      </c>
    </row>
    <row r="197" spans="11:12" x14ac:dyDescent="0.25">
      <c r="K197" s="67">
        <v>44184</v>
      </c>
      <c r="L197" s="43">
        <v>101.2646</v>
      </c>
    </row>
    <row r="198" spans="11:12" x14ac:dyDescent="0.25">
      <c r="K198" s="67">
        <v>44191</v>
      </c>
      <c r="L198" s="43">
        <v>97.4328</v>
      </c>
    </row>
    <row r="199" spans="11:12" x14ac:dyDescent="0.25">
      <c r="K199" s="67">
        <v>44198</v>
      </c>
      <c r="L199" s="43">
        <v>94.375699999999995</v>
      </c>
    </row>
    <row r="200" spans="11:12" x14ac:dyDescent="0.25">
      <c r="K200" s="67">
        <v>44205</v>
      </c>
      <c r="L200" s="43">
        <v>95.285200000000003</v>
      </c>
    </row>
    <row r="201" spans="11:12" x14ac:dyDescent="0.25">
      <c r="K201" s="67">
        <v>44212</v>
      </c>
      <c r="L201" s="43">
        <v>97.348799999999997</v>
      </c>
    </row>
    <row r="202" spans="11:12" x14ac:dyDescent="0.25">
      <c r="K202" s="67">
        <v>44219</v>
      </c>
      <c r="L202" s="43">
        <v>98.277199999999993</v>
      </c>
    </row>
    <row r="203" spans="11:12" x14ac:dyDescent="0.25">
      <c r="K203" s="67">
        <v>44226</v>
      </c>
      <c r="L203" s="43">
        <v>98.680599999999998</v>
      </c>
    </row>
    <row r="204" spans="11:12" x14ac:dyDescent="0.25">
      <c r="K204" s="67">
        <v>44233</v>
      </c>
      <c r="L204" s="43">
        <v>99.347899999999996</v>
      </c>
    </row>
    <row r="205" spans="11:12" x14ac:dyDescent="0.25">
      <c r="K205" s="67">
        <v>44240</v>
      </c>
      <c r="L205" s="43">
        <v>99.928399999999996</v>
      </c>
    </row>
    <row r="206" spans="11:12" x14ac:dyDescent="0.25">
      <c r="K206" s="67">
        <v>44247</v>
      </c>
      <c r="L206" s="43">
        <v>99.969399999999993</v>
      </c>
    </row>
    <row r="207" spans="11:12" x14ac:dyDescent="0.25">
      <c r="K207" s="67">
        <v>44254</v>
      </c>
      <c r="L207" s="43">
        <v>100.21</v>
      </c>
    </row>
    <row r="208" spans="11:12" x14ac:dyDescent="0.25">
      <c r="K208" s="67">
        <v>44261</v>
      </c>
      <c r="L208" s="43">
        <v>100.5303</v>
      </c>
    </row>
    <row r="209" spans="11:12" x14ac:dyDescent="0.25">
      <c r="K209" s="67">
        <v>44268</v>
      </c>
      <c r="L209" s="43">
        <v>100.8586</v>
      </c>
    </row>
    <row r="210" spans="11:12" x14ac:dyDescent="0.25">
      <c r="K210" s="67">
        <v>44275</v>
      </c>
      <c r="L210" s="43">
        <v>100.6743</v>
      </c>
    </row>
    <row r="211" spans="11:12" x14ac:dyDescent="0.25">
      <c r="K211" s="67">
        <v>44282</v>
      </c>
      <c r="L211" s="43">
        <v>100.9736</v>
      </c>
    </row>
    <row r="212" spans="11:12" x14ac:dyDescent="0.25">
      <c r="K212" s="67" t="s">
        <v>54</v>
      </c>
      <c r="L212" s="43" t="s">
        <v>54</v>
      </c>
    </row>
    <row r="213" spans="11:12" x14ac:dyDescent="0.25">
      <c r="K213" s="67" t="s">
        <v>54</v>
      </c>
      <c r="L213" s="43" t="s">
        <v>54</v>
      </c>
    </row>
    <row r="214" spans="11:12" x14ac:dyDescent="0.25">
      <c r="K214" s="67" t="s">
        <v>54</v>
      </c>
      <c r="L214" s="43" t="s">
        <v>54</v>
      </c>
    </row>
    <row r="215" spans="11:12" x14ac:dyDescent="0.25">
      <c r="K215" s="67" t="s">
        <v>54</v>
      </c>
      <c r="L215" s="43" t="s">
        <v>54</v>
      </c>
    </row>
    <row r="216" spans="11:12" x14ac:dyDescent="0.25">
      <c r="K216" s="67" t="s">
        <v>54</v>
      </c>
      <c r="L216" s="43" t="s">
        <v>54</v>
      </c>
    </row>
    <row r="217" spans="11:12" x14ac:dyDescent="0.25">
      <c r="K217" s="67" t="s">
        <v>54</v>
      </c>
      <c r="L217" s="43" t="s">
        <v>54</v>
      </c>
    </row>
    <row r="218" spans="11:12" x14ac:dyDescent="0.25">
      <c r="K218" s="67" t="s">
        <v>54</v>
      </c>
      <c r="L218" s="43" t="s">
        <v>54</v>
      </c>
    </row>
    <row r="219" spans="11:12" x14ac:dyDescent="0.25">
      <c r="K219" s="67" t="s">
        <v>54</v>
      </c>
      <c r="L219" s="43" t="s">
        <v>54</v>
      </c>
    </row>
    <row r="220" spans="11:12" x14ac:dyDescent="0.25">
      <c r="K220" s="67" t="s">
        <v>54</v>
      </c>
      <c r="L220" s="43" t="s">
        <v>54</v>
      </c>
    </row>
    <row r="221" spans="11:12" x14ac:dyDescent="0.25">
      <c r="K221" s="67" t="s">
        <v>54</v>
      </c>
      <c r="L221" s="43" t="s">
        <v>54</v>
      </c>
    </row>
    <row r="222" spans="11:12" x14ac:dyDescent="0.25">
      <c r="K222" s="67" t="s">
        <v>54</v>
      </c>
      <c r="L222" s="43" t="s">
        <v>54</v>
      </c>
    </row>
    <row r="223" spans="11:12" x14ac:dyDescent="0.25">
      <c r="K223" s="67" t="s">
        <v>54</v>
      </c>
      <c r="L223" s="43" t="s">
        <v>54</v>
      </c>
    </row>
    <row r="224" spans="11:12" x14ac:dyDescent="0.25">
      <c r="K224" s="67" t="s">
        <v>54</v>
      </c>
      <c r="L224" s="43" t="s">
        <v>54</v>
      </c>
    </row>
    <row r="225" spans="11:12" x14ac:dyDescent="0.25">
      <c r="K225" s="67" t="s">
        <v>54</v>
      </c>
      <c r="L225" s="43" t="s">
        <v>54</v>
      </c>
    </row>
    <row r="226" spans="11:12" x14ac:dyDescent="0.25">
      <c r="K226" s="67" t="s">
        <v>54</v>
      </c>
      <c r="L226" s="43" t="s">
        <v>54</v>
      </c>
    </row>
    <row r="227" spans="11:12" x14ac:dyDescent="0.25">
      <c r="K227" s="67" t="s">
        <v>54</v>
      </c>
      <c r="L227" s="43" t="s">
        <v>54</v>
      </c>
    </row>
    <row r="228" spans="11:12" x14ac:dyDescent="0.25">
      <c r="K228" s="67" t="s">
        <v>54</v>
      </c>
      <c r="L228" s="43" t="s">
        <v>54</v>
      </c>
    </row>
    <row r="229" spans="11:12" x14ac:dyDescent="0.25">
      <c r="K229" s="67" t="s">
        <v>54</v>
      </c>
      <c r="L229" s="43" t="s">
        <v>54</v>
      </c>
    </row>
    <row r="230" spans="11:12" x14ac:dyDescent="0.25">
      <c r="K230" s="67" t="s">
        <v>54</v>
      </c>
      <c r="L230" s="43" t="s">
        <v>54</v>
      </c>
    </row>
    <row r="231" spans="11:12" x14ac:dyDescent="0.25">
      <c r="K231" s="67" t="s">
        <v>54</v>
      </c>
      <c r="L231" s="43" t="s">
        <v>54</v>
      </c>
    </row>
    <row r="232" spans="11:12" x14ac:dyDescent="0.25">
      <c r="K232" s="67" t="s">
        <v>54</v>
      </c>
      <c r="L232" s="43" t="s">
        <v>54</v>
      </c>
    </row>
    <row r="233" spans="11:12" x14ac:dyDescent="0.25">
      <c r="K233" s="67" t="s">
        <v>54</v>
      </c>
      <c r="L233" s="43" t="s">
        <v>54</v>
      </c>
    </row>
    <row r="234" spans="11:12" x14ac:dyDescent="0.25">
      <c r="K234" s="67" t="s">
        <v>54</v>
      </c>
      <c r="L234" s="43" t="s">
        <v>54</v>
      </c>
    </row>
    <row r="235" spans="11:12" x14ac:dyDescent="0.25">
      <c r="K235" s="67" t="s">
        <v>54</v>
      </c>
      <c r="L235" s="43" t="s">
        <v>54</v>
      </c>
    </row>
    <row r="236" spans="11:12" x14ac:dyDescent="0.25">
      <c r="K236" s="67" t="s">
        <v>54</v>
      </c>
      <c r="L236" s="43" t="s">
        <v>54</v>
      </c>
    </row>
    <row r="237" spans="11:12" x14ac:dyDescent="0.25">
      <c r="K237" s="67" t="s">
        <v>54</v>
      </c>
      <c r="L237" s="43" t="s">
        <v>54</v>
      </c>
    </row>
    <row r="238" spans="11:12" x14ac:dyDescent="0.25">
      <c r="K238" s="67" t="s">
        <v>54</v>
      </c>
      <c r="L238" s="43" t="s">
        <v>54</v>
      </c>
    </row>
    <row r="239" spans="11:12" x14ac:dyDescent="0.25">
      <c r="K239" s="67" t="s">
        <v>54</v>
      </c>
      <c r="L239" s="43" t="s">
        <v>54</v>
      </c>
    </row>
    <row r="240" spans="11:12" x14ac:dyDescent="0.25">
      <c r="K240" s="67" t="s">
        <v>54</v>
      </c>
      <c r="L240" s="43" t="s">
        <v>54</v>
      </c>
    </row>
    <row r="241" spans="11:12" x14ac:dyDescent="0.25">
      <c r="K241" s="67" t="s">
        <v>54</v>
      </c>
      <c r="L241" s="43" t="s">
        <v>54</v>
      </c>
    </row>
    <row r="242" spans="11:12" x14ac:dyDescent="0.25">
      <c r="K242" s="67" t="s">
        <v>54</v>
      </c>
      <c r="L242" s="43" t="s">
        <v>54</v>
      </c>
    </row>
    <row r="243" spans="11:12" x14ac:dyDescent="0.25">
      <c r="K243" s="67" t="s">
        <v>54</v>
      </c>
      <c r="L243" s="43" t="s">
        <v>54</v>
      </c>
    </row>
    <row r="244" spans="11:12" x14ac:dyDescent="0.25">
      <c r="K244" s="67" t="s">
        <v>54</v>
      </c>
      <c r="L244" s="43" t="s">
        <v>54</v>
      </c>
    </row>
    <row r="245" spans="11:12" x14ac:dyDescent="0.25">
      <c r="K245" s="67" t="s">
        <v>54</v>
      </c>
      <c r="L245" s="43" t="s">
        <v>54</v>
      </c>
    </row>
    <row r="246" spans="11:12" x14ac:dyDescent="0.25">
      <c r="K246" s="67" t="s">
        <v>54</v>
      </c>
      <c r="L246" s="43" t="s">
        <v>54</v>
      </c>
    </row>
    <row r="247" spans="11:12" x14ac:dyDescent="0.25">
      <c r="K247" s="67" t="s">
        <v>54</v>
      </c>
      <c r="L247" s="43" t="s">
        <v>54</v>
      </c>
    </row>
    <row r="248" spans="11:12" x14ac:dyDescent="0.25">
      <c r="K248" s="67" t="s">
        <v>54</v>
      </c>
      <c r="L248" s="43" t="s">
        <v>54</v>
      </c>
    </row>
    <row r="249" spans="11:12" x14ac:dyDescent="0.25">
      <c r="K249" s="67" t="s">
        <v>54</v>
      </c>
      <c r="L249" s="43" t="s">
        <v>54</v>
      </c>
    </row>
    <row r="250" spans="11:12" x14ac:dyDescent="0.25">
      <c r="K250" s="67" t="s">
        <v>54</v>
      </c>
      <c r="L250" s="43" t="s">
        <v>54</v>
      </c>
    </row>
    <row r="251" spans="11:12" x14ac:dyDescent="0.25">
      <c r="K251" s="67" t="s">
        <v>54</v>
      </c>
      <c r="L251" s="43" t="s">
        <v>54</v>
      </c>
    </row>
    <row r="252" spans="11:12" x14ac:dyDescent="0.25">
      <c r="K252" s="67" t="s">
        <v>54</v>
      </c>
      <c r="L252" s="43" t="s">
        <v>54</v>
      </c>
    </row>
    <row r="253" spans="11:12" x14ac:dyDescent="0.25">
      <c r="K253" s="67" t="s">
        <v>54</v>
      </c>
      <c r="L253" s="43" t="s">
        <v>54</v>
      </c>
    </row>
    <row r="254" spans="11:12" x14ac:dyDescent="0.25">
      <c r="K254" s="67" t="s">
        <v>54</v>
      </c>
      <c r="L254" s="43" t="s">
        <v>54</v>
      </c>
    </row>
    <row r="255" spans="11:12" x14ac:dyDescent="0.25">
      <c r="K255" s="67" t="s">
        <v>54</v>
      </c>
      <c r="L255" s="43" t="s">
        <v>54</v>
      </c>
    </row>
    <row r="256" spans="11:12" x14ac:dyDescent="0.25">
      <c r="K256" s="67" t="s">
        <v>54</v>
      </c>
      <c r="L256" s="43" t="s">
        <v>54</v>
      </c>
    </row>
    <row r="257" spans="11:12" x14ac:dyDescent="0.25">
      <c r="K257" s="67" t="s">
        <v>54</v>
      </c>
      <c r="L257" s="43" t="s">
        <v>54</v>
      </c>
    </row>
    <row r="258" spans="11:12" x14ac:dyDescent="0.25">
      <c r="K258" s="67" t="s">
        <v>54</v>
      </c>
      <c r="L258" s="43" t="s">
        <v>54</v>
      </c>
    </row>
    <row r="259" spans="11:12" x14ac:dyDescent="0.25">
      <c r="K259" s="67" t="s">
        <v>54</v>
      </c>
      <c r="L259" s="43" t="s">
        <v>54</v>
      </c>
    </row>
    <row r="260" spans="11:12" x14ac:dyDescent="0.25">
      <c r="K260" s="67" t="s">
        <v>54</v>
      </c>
      <c r="L260" s="43" t="s">
        <v>54</v>
      </c>
    </row>
    <row r="261" spans="11:12" x14ac:dyDescent="0.25">
      <c r="K261" s="67" t="s">
        <v>54</v>
      </c>
      <c r="L261" s="43" t="s">
        <v>54</v>
      </c>
    </row>
    <row r="262" spans="11:12" x14ac:dyDescent="0.25">
      <c r="K262" s="67" t="s">
        <v>54</v>
      </c>
      <c r="L262" s="43" t="s">
        <v>54</v>
      </c>
    </row>
    <row r="263" spans="11:12" x14ac:dyDescent="0.25">
      <c r="K263" s="67" t="s">
        <v>54</v>
      </c>
      <c r="L263" s="43" t="s">
        <v>54</v>
      </c>
    </row>
    <row r="264" spans="11:12" x14ac:dyDescent="0.25">
      <c r="K264" s="67" t="s">
        <v>54</v>
      </c>
      <c r="L264" s="43" t="s">
        <v>54</v>
      </c>
    </row>
    <row r="265" spans="11:12" x14ac:dyDescent="0.25">
      <c r="K265" s="67" t="s">
        <v>54</v>
      </c>
      <c r="L265" s="43" t="s">
        <v>54</v>
      </c>
    </row>
    <row r="266" spans="11:12" x14ac:dyDescent="0.25">
      <c r="K266" s="67" t="s">
        <v>54</v>
      </c>
      <c r="L266" s="43" t="s">
        <v>54</v>
      </c>
    </row>
    <row r="267" spans="11:12" x14ac:dyDescent="0.25">
      <c r="K267" s="67" t="s">
        <v>54</v>
      </c>
      <c r="L267" s="43" t="s">
        <v>54</v>
      </c>
    </row>
    <row r="268" spans="11:12" x14ac:dyDescent="0.25">
      <c r="K268" s="67" t="s">
        <v>54</v>
      </c>
      <c r="L268" s="43" t="s">
        <v>54</v>
      </c>
    </row>
    <row r="269" spans="11:12" x14ac:dyDescent="0.25">
      <c r="K269" s="67" t="s">
        <v>54</v>
      </c>
      <c r="L269" s="43" t="s">
        <v>54</v>
      </c>
    </row>
    <row r="270" spans="11:12" x14ac:dyDescent="0.25">
      <c r="K270" s="67" t="s">
        <v>54</v>
      </c>
      <c r="L270" s="43" t="s">
        <v>54</v>
      </c>
    </row>
    <row r="271" spans="11:12" x14ac:dyDescent="0.25">
      <c r="K271" s="67" t="s">
        <v>54</v>
      </c>
      <c r="L271" s="43" t="s">
        <v>54</v>
      </c>
    </row>
    <row r="272" spans="11:12" x14ac:dyDescent="0.25">
      <c r="K272" s="67" t="s">
        <v>54</v>
      </c>
      <c r="L272" s="43" t="s">
        <v>54</v>
      </c>
    </row>
    <row r="273" spans="11:12" x14ac:dyDescent="0.25">
      <c r="K273" s="67" t="s">
        <v>54</v>
      </c>
      <c r="L273" s="43" t="s">
        <v>54</v>
      </c>
    </row>
    <row r="274" spans="11:12" x14ac:dyDescent="0.25">
      <c r="K274" s="67" t="s">
        <v>54</v>
      </c>
      <c r="L274" s="43" t="s">
        <v>54</v>
      </c>
    </row>
    <row r="275" spans="11:12" x14ac:dyDescent="0.25">
      <c r="K275" s="67" t="s">
        <v>54</v>
      </c>
      <c r="L275" s="43" t="s">
        <v>54</v>
      </c>
    </row>
    <row r="276" spans="11:12" x14ac:dyDescent="0.25">
      <c r="K276" s="67" t="s">
        <v>54</v>
      </c>
      <c r="L276" s="43" t="s">
        <v>54</v>
      </c>
    </row>
    <row r="277" spans="11:12" x14ac:dyDescent="0.25">
      <c r="K277" s="67" t="s">
        <v>54</v>
      </c>
      <c r="L277" s="43" t="s">
        <v>54</v>
      </c>
    </row>
    <row r="278" spans="11:12" x14ac:dyDescent="0.25">
      <c r="K278" s="67" t="s">
        <v>54</v>
      </c>
      <c r="L278" s="43" t="s">
        <v>54</v>
      </c>
    </row>
    <row r="279" spans="11:12" x14ac:dyDescent="0.25">
      <c r="K279" s="67" t="s">
        <v>54</v>
      </c>
      <c r="L279" s="43" t="s">
        <v>54</v>
      </c>
    </row>
    <row r="280" spans="11:12" x14ac:dyDescent="0.25">
      <c r="K280" s="67" t="s">
        <v>54</v>
      </c>
      <c r="L280" s="43" t="s">
        <v>54</v>
      </c>
    </row>
    <row r="281" spans="11:12" x14ac:dyDescent="0.25">
      <c r="K281" s="67" t="s">
        <v>54</v>
      </c>
      <c r="L281" s="43" t="s">
        <v>54</v>
      </c>
    </row>
    <row r="282" spans="11:12" x14ac:dyDescent="0.25">
      <c r="K282" s="67" t="s">
        <v>54</v>
      </c>
      <c r="L282" s="43" t="s">
        <v>54</v>
      </c>
    </row>
    <row r="283" spans="11:12" x14ac:dyDescent="0.25">
      <c r="K283" s="67" t="s">
        <v>54</v>
      </c>
      <c r="L283" s="43" t="s">
        <v>54</v>
      </c>
    </row>
    <row r="284" spans="11:12" x14ac:dyDescent="0.25">
      <c r="K284" s="67" t="s">
        <v>54</v>
      </c>
      <c r="L284" s="43" t="s">
        <v>54</v>
      </c>
    </row>
    <row r="285" spans="11:12" x14ac:dyDescent="0.25">
      <c r="K285" s="67" t="s">
        <v>54</v>
      </c>
      <c r="L285" s="43" t="s">
        <v>54</v>
      </c>
    </row>
    <row r="286" spans="11:12" x14ac:dyDescent="0.25">
      <c r="K286" s="67" t="s">
        <v>54</v>
      </c>
      <c r="L286" s="43" t="s">
        <v>54</v>
      </c>
    </row>
    <row r="287" spans="11:12" x14ac:dyDescent="0.25">
      <c r="K287" s="67" t="s">
        <v>54</v>
      </c>
      <c r="L287" s="43" t="s">
        <v>54</v>
      </c>
    </row>
    <row r="288" spans="11:12" x14ac:dyDescent="0.25">
      <c r="K288" s="67" t="s">
        <v>54</v>
      </c>
      <c r="L288" s="43" t="s">
        <v>54</v>
      </c>
    </row>
    <row r="289" spans="11:12" x14ac:dyDescent="0.25">
      <c r="K289" s="67" t="s">
        <v>54</v>
      </c>
      <c r="L289" s="43" t="s">
        <v>54</v>
      </c>
    </row>
    <row r="290" spans="11:12" x14ac:dyDescent="0.25">
      <c r="K290" s="67" t="s">
        <v>54</v>
      </c>
      <c r="L290" s="43" t="s">
        <v>54</v>
      </c>
    </row>
    <row r="291" spans="11:12" x14ac:dyDescent="0.25">
      <c r="K291" s="67" t="s">
        <v>54</v>
      </c>
      <c r="L291" s="43" t="s">
        <v>54</v>
      </c>
    </row>
    <row r="292" spans="11:12" x14ac:dyDescent="0.25">
      <c r="K292" s="67" t="s">
        <v>54</v>
      </c>
      <c r="L292" s="43" t="s">
        <v>54</v>
      </c>
    </row>
    <row r="293" spans="11:12" x14ac:dyDescent="0.25">
      <c r="K293" s="67" t="s">
        <v>54</v>
      </c>
      <c r="L293" s="43" t="s">
        <v>54</v>
      </c>
    </row>
    <row r="294" spans="11:12" x14ac:dyDescent="0.25">
      <c r="K294" s="67" t="s">
        <v>54</v>
      </c>
      <c r="L294" s="43" t="s">
        <v>54</v>
      </c>
    </row>
    <row r="295" spans="11:12" x14ac:dyDescent="0.25">
      <c r="K295" s="67" t="s">
        <v>54</v>
      </c>
      <c r="L295" s="43" t="s">
        <v>54</v>
      </c>
    </row>
    <row r="296" spans="11:12" x14ac:dyDescent="0.25">
      <c r="K296" s="67" t="s">
        <v>54</v>
      </c>
      <c r="L296" s="43" t="s">
        <v>54</v>
      </c>
    </row>
    <row r="297" spans="11:12" x14ac:dyDescent="0.25">
      <c r="K297" s="67" t="s">
        <v>54</v>
      </c>
      <c r="L297" s="43" t="s">
        <v>54</v>
      </c>
    </row>
    <row r="298" spans="11:12" x14ac:dyDescent="0.25">
      <c r="K298" s="67" t="s">
        <v>54</v>
      </c>
      <c r="L298" s="43" t="s">
        <v>54</v>
      </c>
    </row>
    <row r="299" spans="11:12" x14ac:dyDescent="0.25">
      <c r="K299" s="67" t="s">
        <v>54</v>
      </c>
      <c r="L299" s="43" t="s">
        <v>54</v>
      </c>
    </row>
    <row r="300" spans="11:12" x14ac:dyDescent="0.25">
      <c r="K300" s="67" t="s">
        <v>54</v>
      </c>
      <c r="L300" s="43" t="s">
        <v>54</v>
      </c>
    </row>
    <row r="301" spans="11:12" x14ac:dyDescent="0.25">
      <c r="K301" s="67" t="s">
        <v>54</v>
      </c>
      <c r="L301" s="43" t="s">
        <v>54</v>
      </c>
    </row>
    <row r="302" spans="11:12" x14ac:dyDescent="0.25">
      <c r="K302" s="67" t="s">
        <v>54</v>
      </c>
      <c r="L302" s="43" t="s">
        <v>54</v>
      </c>
    </row>
    <row r="303" spans="11:12" x14ac:dyDescent="0.25">
      <c r="K303" s="67" t="s">
        <v>54</v>
      </c>
      <c r="L303" s="43" t="s">
        <v>54</v>
      </c>
    </row>
    <row r="304" spans="11:12" x14ac:dyDescent="0.25">
      <c r="K304" s="68" t="s">
        <v>55</v>
      </c>
      <c r="L304" s="69"/>
    </row>
    <row r="305" spans="11:12" x14ac:dyDescent="0.25">
      <c r="K305" s="67">
        <v>43904</v>
      </c>
      <c r="L305" s="43">
        <v>100</v>
      </c>
    </row>
    <row r="306" spans="11:12" x14ac:dyDescent="0.25">
      <c r="K306" s="67">
        <v>43911</v>
      </c>
      <c r="L306" s="43">
        <v>99.607399999999998</v>
      </c>
    </row>
    <row r="307" spans="11:12" x14ac:dyDescent="0.25">
      <c r="K307" s="67">
        <v>43918</v>
      </c>
      <c r="L307" s="43">
        <v>98.1173</v>
      </c>
    </row>
    <row r="308" spans="11:12" x14ac:dyDescent="0.25">
      <c r="K308" s="67">
        <v>43925</v>
      </c>
      <c r="L308" s="43">
        <v>96.323999999999998</v>
      </c>
    </row>
    <row r="309" spans="11:12" x14ac:dyDescent="0.25">
      <c r="K309" s="67">
        <v>43932</v>
      </c>
      <c r="L309" s="43">
        <v>93.471900000000005</v>
      </c>
    </row>
    <row r="310" spans="11:12" x14ac:dyDescent="0.25">
      <c r="K310" s="67">
        <v>43939</v>
      </c>
      <c r="L310" s="43">
        <v>93.672200000000004</v>
      </c>
    </row>
    <row r="311" spans="11:12" x14ac:dyDescent="0.25">
      <c r="K311" s="67">
        <v>43946</v>
      </c>
      <c r="L311" s="43">
        <v>94.095799999999997</v>
      </c>
    </row>
    <row r="312" spans="11:12" x14ac:dyDescent="0.25">
      <c r="K312" s="67">
        <v>43953</v>
      </c>
      <c r="L312" s="43">
        <v>94.683599999999998</v>
      </c>
    </row>
    <row r="313" spans="11:12" x14ac:dyDescent="0.25">
      <c r="K313" s="67">
        <v>43960</v>
      </c>
      <c r="L313" s="43">
        <v>93.577600000000004</v>
      </c>
    </row>
    <row r="314" spans="11:12" x14ac:dyDescent="0.25">
      <c r="K314" s="67">
        <v>43967</v>
      </c>
      <c r="L314" s="43">
        <v>92.809399999999997</v>
      </c>
    </row>
    <row r="315" spans="11:12" x14ac:dyDescent="0.25">
      <c r="K315" s="67">
        <v>43974</v>
      </c>
      <c r="L315" s="43">
        <v>92.459599999999995</v>
      </c>
    </row>
    <row r="316" spans="11:12" x14ac:dyDescent="0.25">
      <c r="K316" s="67">
        <v>43981</v>
      </c>
      <c r="L316" s="43">
        <v>93.812299999999993</v>
      </c>
    </row>
    <row r="317" spans="11:12" x14ac:dyDescent="0.25">
      <c r="K317" s="67">
        <v>43988</v>
      </c>
      <c r="L317" s="43">
        <v>95.910200000000003</v>
      </c>
    </row>
    <row r="318" spans="11:12" x14ac:dyDescent="0.25">
      <c r="K318" s="67">
        <v>43995</v>
      </c>
      <c r="L318" s="43">
        <v>96.582599999999999</v>
      </c>
    </row>
    <row r="319" spans="11:12" x14ac:dyDescent="0.25">
      <c r="K319" s="67">
        <v>44002</v>
      </c>
      <c r="L319" s="43">
        <v>97.553700000000006</v>
      </c>
    </row>
    <row r="320" spans="11:12" x14ac:dyDescent="0.25">
      <c r="K320" s="67">
        <v>44009</v>
      </c>
      <c r="L320" s="43">
        <v>97.289100000000005</v>
      </c>
    </row>
    <row r="321" spans="11:12" x14ac:dyDescent="0.25">
      <c r="K321" s="67">
        <v>44016</v>
      </c>
      <c r="L321" s="43">
        <v>98.973299999999995</v>
      </c>
    </row>
    <row r="322" spans="11:12" x14ac:dyDescent="0.25">
      <c r="K322" s="67">
        <v>44023</v>
      </c>
      <c r="L322" s="43">
        <v>96.532600000000002</v>
      </c>
    </row>
    <row r="323" spans="11:12" x14ac:dyDescent="0.25">
      <c r="K323" s="67">
        <v>44030</v>
      </c>
      <c r="L323" s="43">
        <v>96.372500000000002</v>
      </c>
    </row>
    <row r="324" spans="11:12" x14ac:dyDescent="0.25">
      <c r="K324" s="67">
        <v>44037</v>
      </c>
      <c r="L324" s="43">
        <v>96.180999999999997</v>
      </c>
    </row>
    <row r="325" spans="11:12" x14ac:dyDescent="0.25">
      <c r="K325" s="67">
        <v>44044</v>
      </c>
      <c r="L325" s="43">
        <v>97.054900000000004</v>
      </c>
    </row>
    <row r="326" spans="11:12" x14ac:dyDescent="0.25">
      <c r="K326" s="67">
        <v>44051</v>
      </c>
      <c r="L326" s="43">
        <v>97.480500000000006</v>
      </c>
    </row>
    <row r="327" spans="11:12" x14ac:dyDescent="0.25">
      <c r="K327" s="67">
        <v>44058</v>
      </c>
      <c r="L327" s="43">
        <v>96.991399999999999</v>
      </c>
    </row>
    <row r="328" spans="11:12" x14ac:dyDescent="0.25">
      <c r="K328" s="67">
        <v>44065</v>
      </c>
      <c r="L328" s="43">
        <v>96.840400000000002</v>
      </c>
    </row>
    <row r="329" spans="11:12" x14ac:dyDescent="0.25">
      <c r="K329" s="67">
        <v>44072</v>
      </c>
      <c r="L329" s="43">
        <v>97.076300000000003</v>
      </c>
    </row>
    <row r="330" spans="11:12" x14ac:dyDescent="0.25">
      <c r="K330" s="67">
        <v>44079</v>
      </c>
      <c r="L330" s="43">
        <v>99.803100000000001</v>
      </c>
    </row>
    <row r="331" spans="11:12" x14ac:dyDescent="0.25">
      <c r="K331" s="67">
        <v>44086</v>
      </c>
      <c r="L331" s="43">
        <v>100.7826</v>
      </c>
    </row>
    <row r="332" spans="11:12" x14ac:dyDescent="0.25">
      <c r="K332" s="67">
        <v>44093</v>
      </c>
      <c r="L332" s="43">
        <v>101.6369</v>
      </c>
    </row>
    <row r="333" spans="11:12" x14ac:dyDescent="0.25">
      <c r="K333" s="67">
        <v>44100</v>
      </c>
      <c r="L333" s="43">
        <v>100.7788</v>
      </c>
    </row>
    <row r="334" spans="11:12" x14ac:dyDescent="0.25">
      <c r="K334" s="67">
        <v>44107</v>
      </c>
      <c r="L334" s="43">
        <v>98.325000000000003</v>
      </c>
    </row>
    <row r="335" spans="11:12" x14ac:dyDescent="0.25">
      <c r="K335" s="67">
        <v>44114</v>
      </c>
      <c r="L335" s="43">
        <v>96.712100000000007</v>
      </c>
    </row>
    <row r="336" spans="11:12" x14ac:dyDescent="0.25">
      <c r="K336" s="67">
        <v>44121</v>
      </c>
      <c r="L336" s="43">
        <v>97.2988</v>
      </c>
    </row>
    <row r="337" spans="11:12" x14ac:dyDescent="0.25">
      <c r="K337" s="67">
        <v>44128</v>
      </c>
      <c r="L337" s="43">
        <v>96.732299999999995</v>
      </c>
    </row>
    <row r="338" spans="11:12" x14ac:dyDescent="0.25">
      <c r="K338" s="67">
        <v>44135</v>
      </c>
      <c r="L338" s="43">
        <v>96.892799999999994</v>
      </c>
    </row>
    <row r="339" spans="11:12" x14ac:dyDescent="0.25">
      <c r="K339" s="67">
        <v>44142</v>
      </c>
      <c r="L339" s="43">
        <v>98.252200000000002</v>
      </c>
    </row>
    <row r="340" spans="11:12" x14ac:dyDescent="0.25">
      <c r="K340" s="67">
        <v>44149</v>
      </c>
      <c r="L340" s="43">
        <v>99.2607</v>
      </c>
    </row>
    <row r="341" spans="11:12" x14ac:dyDescent="0.25">
      <c r="K341" s="67">
        <v>44156</v>
      </c>
      <c r="L341" s="43">
        <v>99.291300000000007</v>
      </c>
    </row>
    <row r="342" spans="11:12" x14ac:dyDescent="0.25">
      <c r="K342" s="67">
        <v>44163</v>
      </c>
      <c r="L342" s="43">
        <v>100.6383</v>
      </c>
    </row>
    <row r="343" spans="11:12" x14ac:dyDescent="0.25">
      <c r="K343" s="67">
        <v>44170</v>
      </c>
      <c r="L343" s="43">
        <v>102.456</v>
      </c>
    </row>
    <row r="344" spans="11:12" x14ac:dyDescent="0.25">
      <c r="K344" s="67">
        <v>44177</v>
      </c>
      <c r="L344" s="43">
        <v>102.8847</v>
      </c>
    </row>
    <row r="345" spans="11:12" x14ac:dyDescent="0.25">
      <c r="K345" s="67">
        <v>44184</v>
      </c>
      <c r="L345" s="43">
        <v>102.7431</v>
      </c>
    </row>
    <row r="346" spans="11:12" x14ac:dyDescent="0.25">
      <c r="K346" s="67">
        <v>44191</v>
      </c>
      <c r="L346" s="43">
        <v>97.211600000000004</v>
      </c>
    </row>
    <row r="347" spans="11:12" x14ac:dyDescent="0.25">
      <c r="K347" s="67">
        <v>44198</v>
      </c>
      <c r="L347" s="43">
        <v>93.531099999999995</v>
      </c>
    </row>
    <row r="348" spans="11:12" x14ac:dyDescent="0.25">
      <c r="K348" s="67">
        <v>44205</v>
      </c>
      <c r="L348" s="43">
        <v>93.978200000000001</v>
      </c>
    </row>
    <row r="349" spans="11:12" x14ac:dyDescent="0.25">
      <c r="K349" s="67">
        <v>44212</v>
      </c>
      <c r="L349" s="43">
        <v>96.028199999999998</v>
      </c>
    </row>
    <row r="350" spans="11:12" x14ac:dyDescent="0.25">
      <c r="K350" s="67">
        <v>44219</v>
      </c>
      <c r="L350" s="43">
        <v>96.664199999999994</v>
      </c>
    </row>
    <row r="351" spans="11:12" x14ac:dyDescent="0.25">
      <c r="K351" s="67">
        <v>44226</v>
      </c>
      <c r="L351" s="43">
        <v>96.928200000000004</v>
      </c>
    </row>
    <row r="352" spans="11:12" x14ac:dyDescent="0.25">
      <c r="K352" s="67">
        <v>44233</v>
      </c>
      <c r="L352" s="43">
        <v>101.023</v>
      </c>
    </row>
    <row r="353" spans="11:12" x14ac:dyDescent="0.25">
      <c r="K353" s="67">
        <v>44240</v>
      </c>
      <c r="L353" s="43">
        <v>102.0989</v>
      </c>
    </row>
    <row r="354" spans="11:12" x14ac:dyDescent="0.25">
      <c r="K354" s="67">
        <v>44247</v>
      </c>
      <c r="L354" s="43">
        <v>102.0731</v>
      </c>
    </row>
    <row r="355" spans="11:12" x14ac:dyDescent="0.25">
      <c r="K355" s="67">
        <v>44254</v>
      </c>
      <c r="L355" s="43">
        <v>102.31180000000001</v>
      </c>
    </row>
    <row r="356" spans="11:12" x14ac:dyDescent="0.25">
      <c r="K356" s="67">
        <v>44261</v>
      </c>
      <c r="L356" s="43">
        <v>102.7594</v>
      </c>
    </row>
    <row r="357" spans="11:12" x14ac:dyDescent="0.25">
      <c r="K357" s="67">
        <v>44268</v>
      </c>
      <c r="L357" s="43">
        <v>102.58410000000001</v>
      </c>
    </row>
    <row r="358" spans="11:12" x14ac:dyDescent="0.25">
      <c r="K358" s="67">
        <v>44275</v>
      </c>
      <c r="L358" s="43">
        <v>102.081</v>
      </c>
    </row>
    <row r="359" spans="11:12" x14ac:dyDescent="0.25">
      <c r="K359" s="67">
        <v>44282</v>
      </c>
      <c r="L359" s="43">
        <v>102.1263</v>
      </c>
    </row>
    <row r="360" spans="11:12" x14ac:dyDescent="0.25">
      <c r="K360" s="67" t="s">
        <v>54</v>
      </c>
      <c r="L360" s="43" t="s">
        <v>54</v>
      </c>
    </row>
    <row r="361" spans="11:12" x14ac:dyDescent="0.25">
      <c r="K361" s="67" t="s">
        <v>54</v>
      </c>
      <c r="L361" s="43" t="s">
        <v>54</v>
      </c>
    </row>
    <row r="362" spans="11:12" x14ac:dyDescent="0.25">
      <c r="K362" s="67" t="s">
        <v>54</v>
      </c>
      <c r="L362" s="43" t="s">
        <v>54</v>
      </c>
    </row>
    <row r="363" spans="11:12" x14ac:dyDescent="0.25">
      <c r="K363" s="67" t="s">
        <v>54</v>
      </c>
      <c r="L363" s="43" t="s">
        <v>54</v>
      </c>
    </row>
    <row r="364" spans="11:12" x14ac:dyDescent="0.25">
      <c r="K364" s="67" t="s">
        <v>54</v>
      </c>
      <c r="L364" s="43" t="s">
        <v>54</v>
      </c>
    </row>
    <row r="365" spans="11:12" x14ac:dyDescent="0.25">
      <c r="K365" s="67" t="s">
        <v>54</v>
      </c>
      <c r="L365" s="43" t="s">
        <v>54</v>
      </c>
    </row>
    <row r="366" spans="11:12" x14ac:dyDescent="0.25">
      <c r="K366" s="67" t="s">
        <v>54</v>
      </c>
      <c r="L366" s="43" t="s">
        <v>54</v>
      </c>
    </row>
    <row r="367" spans="11:12" x14ac:dyDescent="0.25">
      <c r="K367" s="67" t="s">
        <v>54</v>
      </c>
      <c r="L367" s="43" t="s">
        <v>54</v>
      </c>
    </row>
    <row r="368" spans="11:12" x14ac:dyDescent="0.25">
      <c r="K368" s="67" t="s">
        <v>54</v>
      </c>
      <c r="L368" s="43" t="s">
        <v>54</v>
      </c>
    </row>
    <row r="369" spans="11:12" x14ac:dyDescent="0.25">
      <c r="K369" s="67" t="s">
        <v>54</v>
      </c>
      <c r="L369" s="43" t="s">
        <v>54</v>
      </c>
    </row>
    <row r="370" spans="11:12" x14ac:dyDescent="0.25">
      <c r="K370" s="67" t="s">
        <v>54</v>
      </c>
      <c r="L370" s="43" t="s">
        <v>54</v>
      </c>
    </row>
    <row r="371" spans="11:12" x14ac:dyDescent="0.25">
      <c r="K371" s="67" t="s">
        <v>54</v>
      </c>
      <c r="L371" s="43" t="s">
        <v>54</v>
      </c>
    </row>
    <row r="372" spans="11:12" x14ac:dyDescent="0.25">
      <c r="K372" s="67" t="s">
        <v>54</v>
      </c>
      <c r="L372" s="43" t="s">
        <v>54</v>
      </c>
    </row>
    <row r="373" spans="11:12" x14ac:dyDescent="0.25">
      <c r="K373" s="67" t="s">
        <v>54</v>
      </c>
      <c r="L373" s="43" t="s">
        <v>54</v>
      </c>
    </row>
    <row r="374" spans="11:12" x14ac:dyDescent="0.25">
      <c r="K374" s="67" t="s">
        <v>54</v>
      </c>
      <c r="L374" s="43" t="s">
        <v>54</v>
      </c>
    </row>
    <row r="375" spans="11:12" x14ac:dyDescent="0.25">
      <c r="K375" s="67" t="s">
        <v>54</v>
      </c>
      <c r="L375" s="43" t="s">
        <v>54</v>
      </c>
    </row>
    <row r="376" spans="11:12" x14ac:dyDescent="0.25">
      <c r="K376" s="67" t="s">
        <v>54</v>
      </c>
      <c r="L376" s="43" t="s">
        <v>54</v>
      </c>
    </row>
    <row r="377" spans="11:12" x14ac:dyDescent="0.25">
      <c r="K377" s="67" t="s">
        <v>54</v>
      </c>
      <c r="L377" s="43" t="s">
        <v>54</v>
      </c>
    </row>
    <row r="378" spans="11:12" x14ac:dyDescent="0.25">
      <c r="K378" s="67" t="s">
        <v>54</v>
      </c>
      <c r="L378" s="43" t="s">
        <v>54</v>
      </c>
    </row>
    <row r="379" spans="11:12" x14ac:dyDescent="0.25">
      <c r="K379" s="67" t="s">
        <v>54</v>
      </c>
      <c r="L379" s="43" t="s">
        <v>54</v>
      </c>
    </row>
    <row r="380" spans="11:12" x14ac:dyDescent="0.25">
      <c r="K380" s="67" t="s">
        <v>54</v>
      </c>
      <c r="L380" s="43" t="s">
        <v>54</v>
      </c>
    </row>
    <row r="381" spans="11:12" x14ac:dyDescent="0.25">
      <c r="K381" s="67" t="s">
        <v>54</v>
      </c>
      <c r="L381" s="43" t="s">
        <v>54</v>
      </c>
    </row>
    <row r="382" spans="11:12" x14ac:dyDescent="0.25">
      <c r="K382" s="67" t="s">
        <v>54</v>
      </c>
      <c r="L382" s="43" t="s">
        <v>54</v>
      </c>
    </row>
    <row r="383" spans="11:12" x14ac:dyDescent="0.25">
      <c r="K383" s="67" t="s">
        <v>54</v>
      </c>
      <c r="L383" s="43" t="s">
        <v>54</v>
      </c>
    </row>
    <row r="384" spans="11:12" x14ac:dyDescent="0.25">
      <c r="K384" s="67" t="s">
        <v>54</v>
      </c>
      <c r="L384" s="43" t="s">
        <v>54</v>
      </c>
    </row>
    <row r="385" spans="11:12" x14ac:dyDescent="0.25">
      <c r="K385" s="67" t="s">
        <v>54</v>
      </c>
      <c r="L385" s="43" t="s">
        <v>54</v>
      </c>
    </row>
    <row r="386" spans="11:12" x14ac:dyDescent="0.25">
      <c r="K386" s="67" t="s">
        <v>54</v>
      </c>
      <c r="L386" s="43" t="s">
        <v>54</v>
      </c>
    </row>
    <row r="387" spans="11:12" x14ac:dyDescent="0.25">
      <c r="K387" s="67" t="s">
        <v>54</v>
      </c>
      <c r="L387" s="43" t="s">
        <v>54</v>
      </c>
    </row>
    <row r="388" spans="11:12" x14ac:dyDescent="0.25">
      <c r="K388" s="67" t="s">
        <v>54</v>
      </c>
      <c r="L388" s="43" t="s">
        <v>54</v>
      </c>
    </row>
    <row r="389" spans="11:12" x14ac:dyDescent="0.25">
      <c r="K389" s="67" t="s">
        <v>54</v>
      </c>
      <c r="L389" s="43" t="s">
        <v>54</v>
      </c>
    </row>
    <row r="390" spans="11:12" x14ac:dyDescent="0.25">
      <c r="K390" s="67" t="s">
        <v>54</v>
      </c>
      <c r="L390" s="43" t="s">
        <v>54</v>
      </c>
    </row>
    <row r="391" spans="11:12" x14ac:dyDescent="0.25">
      <c r="K391" s="67" t="s">
        <v>54</v>
      </c>
      <c r="L391" s="43" t="s">
        <v>54</v>
      </c>
    </row>
    <row r="392" spans="11:12" x14ac:dyDescent="0.25">
      <c r="K392" s="67" t="s">
        <v>54</v>
      </c>
      <c r="L392" s="43" t="s">
        <v>54</v>
      </c>
    </row>
    <row r="393" spans="11:12" x14ac:dyDescent="0.25">
      <c r="K393" s="67" t="s">
        <v>54</v>
      </c>
      <c r="L393" s="43" t="s">
        <v>54</v>
      </c>
    </row>
    <row r="394" spans="11:12" x14ac:dyDescent="0.25">
      <c r="K394" s="67" t="s">
        <v>54</v>
      </c>
      <c r="L394" s="43" t="s">
        <v>54</v>
      </c>
    </row>
    <row r="395" spans="11:12" x14ac:dyDescent="0.25">
      <c r="K395" s="67" t="s">
        <v>54</v>
      </c>
      <c r="L395" s="43" t="s">
        <v>54</v>
      </c>
    </row>
    <row r="396" spans="11:12" x14ac:dyDescent="0.25">
      <c r="K396" s="67" t="s">
        <v>54</v>
      </c>
      <c r="L396" s="43" t="s">
        <v>54</v>
      </c>
    </row>
    <row r="397" spans="11:12" x14ac:dyDescent="0.25">
      <c r="K397" s="67" t="s">
        <v>54</v>
      </c>
      <c r="L397" s="43" t="s">
        <v>54</v>
      </c>
    </row>
    <row r="398" spans="11:12" x14ac:dyDescent="0.25">
      <c r="K398" s="67" t="s">
        <v>54</v>
      </c>
      <c r="L398" s="43" t="s">
        <v>54</v>
      </c>
    </row>
    <row r="399" spans="11:12" x14ac:dyDescent="0.25">
      <c r="K399" s="67" t="s">
        <v>54</v>
      </c>
      <c r="L399" s="43" t="s">
        <v>54</v>
      </c>
    </row>
    <row r="400" spans="11:12" x14ac:dyDescent="0.25">
      <c r="K400" s="67" t="s">
        <v>54</v>
      </c>
      <c r="L400" s="43" t="s">
        <v>54</v>
      </c>
    </row>
    <row r="401" spans="11:12" x14ac:dyDescent="0.25">
      <c r="K401" s="67" t="s">
        <v>54</v>
      </c>
      <c r="L401" s="43" t="s">
        <v>54</v>
      </c>
    </row>
    <row r="402" spans="11:12" x14ac:dyDescent="0.25">
      <c r="K402" s="67" t="s">
        <v>54</v>
      </c>
      <c r="L402" s="43" t="s">
        <v>54</v>
      </c>
    </row>
    <row r="403" spans="11:12" x14ac:dyDescent="0.25">
      <c r="K403" s="67" t="s">
        <v>54</v>
      </c>
      <c r="L403" s="43" t="s">
        <v>54</v>
      </c>
    </row>
    <row r="404" spans="11:12" x14ac:dyDescent="0.25">
      <c r="K404" s="67" t="s">
        <v>54</v>
      </c>
      <c r="L404" s="43" t="s">
        <v>54</v>
      </c>
    </row>
    <row r="405" spans="11:12" x14ac:dyDescent="0.25">
      <c r="K405" s="67" t="s">
        <v>54</v>
      </c>
      <c r="L405" s="43" t="s">
        <v>54</v>
      </c>
    </row>
    <row r="406" spans="11:12" x14ac:dyDescent="0.25">
      <c r="K406" s="67" t="s">
        <v>54</v>
      </c>
      <c r="L406" s="43" t="s">
        <v>54</v>
      </c>
    </row>
    <row r="407" spans="11:12" x14ac:dyDescent="0.25">
      <c r="K407" s="67" t="s">
        <v>54</v>
      </c>
      <c r="L407" s="43" t="s">
        <v>54</v>
      </c>
    </row>
    <row r="408" spans="11:12" x14ac:dyDescent="0.25">
      <c r="K408" s="67" t="s">
        <v>54</v>
      </c>
      <c r="L408" s="43" t="s">
        <v>54</v>
      </c>
    </row>
    <row r="409" spans="11:12" x14ac:dyDescent="0.25">
      <c r="K409" s="67" t="s">
        <v>54</v>
      </c>
      <c r="L409" s="43" t="s">
        <v>54</v>
      </c>
    </row>
    <row r="410" spans="11:12" x14ac:dyDescent="0.25">
      <c r="K410" s="67" t="s">
        <v>54</v>
      </c>
      <c r="L410" s="43" t="s">
        <v>54</v>
      </c>
    </row>
    <row r="411" spans="11:12" x14ac:dyDescent="0.25">
      <c r="K411" s="67" t="s">
        <v>54</v>
      </c>
      <c r="L411" s="43" t="s">
        <v>54</v>
      </c>
    </row>
    <row r="412" spans="11:12" x14ac:dyDescent="0.25">
      <c r="K412" s="67" t="s">
        <v>54</v>
      </c>
      <c r="L412" s="43" t="s">
        <v>54</v>
      </c>
    </row>
    <row r="413" spans="11:12" x14ac:dyDescent="0.25">
      <c r="K413" s="67" t="s">
        <v>54</v>
      </c>
      <c r="L413" s="43" t="s">
        <v>54</v>
      </c>
    </row>
    <row r="414" spans="11:12" x14ac:dyDescent="0.25">
      <c r="K414" s="67" t="s">
        <v>54</v>
      </c>
      <c r="L414" s="43" t="s">
        <v>54</v>
      </c>
    </row>
    <row r="415" spans="11:12" x14ac:dyDescent="0.25">
      <c r="K415" s="67" t="s">
        <v>54</v>
      </c>
      <c r="L415" s="43" t="s">
        <v>54</v>
      </c>
    </row>
    <row r="416" spans="11:12" x14ac:dyDescent="0.25">
      <c r="K416" s="67" t="s">
        <v>54</v>
      </c>
      <c r="L416" s="43" t="s">
        <v>54</v>
      </c>
    </row>
    <row r="417" spans="11:12" x14ac:dyDescent="0.25">
      <c r="K417" s="67" t="s">
        <v>54</v>
      </c>
      <c r="L417" s="43" t="s">
        <v>54</v>
      </c>
    </row>
    <row r="418" spans="11:12" x14ac:dyDescent="0.25">
      <c r="K418" s="67" t="s">
        <v>54</v>
      </c>
      <c r="L418" s="43" t="s">
        <v>54</v>
      </c>
    </row>
    <row r="419" spans="11:12" x14ac:dyDescent="0.25">
      <c r="K419" s="67" t="s">
        <v>54</v>
      </c>
      <c r="L419" s="43" t="s">
        <v>54</v>
      </c>
    </row>
    <row r="420" spans="11:12" x14ac:dyDescent="0.25">
      <c r="K420" s="67" t="s">
        <v>54</v>
      </c>
      <c r="L420" s="43" t="s">
        <v>54</v>
      </c>
    </row>
    <row r="421" spans="11:12" x14ac:dyDescent="0.25">
      <c r="K421" s="67" t="s">
        <v>54</v>
      </c>
      <c r="L421" s="43" t="s">
        <v>54</v>
      </c>
    </row>
    <row r="422" spans="11:12" x14ac:dyDescent="0.25">
      <c r="K422" s="67" t="s">
        <v>54</v>
      </c>
      <c r="L422" s="43" t="s">
        <v>54</v>
      </c>
    </row>
    <row r="423" spans="11:12" x14ac:dyDescent="0.25">
      <c r="K423" s="67" t="s">
        <v>54</v>
      </c>
      <c r="L423" s="43" t="s">
        <v>54</v>
      </c>
    </row>
    <row r="424" spans="11:12" x14ac:dyDescent="0.25">
      <c r="K424" s="67" t="s">
        <v>54</v>
      </c>
      <c r="L424" s="43" t="s">
        <v>54</v>
      </c>
    </row>
    <row r="425" spans="11:12" x14ac:dyDescent="0.25">
      <c r="K425" s="67" t="s">
        <v>54</v>
      </c>
      <c r="L425" s="43" t="s">
        <v>54</v>
      </c>
    </row>
    <row r="426" spans="11:12" x14ac:dyDescent="0.25">
      <c r="K426" s="67" t="s">
        <v>54</v>
      </c>
      <c r="L426" s="43" t="s">
        <v>54</v>
      </c>
    </row>
    <row r="427" spans="11:12" x14ac:dyDescent="0.25">
      <c r="K427" s="67" t="s">
        <v>54</v>
      </c>
      <c r="L427" s="43" t="s">
        <v>54</v>
      </c>
    </row>
    <row r="428" spans="11:12" x14ac:dyDescent="0.25">
      <c r="K428" s="67" t="s">
        <v>54</v>
      </c>
      <c r="L428" s="43" t="s">
        <v>54</v>
      </c>
    </row>
    <row r="429" spans="11:12" x14ac:dyDescent="0.25">
      <c r="K429" s="67" t="s">
        <v>54</v>
      </c>
      <c r="L429" s="43" t="s">
        <v>54</v>
      </c>
    </row>
    <row r="430" spans="11:12" x14ac:dyDescent="0.25">
      <c r="K430" s="67" t="s">
        <v>54</v>
      </c>
      <c r="L430" s="43" t="s">
        <v>54</v>
      </c>
    </row>
    <row r="431" spans="11:12" x14ac:dyDescent="0.25">
      <c r="K431" s="67" t="s">
        <v>54</v>
      </c>
      <c r="L431" s="43" t="s">
        <v>54</v>
      </c>
    </row>
    <row r="432" spans="11:12" x14ac:dyDescent="0.25">
      <c r="K432" s="67" t="s">
        <v>54</v>
      </c>
      <c r="L432" s="43" t="s">
        <v>54</v>
      </c>
    </row>
    <row r="433" spans="11:12" x14ac:dyDescent="0.25">
      <c r="K433" s="67" t="s">
        <v>54</v>
      </c>
      <c r="L433" s="43" t="s">
        <v>54</v>
      </c>
    </row>
    <row r="434" spans="11:12" x14ac:dyDescent="0.25">
      <c r="K434" s="67" t="s">
        <v>54</v>
      </c>
      <c r="L434" s="43" t="s">
        <v>54</v>
      </c>
    </row>
    <row r="435" spans="11:12" x14ac:dyDescent="0.25">
      <c r="K435" s="67" t="s">
        <v>54</v>
      </c>
      <c r="L435" s="43" t="s">
        <v>54</v>
      </c>
    </row>
    <row r="436" spans="11:12" x14ac:dyDescent="0.25">
      <c r="K436" s="67" t="s">
        <v>54</v>
      </c>
      <c r="L436" s="43" t="s">
        <v>54</v>
      </c>
    </row>
    <row r="437" spans="11:12" x14ac:dyDescent="0.25">
      <c r="K437" s="67" t="s">
        <v>54</v>
      </c>
      <c r="L437" s="43" t="s">
        <v>54</v>
      </c>
    </row>
    <row r="438" spans="11:12" x14ac:dyDescent="0.25">
      <c r="K438" s="67" t="s">
        <v>54</v>
      </c>
      <c r="L438" s="43" t="s">
        <v>54</v>
      </c>
    </row>
    <row r="439" spans="11:12" x14ac:dyDescent="0.25">
      <c r="K439" s="67" t="s">
        <v>54</v>
      </c>
      <c r="L439" s="43" t="s">
        <v>54</v>
      </c>
    </row>
    <row r="440" spans="11:12" x14ac:dyDescent="0.25">
      <c r="K440" s="67" t="s">
        <v>54</v>
      </c>
      <c r="L440" s="43" t="s">
        <v>54</v>
      </c>
    </row>
    <row r="441" spans="11:12" x14ac:dyDescent="0.25">
      <c r="K441" s="67" t="s">
        <v>54</v>
      </c>
      <c r="L441" s="43" t="s">
        <v>54</v>
      </c>
    </row>
    <row r="442" spans="11:12" x14ac:dyDescent="0.25">
      <c r="K442" s="67" t="s">
        <v>54</v>
      </c>
      <c r="L442" s="43" t="s">
        <v>54</v>
      </c>
    </row>
    <row r="443" spans="11:12" x14ac:dyDescent="0.25">
      <c r="K443" s="67" t="s">
        <v>54</v>
      </c>
      <c r="L443" s="43" t="s">
        <v>54</v>
      </c>
    </row>
    <row r="444" spans="11:12" x14ac:dyDescent="0.25">
      <c r="K444" s="67" t="s">
        <v>54</v>
      </c>
      <c r="L444" s="43" t="s">
        <v>54</v>
      </c>
    </row>
    <row r="445" spans="11:12" x14ac:dyDescent="0.25">
      <c r="K445" s="67" t="s">
        <v>54</v>
      </c>
      <c r="L445" s="43" t="s">
        <v>54</v>
      </c>
    </row>
    <row r="446" spans="11:12" x14ac:dyDescent="0.25">
      <c r="K446" s="67" t="s">
        <v>54</v>
      </c>
      <c r="L446" s="43" t="s">
        <v>54</v>
      </c>
    </row>
    <row r="447" spans="11:12" x14ac:dyDescent="0.25">
      <c r="K447" s="67" t="s">
        <v>54</v>
      </c>
      <c r="L447" s="43" t="s">
        <v>54</v>
      </c>
    </row>
    <row r="448" spans="11:12" x14ac:dyDescent="0.25">
      <c r="K448" s="67" t="s">
        <v>54</v>
      </c>
      <c r="L448" s="43" t="s">
        <v>54</v>
      </c>
    </row>
    <row r="449" spans="11:12" x14ac:dyDescent="0.25">
      <c r="K449" s="67" t="s">
        <v>54</v>
      </c>
      <c r="L449" s="43" t="s">
        <v>54</v>
      </c>
    </row>
    <row r="450" spans="11:12" x14ac:dyDescent="0.25">
      <c r="K450" s="67" t="s">
        <v>54</v>
      </c>
      <c r="L450" s="43" t="s">
        <v>54</v>
      </c>
    </row>
    <row r="451" spans="11:12" x14ac:dyDescent="0.25">
      <c r="K451" s="67" t="s">
        <v>54</v>
      </c>
      <c r="L451" s="43" t="s">
        <v>54</v>
      </c>
    </row>
    <row r="452" spans="11:12" x14ac:dyDescent="0.25">
      <c r="K452" s="68" t="s">
        <v>56</v>
      </c>
      <c r="L452" s="68"/>
    </row>
    <row r="453" spans="11:12" x14ac:dyDescent="0.25">
      <c r="K453" s="67">
        <v>43904</v>
      </c>
      <c r="L453" s="43">
        <v>100</v>
      </c>
    </row>
    <row r="454" spans="11:12" x14ac:dyDescent="0.25">
      <c r="K454" s="67">
        <v>43911</v>
      </c>
      <c r="L454" s="43">
        <v>99.319100000000006</v>
      </c>
    </row>
    <row r="455" spans="11:12" x14ac:dyDescent="0.25">
      <c r="K455" s="67">
        <v>43918</v>
      </c>
      <c r="L455" s="43">
        <v>95.463499999999996</v>
      </c>
    </row>
    <row r="456" spans="11:12" x14ac:dyDescent="0.25">
      <c r="K456" s="67">
        <v>43925</v>
      </c>
      <c r="L456" s="43">
        <v>93.0518</v>
      </c>
    </row>
    <row r="457" spans="11:12" x14ac:dyDescent="0.25">
      <c r="K457" s="67">
        <v>43932</v>
      </c>
      <c r="L457" s="43">
        <v>91.346599999999995</v>
      </c>
    </row>
    <row r="458" spans="11:12" x14ac:dyDescent="0.25">
      <c r="K458" s="67">
        <v>43939</v>
      </c>
      <c r="L458" s="43">
        <v>91.479100000000003</v>
      </c>
    </row>
    <row r="459" spans="11:12" x14ac:dyDescent="0.25">
      <c r="K459" s="67">
        <v>43946</v>
      </c>
      <c r="L459" s="43">
        <v>92.261700000000005</v>
      </c>
    </row>
    <row r="460" spans="11:12" x14ac:dyDescent="0.25">
      <c r="K460" s="67">
        <v>43953</v>
      </c>
      <c r="L460" s="43">
        <v>92.853300000000004</v>
      </c>
    </row>
    <row r="461" spans="11:12" x14ac:dyDescent="0.25">
      <c r="K461" s="67">
        <v>43960</v>
      </c>
      <c r="L461" s="43">
        <v>93.613</v>
      </c>
    </row>
    <row r="462" spans="11:12" x14ac:dyDescent="0.25">
      <c r="K462" s="67">
        <v>43967</v>
      </c>
      <c r="L462" s="43">
        <v>94.226100000000002</v>
      </c>
    </row>
    <row r="463" spans="11:12" x14ac:dyDescent="0.25">
      <c r="K463" s="67">
        <v>43974</v>
      </c>
      <c r="L463" s="43">
        <v>94.409300000000002</v>
      </c>
    </row>
    <row r="464" spans="11:12" x14ac:dyDescent="0.25">
      <c r="K464" s="67">
        <v>43981</v>
      </c>
      <c r="L464" s="43">
        <v>94.6905</v>
      </c>
    </row>
    <row r="465" spans="11:12" x14ac:dyDescent="0.25">
      <c r="K465" s="67">
        <v>43988</v>
      </c>
      <c r="L465" s="43">
        <v>95.546599999999998</v>
      </c>
    </row>
    <row r="466" spans="11:12" x14ac:dyDescent="0.25">
      <c r="K466" s="67">
        <v>43995</v>
      </c>
      <c r="L466" s="43">
        <v>96.102400000000003</v>
      </c>
    </row>
    <row r="467" spans="11:12" x14ac:dyDescent="0.25">
      <c r="K467" s="67">
        <v>44002</v>
      </c>
      <c r="L467" s="43">
        <v>96.081900000000005</v>
      </c>
    </row>
    <row r="468" spans="11:12" x14ac:dyDescent="0.25">
      <c r="K468" s="67">
        <v>44009</v>
      </c>
      <c r="L468" s="43">
        <v>95.832899999999995</v>
      </c>
    </row>
    <row r="469" spans="11:12" x14ac:dyDescent="0.25">
      <c r="K469" s="67">
        <v>44016</v>
      </c>
      <c r="L469" s="43">
        <v>96.849299999999999</v>
      </c>
    </row>
    <row r="470" spans="11:12" x14ac:dyDescent="0.25">
      <c r="K470" s="67">
        <v>44023</v>
      </c>
      <c r="L470" s="43">
        <v>98.132499999999993</v>
      </c>
    </row>
    <row r="471" spans="11:12" x14ac:dyDescent="0.25">
      <c r="K471" s="67">
        <v>44030</v>
      </c>
      <c r="L471" s="43">
        <v>98.607799999999997</v>
      </c>
    </row>
    <row r="472" spans="11:12" x14ac:dyDescent="0.25">
      <c r="K472" s="67">
        <v>44037</v>
      </c>
      <c r="L472" s="43">
        <v>98.957499999999996</v>
      </c>
    </row>
    <row r="473" spans="11:12" x14ac:dyDescent="0.25">
      <c r="K473" s="67">
        <v>44044</v>
      </c>
      <c r="L473" s="43">
        <v>98.893100000000004</v>
      </c>
    </row>
    <row r="474" spans="11:12" x14ac:dyDescent="0.25">
      <c r="K474" s="67">
        <v>44051</v>
      </c>
      <c r="L474" s="43">
        <v>99.198700000000002</v>
      </c>
    </row>
    <row r="475" spans="11:12" x14ac:dyDescent="0.25">
      <c r="K475" s="67">
        <v>44058</v>
      </c>
      <c r="L475" s="43">
        <v>99.169499999999999</v>
      </c>
    </row>
    <row r="476" spans="11:12" x14ac:dyDescent="0.25">
      <c r="K476" s="67">
        <v>44065</v>
      </c>
      <c r="L476" s="43">
        <v>99.53</v>
      </c>
    </row>
    <row r="477" spans="11:12" x14ac:dyDescent="0.25">
      <c r="K477" s="67">
        <v>44072</v>
      </c>
      <c r="L477" s="43">
        <v>99.4375</v>
      </c>
    </row>
    <row r="478" spans="11:12" x14ac:dyDescent="0.25">
      <c r="K478" s="67">
        <v>44079</v>
      </c>
      <c r="L478" s="43">
        <v>99.743899999999996</v>
      </c>
    </row>
    <row r="479" spans="11:12" x14ac:dyDescent="0.25">
      <c r="K479" s="67">
        <v>44086</v>
      </c>
      <c r="L479" s="43">
        <v>100.3412</v>
      </c>
    </row>
    <row r="480" spans="11:12" x14ac:dyDescent="0.25">
      <c r="K480" s="67">
        <v>44093</v>
      </c>
      <c r="L480" s="43">
        <v>100.5485</v>
      </c>
    </row>
    <row r="481" spans="11:12" x14ac:dyDescent="0.25">
      <c r="K481" s="67">
        <v>44100</v>
      </c>
      <c r="L481" s="43">
        <v>99.88</v>
      </c>
    </row>
    <row r="482" spans="11:12" x14ac:dyDescent="0.25">
      <c r="K482" s="67">
        <v>44107</v>
      </c>
      <c r="L482" s="43">
        <v>99.123099999999994</v>
      </c>
    </row>
    <row r="483" spans="11:12" x14ac:dyDescent="0.25">
      <c r="K483" s="67">
        <v>44114</v>
      </c>
      <c r="L483" s="43">
        <v>99.452699999999993</v>
      </c>
    </row>
    <row r="484" spans="11:12" x14ac:dyDescent="0.25">
      <c r="K484" s="67">
        <v>44121</v>
      </c>
      <c r="L484" s="43">
        <v>100.1281</v>
      </c>
    </row>
    <row r="485" spans="11:12" x14ac:dyDescent="0.25">
      <c r="K485" s="67">
        <v>44128</v>
      </c>
      <c r="L485" s="43">
        <v>100.2354</v>
      </c>
    </row>
    <row r="486" spans="11:12" x14ac:dyDescent="0.25">
      <c r="K486" s="67">
        <v>44135</v>
      </c>
      <c r="L486" s="43">
        <v>100.2784</v>
      </c>
    </row>
    <row r="487" spans="11:12" x14ac:dyDescent="0.25">
      <c r="K487" s="67">
        <v>44142</v>
      </c>
      <c r="L487" s="43">
        <v>100.58329999999999</v>
      </c>
    </row>
    <row r="488" spans="11:12" x14ac:dyDescent="0.25">
      <c r="K488" s="67">
        <v>44149</v>
      </c>
      <c r="L488" s="43">
        <v>101.23480000000001</v>
      </c>
    </row>
    <row r="489" spans="11:12" x14ac:dyDescent="0.25">
      <c r="K489" s="67">
        <v>44156</v>
      </c>
      <c r="L489" s="43">
        <v>101.3741</v>
      </c>
    </row>
    <row r="490" spans="11:12" x14ac:dyDescent="0.25">
      <c r="K490" s="67">
        <v>44163</v>
      </c>
      <c r="L490" s="43">
        <v>101.49169999999999</v>
      </c>
    </row>
    <row r="491" spans="11:12" x14ac:dyDescent="0.25">
      <c r="K491" s="67">
        <v>44170</v>
      </c>
      <c r="L491" s="43">
        <v>101.78830000000001</v>
      </c>
    </row>
    <row r="492" spans="11:12" x14ac:dyDescent="0.25">
      <c r="K492" s="67">
        <v>44177</v>
      </c>
      <c r="L492" s="43">
        <v>101.6604</v>
      </c>
    </row>
    <row r="493" spans="11:12" x14ac:dyDescent="0.25">
      <c r="K493" s="67">
        <v>44184</v>
      </c>
      <c r="L493" s="43">
        <v>100.5093</v>
      </c>
    </row>
    <row r="494" spans="11:12" x14ac:dyDescent="0.25">
      <c r="K494" s="67">
        <v>44191</v>
      </c>
      <c r="L494" s="43">
        <v>96.142799999999994</v>
      </c>
    </row>
    <row r="495" spans="11:12" x14ac:dyDescent="0.25">
      <c r="K495" s="67">
        <v>44198</v>
      </c>
      <c r="L495" s="43">
        <v>93.183800000000005</v>
      </c>
    </row>
    <row r="496" spans="11:12" x14ac:dyDescent="0.25">
      <c r="K496" s="67">
        <v>44205</v>
      </c>
      <c r="L496" s="43">
        <v>94.776499999999999</v>
      </c>
    </row>
    <row r="497" spans="11:12" x14ac:dyDescent="0.25">
      <c r="K497" s="67">
        <v>44212</v>
      </c>
      <c r="L497" s="43">
        <v>97.112799999999993</v>
      </c>
    </row>
    <row r="498" spans="11:12" x14ac:dyDescent="0.25">
      <c r="K498" s="67">
        <v>44219</v>
      </c>
      <c r="L498" s="43">
        <v>98.2149</v>
      </c>
    </row>
    <row r="499" spans="11:12" x14ac:dyDescent="0.25">
      <c r="K499" s="67">
        <v>44226</v>
      </c>
      <c r="L499" s="43">
        <v>98.590299999999999</v>
      </c>
    </row>
    <row r="500" spans="11:12" x14ac:dyDescent="0.25">
      <c r="K500" s="67">
        <v>44233</v>
      </c>
      <c r="L500" s="43">
        <v>99.1327</v>
      </c>
    </row>
    <row r="501" spans="11:12" x14ac:dyDescent="0.25">
      <c r="K501" s="67">
        <v>44240</v>
      </c>
      <c r="L501" s="43">
        <v>99.741600000000005</v>
      </c>
    </row>
    <row r="502" spans="11:12" x14ac:dyDescent="0.25">
      <c r="K502" s="67">
        <v>44247</v>
      </c>
      <c r="L502" s="43">
        <v>99.655699999999996</v>
      </c>
    </row>
    <row r="503" spans="11:12" x14ac:dyDescent="0.25">
      <c r="K503" s="67">
        <v>44254</v>
      </c>
      <c r="L503" s="43">
        <v>99.771199999999993</v>
      </c>
    </row>
    <row r="504" spans="11:12" x14ac:dyDescent="0.25">
      <c r="K504" s="67">
        <v>44261</v>
      </c>
      <c r="L504" s="43">
        <v>100.0838</v>
      </c>
    </row>
    <row r="505" spans="11:12" x14ac:dyDescent="0.25">
      <c r="K505" s="67">
        <v>44268</v>
      </c>
      <c r="L505" s="43">
        <v>100.2295</v>
      </c>
    </row>
    <row r="506" spans="11:12" x14ac:dyDescent="0.25">
      <c r="K506" s="67">
        <v>44275</v>
      </c>
      <c r="L506" s="43">
        <v>100.19329999999999</v>
      </c>
    </row>
    <row r="507" spans="11:12" x14ac:dyDescent="0.25">
      <c r="K507" s="67">
        <v>44282</v>
      </c>
      <c r="L507" s="43">
        <v>100.5408</v>
      </c>
    </row>
    <row r="508" spans="11:12" x14ac:dyDescent="0.25">
      <c r="K508" s="67" t="s">
        <v>54</v>
      </c>
      <c r="L508" s="43" t="s">
        <v>54</v>
      </c>
    </row>
    <row r="509" spans="11:12" x14ac:dyDescent="0.25">
      <c r="K509" s="67" t="s">
        <v>54</v>
      </c>
      <c r="L509" s="43" t="s">
        <v>54</v>
      </c>
    </row>
    <row r="510" spans="11:12" x14ac:dyDescent="0.25">
      <c r="K510" s="67" t="s">
        <v>54</v>
      </c>
      <c r="L510" s="43" t="s">
        <v>54</v>
      </c>
    </row>
    <row r="511" spans="11:12" x14ac:dyDescent="0.25">
      <c r="K511" s="67" t="s">
        <v>54</v>
      </c>
      <c r="L511" s="43" t="s">
        <v>54</v>
      </c>
    </row>
    <row r="512" spans="11:12" x14ac:dyDescent="0.25">
      <c r="K512" s="67" t="s">
        <v>54</v>
      </c>
      <c r="L512" s="43" t="s">
        <v>54</v>
      </c>
    </row>
    <row r="513" spans="11:12" x14ac:dyDescent="0.25">
      <c r="K513" s="67" t="s">
        <v>54</v>
      </c>
      <c r="L513" s="43" t="s">
        <v>54</v>
      </c>
    </row>
    <row r="514" spans="11:12" x14ac:dyDescent="0.25">
      <c r="K514" s="67" t="s">
        <v>54</v>
      </c>
      <c r="L514" s="43" t="s">
        <v>54</v>
      </c>
    </row>
    <row r="515" spans="11:12" x14ac:dyDescent="0.25">
      <c r="K515" s="67" t="s">
        <v>54</v>
      </c>
      <c r="L515" s="43" t="s">
        <v>54</v>
      </c>
    </row>
    <row r="516" spans="11:12" x14ac:dyDescent="0.25">
      <c r="K516" s="67" t="s">
        <v>54</v>
      </c>
      <c r="L516" s="43" t="s">
        <v>54</v>
      </c>
    </row>
    <row r="517" spans="11:12" x14ac:dyDescent="0.25">
      <c r="K517" s="67" t="s">
        <v>54</v>
      </c>
      <c r="L517" s="43" t="s">
        <v>54</v>
      </c>
    </row>
    <row r="518" spans="11:12" x14ac:dyDescent="0.25">
      <c r="K518" s="67" t="s">
        <v>54</v>
      </c>
      <c r="L518" s="43" t="s">
        <v>54</v>
      </c>
    </row>
    <row r="519" spans="11:12" x14ac:dyDescent="0.25">
      <c r="K519" s="67" t="s">
        <v>54</v>
      </c>
      <c r="L519" s="43" t="s">
        <v>54</v>
      </c>
    </row>
    <row r="520" spans="11:12" x14ac:dyDescent="0.25">
      <c r="K520" s="67" t="s">
        <v>54</v>
      </c>
      <c r="L520" s="43" t="s">
        <v>54</v>
      </c>
    </row>
    <row r="521" spans="11:12" x14ac:dyDescent="0.25">
      <c r="K521" s="67" t="s">
        <v>54</v>
      </c>
      <c r="L521" s="43" t="s">
        <v>54</v>
      </c>
    </row>
    <row r="522" spans="11:12" x14ac:dyDescent="0.25">
      <c r="K522" s="67" t="s">
        <v>54</v>
      </c>
      <c r="L522" s="43" t="s">
        <v>54</v>
      </c>
    </row>
    <row r="523" spans="11:12" x14ac:dyDescent="0.25">
      <c r="K523" s="67" t="s">
        <v>54</v>
      </c>
      <c r="L523" s="43" t="s">
        <v>54</v>
      </c>
    </row>
    <row r="524" spans="11:12" x14ac:dyDescent="0.25">
      <c r="K524" s="67" t="s">
        <v>54</v>
      </c>
      <c r="L524" s="43" t="s">
        <v>54</v>
      </c>
    </row>
    <row r="525" spans="11:12" x14ac:dyDescent="0.25">
      <c r="K525" s="67" t="s">
        <v>54</v>
      </c>
      <c r="L525" s="43" t="s">
        <v>54</v>
      </c>
    </row>
    <row r="526" spans="11:12" x14ac:dyDescent="0.25">
      <c r="K526" s="67" t="s">
        <v>54</v>
      </c>
      <c r="L526" s="43" t="s">
        <v>54</v>
      </c>
    </row>
    <row r="527" spans="11:12" x14ac:dyDescent="0.25">
      <c r="K527" s="67" t="s">
        <v>54</v>
      </c>
      <c r="L527" s="43" t="s">
        <v>54</v>
      </c>
    </row>
    <row r="528" spans="11:12" x14ac:dyDescent="0.25">
      <c r="K528" s="67" t="s">
        <v>54</v>
      </c>
      <c r="L528" s="43" t="s">
        <v>54</v>
      </c>
    </row>
    <row r="529" spans="11:12" x14ac:dyDescent="0.25">
      <c r="K529" s="67" t="s">
        <v>54</v>
      </c>
      <c r="L529" s="43" t="s">
        <v>54</v>
      </c>
    </row>
    <row r="530" spans="11:12" x14ac:dyDescent="0.25">
      <c r="K530" s="67" t="s">
        <v>54</v>
      </c>
      <c r="L530" s="43" t="s">
        <v>54</v>
      </c>
    </row>
    <row r="531" spans="11:12" x14ac:dyDescent="0.25">
      <c r="K531" s="67" t="s">
        <v>54</v>
      </c>
      <c r="L531" s="43" t="s">
        <v>54</v>
      </c>
    </row>
    <row r="532" spans="11:12" x14ac:dyDescent="0.25">
      <c r="K532" s="67" t="s">
        <v>54</v>
      </c>
      <c r="L532" s="43" t="s">
        <v>54</v>
      </c>
    </row>
    <row r="533" spans="11:12" x14ac:dyDescent="0.25">
      <c r="K533" s="67" t="s">
        <v>54</v>
      </c>
      <c r="L533" s="43" t="s">
        <v>54</v>
      </c>
    </row>
    <row r="534" spans="11:12" x14ac:dyDescent="0.25">
      <c r="K534" s="67" t="s">
        <v>54</v>
      </c>
      <c r="L534" s="43" t="s">
        <v>54</v>
      </c>
    </row>
    <row r="535" spans="11:12" x14ac:dyDescent="0.25">
      <c r="K535" s="67" t="s">
        <v>54</v>
      </c>
      <c r="L535" s="43" t="s">
        <v>54</v>
      </c>
    </row>
    <row r="536" spans="11:12" x14ac:dyDescent="0.25">
      <c r="K536" s="67" t="s">
        <v>54</v>
      </c>
      <c r="L536" s="43" t="s">
        <v>54</v>
      </c>
    </row>
    <row r="537" spans="11:12" x14ac:dyDescent="0.25">
      <c r="K537" s="67" t="s">
        <v>54</v>
      </c>
      <c r="L537" s="43" t="s">
        <v>54</v>
      </c>
    </row>
    <row r="538" spans="11:12" x14ac:dyDescent="0.25">
      <c r="K538" s="67" t="s">
        <v>54</v>
      </c>
      <c r="L538" s="43" t="s">
        <v>54</v>
      </c>
    </row>
    <row r="539" spans="11:12" x14ac:dyDescent="0.25">
      <c r="K539" s="67" t="s">
        <v>54</v>
      </c>
      <c r="L539" s="43" t="s">
        <v>54</v>
      </c>
    </row>
    <row r="540" spans="11:12" x14ac:dyDescent="0.25">
      <c r="K540" s="67" t="s">
        <v>54</v>
      </c>
      <c r="L540" s="43" t="s">
        <v>54</v>
      </c>
    </row>
    <row r="541" spans="11:12" x14ac:dyDescent="0.25">
      <c r="K541" s="67" t="s">
        <v>54</v>
      </c>
      <c r="L541" s="43" t="s">
        <v>54</v>
      </c>
    </row>
    <row r="542" spans="11:12" x14ac:dyDescent="0.25">
      <c r="K542" s="67" t="s">
        <v>54</v>
      </c>
      <c r="L542" s="43" t="s">
        <v>54</v>
      </c>
    </row>
    <row r="543" spans="11:12" x14ac:dyDescent="0.25">
      <c r="K543" s="67" t="s">
        <v>54</v>
      </c>
      <c r="L543" s="43" t="s">
        <v>54</v>
      </c>
    </row>
    <row r="544" spans="11:12" x14ac:dyDescent="0.25">
      <c r="K544" s="67" t="s">
        <v>54</v>
      </c>
      <c r="L544" s="43" t="s">
        <v>54</v>
      </c>
    </row>
    <row r="545" spans="11:12" x14ac:dyDescent="0.25">
      <c r="K545" s="67" t="s">
        <v>54</v>
      </c>
      <c r="L545" s="43" t="s">
        <v>54</v>
      </c>
    </row>
    <row r="546" spans="11:12" x14ac:dyDescent="0.25">
      <c r="K546" s="67" t="s">
        <v>54</v>
      </c>
      <c r="L546" s="43" t="s">
        <v>54</v>
      </c>
    </row>
    <row r="547" spans="11:12" x14ac:dyDescent="0.25">
      <c r="K547" s="67" t="s">
        <v>54</v>
      </c>
      <c r="L547" s="43" t="s">
        <v>54</v>
      </c>
    </row>
    <row r="548" spans="11:12" x14ac:dyDescent="0.25">
      <c r="K548" s="67" t="s">
        <v>54</v>
      </c>
      <c r="L548" s="43" t="s">
        <v>54</v>
      </c>
    </row>
    <row r="549" spans="11:12" x14ac:dyDescent="0.25">
      <c r="K549" s="67" t="s">
        <v>54</v>
      </c>
      <c r="L549" s="43" t="s">
        <v>54</v>
      </c>
    </row>
    <row r="550" spans="11:12" x14ac:dyDescent="0.25">
      <c r="K550" s="67" t="s">
        <v>54</v>
      </c>
      <c r="L550" s="43" t="s">
        <v>54</v>
      </c>
    </row>
    <row r="551" spans="11:12" x14ac:dyDescent="0.25">
      <c r="K551" s="67" t="s">
        <v>54</v>
      </c>
      <c r="L551" s="43" t="s">
        <v>54</v>
      </c>
    </row>
    <row r="552" spans="11:12" x14ac:dyDescent="0.25">
      <c r="K552" s="67" t="s">
        <v>54</v>
      </c>
      <c r="L552" s="43" t="s">
        <v>54</v>
      </c>
    </row>
    <row r="553" spans="11:12" x14ac:dyDescent="0.25">
      <c r="K553" s="67" t="s">
        <v>54</v>
      </c>
      <c r="L553" s="43" t="s">
        <v>54</v>
      </c>
    </row>
    <row r="554" spans="11:12" x14ac:dyDescent="0.25">
      <c r="K554" s="67" t="s">
        <v>54</v>
      </c>
      <c r="L554" s="43" t="s">
        <v>54</v>
      </c>
    </row>
    <row r="555" spans="11:12" x14ac:dyDescent="0.25">
      <c r="K555" s="67" t="s">
        <v>54</v>
      </c>
      <c r="L555" s="43" t="s">
        <v>54</v>
      </c>
    </row>
    <row r="556" spans="11:12" x14ac:dyDescent="0.25">
      <c r="K556" s="67" t="s">
        <v>54</v>
      </c>
      <c r="L556" s="43" t="s">
        <v>54</v>
      </c>
    </row>
    <row r="557" spans="11:12" x14ac:dyDescent="0.25">
      <c r="K557" s="67" t="s">
        <v>54</v>
      </c>
      <c r="L557" s="43" t="s">
        <v>54</v>
      </c>
    </row>
    <row r="558" spans="11:12" x14ac:dyDescent="0.25">
      <c r="K558" s="67" t="s">
        <v>54</v>
      </c>
      <c r="L558" s="43" t="s">
        <v>54</v>
      </c>
    </row>
    <row r="559" spans="11:12" x14ac:dyDescent="0.25">
      <c r="K559" s="67" t="s">
        <v>54</v>
      </c>
      <c r="L559" s="43" t="s">
        <v>54</v>
      </c>
    </row>
    <row r="560" spans="11:12" x14ac:dyDescent="0.25">
      <c r="K560" s="67" t="s">
        <v>54</v>
      </c>
      <c r="L560" s="43" t="s">
        <v>54</v>
      </c>
    </row>
    <row r="561" spans="11:12" x14ac:dyDescent="0.25">
      <c r="K561" s="67" t="s">
        <v>54</v>
      </c>
      <c r="L561" s="43" t="s">
        <v>54</v>
      </c>
    </row>
    <row r="562" spans="11:12" x14ac:dyDescent="0.25">
      <c r="K562" s="67" t="s">
        <v>54</v>
      </c>
      <c r="L562" s="43" t="s">
        <v>54</v>
      </c>
    </row>
    <row r="563" spans="11:12" x14ac:dyDescent="0.25">
      <c r="K563" s="67" t="s">
        <v>54</v>
      </c>
      <c r="L563" s="43" t="s">
        <v>54</v>
      </c>
    </row>
    <row r="564" spans="11:12" x14ac:dyDescent="0.25">
      <c r="K564" s="67" t="s">
        <v>54</v>
      </c>
      <c r="L564" s="43" t="s">
        <v>54</v>
      </c>
    </row>
    <row r="565" spans="11:12" x14ac:dyDescent="0.25">
      <c r="K565" s="67" t="s">
        <v>54</v>
      </c>
      <c r="L565" s="43" t="s">
        <v>54</v>
      </c>
    </row>
    <row r="566" spans="11:12" x14ac:dyDescent="0.25">
      <c r="K566" s="67" t="s">
        <v>54</v>
      </c>
      <c r="L566" s="43" t="s">
        <v>54</v>
      </c>
    </row>
    <row r="567" spans="11:12" x14ac:dyDescent="0.25">
      <c r="K567" s="67" t="s">
        <v>54</v>
      </c>
      <c r="L567" s="43" t="s">
        <v>54</v>
      </c>
    </row>
    <row r="568" spans="11:12" x14ac:dyDescent="0.25">
      <c r="K568" s="67" t="s">
        <v>54</v>
      </c>
      <c r="L568" s="43" t="s">
        <v>54</v>
      </c>
    </row>
    <row r="569" spans="11:12" x14ac:dyDescent="0.25">
      <c r="K569" s="67" t="s">
        <v>54</v>
      </c>
      <c r="L569" s="43" t="s">
        <v>54</v>
      </c>
    </row>
    <row r="570" spans="11:12" x14ac:dyDescent="0.25">
      <c r="K570" s="67" t="s">
        <v>54</v>
      </c>
      <c r="L570" s="43" t="s">
        <v>54</v>
      </c>
    </row>
    <row r="571" spans="11:12" x14ac:dyDescent="0.25">
      <c r="K571" s="67" t="s">
        <v>54</v>
      </c>
      <c r="L571" s="43" t="s">
        <v>54</v>
      </c>
    </row>
    <row r="572" spans="11:12" x14ac:dyDescent="0.25">
      <c r="K572" s="67" t="s">
        <v>54</v>
      </c>
      <c r="L572" s="43" t="s">
        <v>54</v>
      </c>
    </row>
    <row r="573" spans="11:12" x14ac:dyDescent="0.25">
      <c r="K573" s="67" t="s">
        <v>54</v>
      </c>
      <c r="L573" s="43" t="s">
        <v>54</v>
      </c>
    </row>
    <row r="574" spans="11:12" x14ac:dyDescent="0.25">
      <c r="K574" s="67" t="s">
        <v>54</v>
      </c>
      <c r="L574" s="43" t="s">
        <v>54</v>
      </c>
    </row>
    <row r="575" spans="11:12" x14ac:dyDescent="0.25">
      <c r="K575" s="67" t="s">
        <v>54</v>
      </c>
      <c r="L575" s="43" t="s">
        <v>54</v>
      </c>
    </row>
    <row r="576" spans="11:12" x14ac:dyDescent="0.25">
      <c r="K576" s="67" t="s">
        <v>54</v>
      </c>
      <c r="L576" s="43" t="s">
        <v>54</v>
      </c>
    </row>
    <row r="577" spans="11:12" x14ac:dyDescent="0.25">
      <c r="K577" s="67" t="s">
        <v>54</v>
      </c>
      <c r="L577" s="43" t="s">
        <v>54</v>
      </c>
    </row>
    <row r="578" spans="11:12" x14ac:dyDescent="0.25">
      <c r="K578" s="67" t="s">
        <v>54</v>
      </c>
      <c r="L578" s="43" t="s">
        <v>54</v>
      </c>
    </row>
    <row r="579" spans="11:12" x14ac:dyDescent="0.25">
      <c r="K579" s="67" t="s">
        <v>54</v>
      </c>
      <c r="L579" s="43" t="s">
        <v>54</v>
      </c>
    </row>
    <row r="580" spans="11:12" x14ac:dyDescent="0.25">
      <c r="K580" s="67" t="s">
        <v>54</v>
      </c>
      <c r="L580" s="43" t="s">
        <v>54</v>
      </c>
    </row>
    <row r="581" spans="11:12" x14ac:dyDescent="0.25">
      <c r="K581" s="67" t="s">
        <v>54</v>
      </c>
      <c r="L581" s="43" t="s">
        <v>54</v>
      </c>
    </row>
    <row r="582" spans="11:12" x14ac:dyDescent="0.25">
      <c r="K582" s="67" t="s">
        <v>54</v>
      </c>
      <c r="L582" s="43" t="s">
        <v>54</v>
      </c>
    </row>
    <row r="583" spans="11:12" x14ac:dyDescent="0.25">
      <c r="K583" s="67" t="s">
        <v>54</v>
      </c>
      <c r="L583" s="43" t="s">
        <v>54</v>
      </c>
    </row>
    <row r="584" spans="11:12" x14ac:dyDescent="0.25">
      <c r="K584" s="67" t="s">
        <v>54</v>
      </c>
      <c r="L584" s="43" t="s">
        <v>54</v>
      </c>
    </row>
    <row r="585" spans="11:12" x14ac:dyDescent="0.25">
      <c r="K585" s="67" t="s">
        <v>54</v>
      </c>
      <c r="L585" s="43" t="s">
        <v>54</v>
      </c>
    </row>
    <row r="586" spans="11:12" x14ac:dyDescent="0.25">
      <c r="K586" s="67" t="s">
        <v>54</v>
      </c>
      <c r="L586" s="43" t="s">
        <v>54</v>
      </c>
    </row>
    <row r="587" spans="11:12" x14ac:dyDescent="0.25">
      <c r="K587" s="67" t="s">
        <v>54</v>
      </c>
      <c r="L587" s="43" t="s">
        <v>54</v>
      </c>
    </row>
    <row r="588" spans="11:12" x14ac:dyDescent="0.25">
      <c r="K588" s="67" t="s">
        <v>54</v>
      </c>
      <c r="L588" s="43" t="s">
        <v>54</v>
      </c>
    </row>
    <row r="589" spans="11:12" x14ac:dyDescent="0.25">
      <c r="K589" s="67" t="s">
        <v>54</v>
      </c>
      <c r="L589" s="43" t="s">
        <v>54</v>
      </c>
    </row>
    <row r="590" spans="11:12" x14ac:dyDescent="0.25">
      <c r="K590" s="67" t="s">
        <v>54</v>
      </c>
      <c r="L590" s="43" t="s">
        <v>54</v>
      </c>
    </row>
    <row r="591" spans="11:12" x14ac:dyDescent="0.25">
      <c r="K591" s="67" t="s">
        <v>54</v>
      </c>
      <c r="L591" s="43" t="s">
        <v>54</v>
      </c>
    </row>
    <row r="592" spans="11:12" x14ac:dyDescent="0.25">
      <c r="K592" s="67" t="s">
        <v>54</v>
      </c>
      <c r="L592" s="43" t="s">
        <v>54</v>
      </c>
    </row>
    <row r="593" spans="11:12" x14ac:dyDescent="0.25">
      <c r="K593" s="67" t="s">
        <v>54</v>
      </c>
      <c r="L593" s="43" t="s">
        <v>54</v>
      </c>
    </row>
    <row r="594" spans="11:12" x14ac:dyDescent="0.25">
      <c r="K594" s="67" t="s">
        <v>54</v>
      </c>
      <c r="L594" s="43" t="s">
        <v>54</v>
      </c>
    </row>
    <row r="595" spans="11:12" x14ac:dyDescent="0.25">
      <c r="K595" s="67" t="s">
        <v>54</v>
      </c>
      <c r="L595" s="43" t="s">
        <v>54</v>
      </c>
    </row>
    <row r="596" spans="11:12" x14ac:dyDescent="0.25">
      <c r="K596" s="67" t="s">
        <v>54</v>
      </c>
      <c r="L596" s="43" t="s">
        <v>54</v>
      </c>
    </row>
    <row r="597" spans="11:12" x14ac:dyDescent="0.25">
      <c r="K597" s="67" t="s">
        <v>54</v>
      </c>
      <c r="L597" s="43" t="s">
        <v>54</v>
      </c>
    </row>
    <row r="598" spans="11:12" x14ac:dyDescent="0.25">
      <c r="K598" s="67" t="s">
        <v>54</v>
      </c>
      <c r="L598" s="43" t="s">
        <v>54</v>
      </c>
    </row>
    <row r="599" spans="11:12" x14ac:dyDescent="0.25">
      <c r="K599" s="67" t="s">
        <v>54</v>
      </c>
      <c r="L599" s="43" t="s">
        <v>54</v>
      </c>
    </row>
    <row r="600" spans="11:12" x14ac:dyDescent="0.25">
      <c r="K600" s="68" t="s">
        <v>57</v>
      </c>
      <c r="L600" s="68"/>
    </row>
    <row r="601" spans="11:12" x14ac:dyDescent="0.25">
      <c r="K601" s="67">
        <v>43904</v>
      </c>
      <c r="L601" s="43">
        <v>100</v>
      </c>
    </row>
    <row r="602" spans="11:12" x14ac:dyDescent="0.25">
      <c r="K602" s="67">
        <v>43911</v>
      </c>
      <c r="L602" s="43">
        <v>99.571899999999999</v>
      </c>
    </row>
    <row r="603" spans="11:12" x14ac:dyDescent="0.25">
      <c r="K603" s="67">
        <v>43918</v>
      </c>
      <c r="L603" s="43">
        <v>97.394300000000001</v>
      </c>
    </row>
    <row r="604" spans="11:12" x14ac:dyDescent="0.25">
      <c r="K604" s="67">
        <v>43925</v>
      </c>
      <c r="L604" s="43">
        <v>96.361800000000002</v>
      </c>
    </row>
    <row r="605" spans="11:12" x14ac:dyDescent="0.25">
      <c r="K605" s="67">
        <v>43932</v>
      </c>
      <c r="L605" s="43">
        <v>93.477000000000004</v>
      </c>
    </row>
    <row r="606" spans="11:12" x14ac:dyDescent="0.25">
      <c r="K606" s="67">
        <v>43939</v>
      </c>
      <c r="L606" s="43">
        <v>94.025199999999998</v>
      </c>
    </row>
    <row r="607" spans="11:12" x14ac:dyDescent="0.25">
      <c r="K607" s="67">
        <v>43946</v>
      </c>
      <c r="L607" s="43">
        <v>94.520300000000006</v>
      </c>
    </row>
    <row r="608" spans="11:12" x14ac:dyDescent="0.25">
      <c r="K608" s="67">
        <v>43953</v>
      </c>
      <c r="L608" s="43">
        <v>95.340599999999995</v>
      </c>
    </row>
    <row r="609" spans="11:12" x14ac:dyDescent="0.25">
      <c r="K609" s="67">
        <v>43960</v>
      </c>
      <c r="L609" s="43">
        <v>95.164299999999997</v>
      </c>
    </row>
    <row r="610" spans="11:12" x14ac:dyDescent="0.25">
      <c r="K610" s="67">
        <v>43967</v>
      </c>
      <c r="L610" s="43">
        <v>94.144499999999994</v>
      </c>
    </row>
    <row r="611" spans="11:12" x14ac:dyDescent="0.25">
      <c r="K611" s="67">
        <v>43974</v>
      </c>
      <c r="L611" s="43">
        <v>93.272199999999998</v>
      </c>
    </row>
    <row r="612" spans="11:12" x14ac:dyDescent="0.25">
      <c r="K612" s="67">
        <v>43981</v>
      </c>
      <c r="L612" s="43">
        <v>94.683999999999997</v>
      </c>
    </row>
    <row r="613" spans="11:12" x14ac:dyDescent="0.25">
      <c r="K613" s="67">
        <v>43988</v>
      </c>
      <c r="L613" s="43">
        <v>95.809399999999997</v>
      </c>
    </row>
    <row r="614" spans="11:12" x14ac:dyDescent="0.25">
      <c r="K614" s="67">
        <v>43995</v>
      </c>
      <c r="L614" s="43">
        <v>96.821399999999997</v>
      </c>
    </row>
    <row r="615" spans="11:12" x14ac:dyDescent="0.25">
      <c r="K615" s="67">
        <v>44002</v>
      </c>
      <c r="L615" s="43">
        <v>97.888999999999996</v>
      </c>
    </row>
    <row r="616" spans="11:12" x14ac:dyDescent="0.25">
      <c r="K616" s="67">
        <v>44009</v>
      </c>
      <c r="L616" s="43">
        <v>98.650199999999998</v>
      </c>
    </row>
    <row r="617" spans="11:12" x14ac:dyDescent="0.25">
      <c r="K617" s="67">
        <v>44016</v>
      </c>
      <c r="L617" s="43">
        <v>99.946200000000005</v>
      </c>
    </row>
    <row r="618" spans="11:12" x14ac:dyDescent="0.25">
      <c r="K618" s="67">
        <v>44023</v>
      </c>
      <c r="L618" s="43">
        <v>97.877200000000002</v>
      </c>
    </row>
    <row r="619" spans="11:12" x14ac:dyDescent="0.25">
      <c r="K619" s="67">
        <v>44030</v>
      </c>
      <c r="L619" s="43">
        <v>97.674599999999998</v>
      </c>
    </row>
    <row r="620" spans="11:12" x14ac:dyDescent="0.25">
      <c r="K620" s="67">
        <v>44037</v>
      </c>
      <c r="L620" s="43">
        <v>97.421300000000002</v>
      </c>
    </row>
    <row r="621" spans="11:12" x14ac:dyDescent="0.25">
      <c r="K621" s="67">
        <v>44044</v>
      </c>
      <c r="L621" s="43">
        <v>97.834599999999995</v>
      </c>
    </row>
    <row r="622" spans="11:12" x14ac:dyDescent="0.25">
      <c r="K622" s="67">
        <v>44051</v>
      </c>
      <c r="L622" s="43">
        <v>98.460700000000003</v>
      </c>
    </row>
    <row r="623" spans="11:12" x14ac:dyDescent="0.25">
      <c r="K623" s="67">
        <v>44058</v>
      </c>
      <c r="L623" s="43">
        <v>98.115099999999998</v>
      </c>
    </row>
    <row r="624" spans="11:12" x14ac:dyDescent="0.25">
      <c r="K624" s="67">
        <v>44065</v>
      </c>
      <c r="L624" s="43">
        <v>98.3506</v>
      </c>
    </row>
    <row r="625" spans="11:12" x14ac:dyDescent="0.25">
      <c r="K625" s="67">
        <v>44072</v>
      </c>
      <c r="L625" s="43">
        <v>98.187200000000004</v>
      </c>
    </row>
    <row r="626" spans="11:12" x14ac:dyDescent="0.25">
      <c r="K626" s="67">
        <v>44079</v>
      </c>
      <c r="L626" s="43">
        <v>100.9966</v>
      </c>
    </row>
    <row r="627" spans="11:12" x14ac:dyDescent="0.25">
      <c r="K627" s="67">
        <v>44086</v>
      </c>
      <c r="L627" s="43">
        <v>102.50539999999999</v>
      </c>
    </row>
    <row r="628" spans="11:12" x14ac:dyDescent="0.25">
      <c r="K628" s="67">
        <v>44093</v>
      </c>
      <c r="L628" s="43">
        <v>103.25230000000001</v>
      </c>
    </row>
    <row r="629" spans="11:12" x14ac:dyDescent="0.25">
      <c r="K629" s="67">
        <v>44100</v>
      </c>
      <c r="L629" s="43">
        <v>102.06489999999999</v>
      </c>
    </row>
    <row r="630" spans="11:12" x14ac:dyDescent="0.25">
      <c r="K630" s="67">
        <v>44107</v>
      </c>
      <c r="L630" s="43">
        <v>99.633600000000001</v>
      </c>
    </row>
    <row r="631" spans="11:12" x14ac:dyDescent="0.25">
      <c r="K631" s="67">
        <v>44114</v>
      </c>
      <c r="L631" s="43">
        <v>98.494100000000003</v>
      </c>
    </row>
    <row r="632" spans="11:12" x14ac:dyDescent="0.25">
      <c r="K632" s="67">
        <v>44121</v>
      </c>
      <c r="L632" s="43">
        <v>99.079899999999995</v>
      </c>
    </row>
    <row r="633" spans="11:12" x14ac:dyDescent="0.25">
      <c r="K633" s="67">
        <v>44128</v>
      </c>
      <c r="L633" s="43">
        <v>98.215199999999996</v>
      </c>
    </row>
    <row r="634" spans="11:12" x14ac:dyDescent="0.25">
      <c r="K634" s="67">
        <v>44135</v>
      </c>
      <c r="L634" s="43">
        <v>98.107399999999998</v>
      </c>
    </row>
    <row r="635" spans="11:12" x14ac:dyDescent="0.25">
      <c r="K635" s="67">
        <v>44142</v>
      </c>
      <c r="L635" s="43">
        <v>99.503200000000007</v>
      </c>
    </row>
    <row r="636" spans="11:12" x14ac:dyDescent="0.25">
      <c r="K636" s="67">
        <v>44149</v>
      </c>
      <c r="L636" s="43">
        <v>100.1914</v>
      </c>
    </row>
    <row r="637" spans="11:12" x14ac:dyDescent="0.25">
      <c r="K637" s="67">
        <v>44156</v>
      </c>
      <c r="L637" s="43">
        <v>100.78830000000001</v>
      </c>
    </row>
    <row r="638" spans="11:12" x14ac:dyDescent="0.25">
      <c r="K638" s="67">
        <v>44163</v>
      </c>
      <c r="L638" s="43">
        <v>102.4224</v>
      </c>
    </row>
    <row r="639" spans="11:12" x14ac:dyDescent="0.25">
      <c r="K639" s="67">
        <v>44170</v>
      </c>
      <c r="L639" s="43">
        <v>103.9421</v>
      </c>
    </row>
    <row r="640" spans="11:12" x14ac:dyDescent="0.25">
      <c r="K640" s="67">
        <v>44177</v>
      </c>
      <c r="L640" s="43">
        <v>103.85720000000001</v>
      </c>
    </row>
    <row r="641" spans="11:12" x14ac:dyDescent="0.25">
      <c r="K641" s="67">
        <v>44184</v>
      </c>
      <c r="L641" s="43">
        <v>102.9028</v>
      </c>
    </row>
    <row r="642" spans="11:12" x14ac:dyDescent="0.25">
      <c r="K642" s="67">
        <v>44191</v>
      </c>
      <c r="L642" s="43">
        <v>96.4011</v>
      </c>
    </row>
    <row r="643" spans="11:12" x14ac:dyDescent="0.25">
      <c r="K643" s="67">
        <v>44198</v>
      </c>
      <c r="L643" s="43">
        <v>92.485600000000005</v>
      </c>
    </row>
    <row r="644" spans="11:12" x14ac:dyDescent="0.25">
      <c r="K644" s="67">
        <v>44205</v>
      </c>
      <c r="L644" s="43">
        <v>93.973299999999995</v>
      </c>
    </row>
    <row r="645" spans="11:12" x14ac:dyDescent="0.25">
      <c r="K645" s="67">
        <v>44212</v>
      </c>
      <c r="L645" s="43">
        <v>96.533100000000005</v>
      </c>
    </row>
    <row r="646" spans="11:12" x14ac:dyDescent="0.25">
      <c r="K646" s="67">
        <v>44219</v>
      </c>
      <c r="L646" s="43">
        <v>97.349699999999999</v>
      </c>
    </row>
    <row r="647" spans="11:12" x14ac:dyDescent="0.25">
      <c r="K647" s="67">
        <v>44226</v>
      </c>
      <c r="L647" s="43">
        <v>97.565399999999997</v>
      </c>
    </row>
    <row r="648" spans="11:12" x14ac:dyDescent="0.25">
      <c r="K648" s="67">
        <v>44233</v>
      </c>
      <c r="L648" s="43">
        <v>101.1707</v>
      </c>
    </row>
    <row r="649" spans="11:12" x14ac:dyDescent="0.25">
      <c r="K649" s="67">
        <v>44240</v>
      </c>
      <c r="L649" s="43">
        <v>102.23390000000001</v>
      </c>
    </row>
    <row r="650" spans="11:12" x14ac:dyDescent="0.25">
      <c r="K650" s="67">
        <v>44247</v>
      </c>
      <c r="L650" s="43">
        <v>102.01949999999999</v>
      </c>
    </row>
    <row r="651" spans="11:12" x14ac:dyDescent="0.25">
      <c r="K651" s="67">
        <v>44254</v>
      </c>
      <c r="L651" s="43">
        <v>101.8496</v>
      </c>
    </row>
    <row r="652" spans="11:12" x14ac:dyDescent="0.25">
      <c r="K652" s="67">
        <v>44261</v>
      </c>
      <c r="L652" s="43">
        <v>103.01390000000001</v>
      </c>
    </row>
    <row r="653" spans="11:12" x14ac:dyDescent="0.25">
      <c r="K653" s="67">
        <v>44268</v>
      </c>
      <c r="L653" s="43">
        <v>102.6379</v>
      </c>
    </row>
    <row r="654" spans="11:12" x14ac:dyDescent="0.25">
      <c r="K654" s="67">
        <v>44275</v>
      </c>
      <c r="L654" s="43">
        <v>101.3426</v>
      </c>
    </row>
    <row r="655" spans="11:12" x14ac:dyDescent="0.25">
      <c r="K655" s="67">
        <v>44282</v>
      </c>
      <c r="L655" s="43">
        <v>101.3961</v>
      </c>
    </row>
    <row r="656" spans="11:12" x14ac:dyDescent="0.25">
      <c r="K656" s="67" t="s">
        <v>54</v>
      </c>
      <c r="L656" s="43" t="s">
        <v>54</v>
      </c>
    </row>
    <row r="657" spans="11:12" x14ac:dyDescent="0.25">
      <c r="K657" s="67" t="s">
        <v>54</v>
      </c>
      <c r="L657" s="43" t="s">
        <v>54</v>
      </c>
    </row>
    <row r="658" spans="11:12" x14ac:dyDescent="0.25">
      <c r="K658" s="67" t="s">
        <v>54</v>
      </c>
      <c r="L658" s="43" t="s">
        <v>54</v>
      </c>
    </row>
    <row r="659" spans="11:12" x14ac:dyDescent="0.25">
      <c r="K659" s="67" t="s">
        <v>54</v>
      </c>
      <c r="L659" s="43" t="s">
        <v>54</v>
      </c>
    </row>
    <row r="660" spans="11:12" x14ac:dyDescent="0.25">
      <c r="K660" s="67" t="s">
        <v>54</v>
      </c>
      <c r="L660" s="43" t="s">
        <v>54</v>
      </c>
    </row>
    <row r="661" spans="11:12" x14ac:dyDescent="0.25">
      <c r="K661" s="67" t="s">
        <v>54</v>
      </c>
      <c r="L661" s="43" t="s">
        <v>54</v>
      </c>
    </row>
    <row r="662" spans="11:12" x14ac:dyDescent="0.25">
      <c r="K662" s="67" t="s">
        <v>54</v>
      </c>
      <c r="L662" s="43" t="s">
        <v>54</v>
      </c>
    </row>
    <row r="663" spans="11:12" x14ac:dyDescent="0.25">
      <c r="K663" s="67" t="s">
        <v>54</v>
      </c>
      <c r="L663" s="43" t="s">
        <v>54</v>
      </c>
    </row>
    <row r="664" spans="11:12" x14ac:dyDescent="0.25">
      <c r="K664" s="67" t="s">
        <v>54</v>
      </c>
      <c r="L664" s="43" t="s">
        <v>54</v>
      </c>
    </row>
    <row r="665" spans="11:12" x14ac:dyDescent="0.25">
      <c r="K665" s="67" t="s">
        <v>54</v>
      </c>
      <c r="L665" s="43" t="s">
        <v>54</v>
      </c>
    </row>
    <row r="666" spans="11:12" x14ac:dyDescent="0.25">
      <c r="K666" s="67" t="s">
        <v>54</v>
      </c>
      <c r="L666" s="43" t="s">
        <v>54</v>
      </c>
    </row>
    <row r="667" spans="11:12" x14ac:dyDescent="0.25">
      <c r="K667" s="67" t="s">
        <v>54</v>
      </c>
      <c r="L667" s="43" t="s">
        <v>54</v>
      </c>
    </row>
    <row r="668" spans="11:12" x14ac:dyDescent="0.25">
      <c r="K668" s="67" t="s">
        <v>54</v>
      </c>
      <c r="L668" s="43" t="s">
        <v>54</v>
      </c>
    </row>
    <row r="669" spans="11:12" x14ac:dyDescent="0.25">
      <c r="K669" s="67" t="s">
        <v>54</v>
      </c>
      <c r="L669" s="43" t="s">
        <v>54</v>
      </c>
    </row>
    <row r="670" spans="11:12" x14ac:dyDescent="0.25">
      <c r="K670" s="67" t="s">
        <v>54</v>
      </c>
      <c r="L670" s="43" t="s">
        <v>54</v>
      </c>
    </row>
    <row r="671" spans="11:12" x14ac:dyDescent="0.25">
      <c r="K671" s="67" t="s">
        <v>54</v>
      </c>
      <c r="L671" s="43" t="s">
        <v>54</v>
      </c>
    </row>
    <row r="672" spans="11:12" x14ac:dyDescent="0.25">
      <c r="K672" s="67" t="s">
        <v>54</v>
      </c>
      <c r="L672" s="43" t="s">
        <v>54</v>
      </c>
    </row>
    <row r="673" spans="11:12" x14ac:dyDescent="0.25">
      <c r="K673" s="67" t="s">
        <v>54</v>
      </c>
      <c r="L673" s="43" t="s">
        <v>54</v>
      </c>
    </row>
    <row r="674" spans="11:12" x14ac:dyDescent="0.25">
      <c r="K674" s="67" t="s">
        <v>54</v>
      </c>
      <c r="L674" s="43" t="s">
        <v>54</v>
      </c>
    </row>
    <row r="675" spans="11:12" x14ac:dyDescent="0.25">
      <c r="K675" s="67" t="s">
        <v>54</v>
      </c>
      <c r="L675" s="43" t="s">
        <v>54</v>
      </c>
    </row>
    <row r="676" spans="11:12" x14ac:dyDescent="0.25">
      <c r="K676" s="67" t="s">
        <v>54</v>
      </c>
      <c r="L676" s="43" t="s">
        <v>54</v>
      </c>
    </row>
    <row r="677" spans="11:12" x14ac:dyDescent="0.25">
      <c r="K677" s="67" t="s">
        <v>54</v>
      </c>
      <c r="L677" s="43" t="s">
        <v>54</v>
      </c>
    </row>
    <row r="678" spans="11:12" x14ac:dyDescent="0.25">
      <c r="K678" s="67" t="s">
        <v>54</v>
      </c>
      <c r="L678" s="43" t="s">
        <v>54</v>
      </c>
    </row>
    <row r="679" spans="11:12" x14ac:dyDescent="0.25">
      <c r="K679" s="67" t="s">
        <v>54</v>
      </c>
      <c r="L679" s="43" t="s">
        <v>54</v>
      </c>
    </row>
    <row r="680" spans="11:12" x14ac:dyDescent="0.25">
      <c r="K680" s="67" t="s">
        <v>54</v>
      </c>
      <c r="L680" s="43" t="s">
        <v>54</v>
      </c>
    </row>
    <row r="681" spans="11:12" x14ac:dyDescent="0.25">
      <c r="K681" s="67" t="s">
        <v>54</v>
      </c>
      <c r="L681" s="43" t="s">
        <v>54</v>
      </c>
    </row>
    <row r="682" spans="11:12" x14ac:dyDescent="0.25">
      <c r="K682" s="67" t="s">
        <v>54</v>
      </c>
      <c r="L682" s="43" t="s">
        <v>54</v>
      </c>
    </row>
    <row r="683" spans="11:12" x14ac:dyDescent="0.25">
      <c r="K683" s="67" t="s">
        <v>54</v>
      </c>
      <c r="L683" s="43" t="s">
        <v>54</v>
      </c>
    </row>
    <row r="684" spans="11:12" x14ac:dyDescent="0.25">
      <c r="K684" s="67" t="s">
        <v>54</v>
      </c>
      <c r="L684" s="43" t="s">
        <v>54</v>
      </c>
    </row>
    <row r="685" spans="11:12" x14ac:dyDescent="0.25">
      <c r="K685" s="67" t="s">
        <v>54</v>
      </c>
      <c r="L685" s="43" t="s">
        <v>54</v>
      </c>
    </row>
    <row r="686" spans="11:12" x14ac:dyDescent="0.25">
      <c r="K686" s="67" t="s">
        <v>54</v>
      </c>
      <c r="L686" s="43" t="s">
        <v>54</v>
      </c>
    </row>
    <row r="687" spans="11:12" x14ac:dyDescent="0.25">
      <c r="K687" s="67" t="s">
        <v>54</v>
      </c>
      <c r="L687" s="43" t="s">
        <v>54</v>
      </c>
    </row>
    <row r="688" spans="11:12" x14ac:dyDescent="0.25">
      <c r="K688" s="67" t="s">
        <v>54</v>
      </c>
      <c r="L688" s="43" t="s">
        <v>54</v>
      </c>
    </row>
    <row r="689" spans="11:12" x14ac:dyDescent="0.25">
      <c r="K689" s="67" t="s">
        <v>54</v>
      </c>
      <c r="L689" s="43" t="s">
        <v>54</v>
      </c>
    </row>
    <row r="690" spans="11:12" x14ac:dyDescent="0.25">
      <c r="K690" s="67" t="s">
        <v>54</v>
      </c>
      <c r="L690" s="43" t="s">
        <v>54</v>
      </c>
    </row>
    <row r="691" spans="11:12" x14ac:dyDescent="0.25">
      <c r="K691" s="67" t="s">
        <v>54</v>
      </c>
      <c r="L691" s="43" t="s">
        <v>54</v>
      </c>
    </row>
    <row r="692" spans="11:12" x14ac:dyDescent="0.25">
      <c r="K692" s="67" t="s">
        <v>54</v>
      </c>
      <c r="L692" s="43" t="s">
        <v>54</v>
      </c>
    </row>
    <row r="693" spans="11:12" x14ac:dyDescent="0.25">
      <c r="K693" s="67" t="s">
        <v>54</v>
      </c>
      <c r="L693" s="43" t="s">
        <v>54</v>
      </c>
    </row>
    <row r="694" spans="11:12" x14ac:dyDescent="0.25">
      <c r="K694" s="67" t="s">
        <v>54</v>
      </c>
      <c r="L694" s="43" t="s">
        <v>54</v>
      </c>
    </row>
    <row r="695" spans="11:12" x14ac:dyDescent="0.25">
      <c r="K695" s="67" t="s">
        <v>54</v>
      </c>
      <c r="L695" s="43" t="s">
        <v>54</v>
      </c>
    </row>
    <row r="696" spans="11:12" x14ac:dyDescent="0.25">
      <c r="K696" s="67" t="s">
        <v>54</v>
      </c>
      <c r="L696" s="43" t="s">
        <v>54</v>
      </c>
    </row>
    <row r="697" spans="11:12" x14ac:dyDescent="0.25">
      <c r="K697" s="67" t="s">
        <v>54</v>
      </c>
      <c r="L697" s="43" t="s">
        <v>54</v>
      </c>
    </row>
    <row r="698" spans="11:12" x14ac:dyDescent="0.25">
      <c r="K698" s="67" t="s">
        <v>54</v>
      </c>
      <c r="L698" s="43" t="s">
        <v>54</v>
      </c>
    </row>
    <row r="699" spans="11:12" x14ac:dyDescent="0.25">
      <c r="K699" s="67" t="s">
        <v>54</v>
      </c>
      <c r="L699" s="43" t="s">
        <v>54</v>
      </c>
    </row>
    <row r="700" spans="11:12" x14ac:dyDescent="0.25">
      <c r="K700" s="67" t="s">
        <v>54</v>
      </c>
      <c r="L700" s="43" t="s">
        <v>54</v>
      </c>
    </row>
    <row r="701" spans="11:12" x14ac:dyDescent="0.25">
      <c r="K701" s="67" t="s">
        <v>54</v>
      </c>
      <c r="L701" s="43" t="s">
        <v>54</v>
      </c>
    </row>
    <row r="702" spans="11:12" x14ac:dyDescent="0.25">
      <c r="K702" s="67" t="s">
        <v>54</v>
      </c>
      <c r="L702" s="43" t="s">
        <v>54</v>
      </c>
    </row>
    <row r="703" spans="11:12" x14ac:dyDescent="0.25">
      <c r="K703" s="67" t="s">
        <v>54</v>
      </c>
      <c r="L703" s="43" t="s">
        <v>54</v>
      </c>
    </row>
    <row r="704" spans="11:12" x14ac:dyDescent="0.25">
      <c r="K704" s="67" t="s">
        <v>54</v>
      </c>
      <c r="L704" s="43" t="s">
        <v>54</v>
      </c>
    </row>
    <row r="705" spans="11:12" x14ac:dyDescent="0.25">
      <c r="K705" s="67" t="s">
        <v>54</v>
      </c>
      <c r="L705" s="43" t="s">
        <v>54</v>
      </c>
    </row>
    <row r="706" spans="11:12" x14ac:dyDescent="0.25">
      <c r="K706" s="67" t="s">
        <v>54</v>
      </c>
      <c r="L706" s="43" t="s">
        <v>54</v>
      </c>
    </row>
    <row r="707" spans="11:12" x14ac:dyDescent="0.25">
      <c r="K707" s="67" t="s">
        <v>54</v>
      </c>
      <c r="L707" s="43" t="s">
        <v>54</v>
      </c>
    </row>
    <row r="708" spans="11:12" x14ac:dyDescent="0.25">
      <c r="K708" s="67" t="s">
        <v>54</v>
      </c>
      <c r="L708" s="43" t="s">
        <v>54</v>
      </c>
    </row>
    <row r="709" spans="11:12" x14ac:dyDescent="0.25">
      <c r="K709" s="67" t="s">
        <v>54</v>
      </c>
      <c r="L709" s="43" t="s">
        <v>54</v>
      </c>
    </row>
    <row r="710" spans="11:12" x14ac:dyDescent="0.25">
      <c r="K710" s="67" t="s">
        <v>54</v>
      </c>
      <c r="L710" s="43" t="s">
        <v>54</v>
      </c>
    </row>
    <row r="711" spans="11:12" x14ac:dyDescent="0.25">
      <c r="K711" s="67" t="s">
        <v>54</v>
      </c>
      <c r="L711" s="43" t="s">
        <v>54</v>
      </c>
    </row>
    <row r="712" spans="11:12" x14ac:dyDescent="0.25">
      <c r="K712" s="67" t="s">
        <v>54</v>
      </c>
      <c r="L712" s="43" t="s">
        <v>54</v>
      </c>
    </row>
    <row r="713" spans="11:12" x14ac:dyDescent="0.25">
      <c r="K713" s="67" t="s">
        <v>54</v>
      </c>
      <c r="L713" s="43" t="s">
        <v>54</v>
      </c>
    </row>
    <row r="714" spans="11:12" x14ac:dyDescent="0.25">
      <c r="K714" s="67" t="s">
        <v>54</v>
      </c>
      <c r="L714" s="43" t="s">
        <v>54</v>
      </c>
    </row>
    <row r="715" spans="11:12" x14ac:dyDescent="0.25">
      <c r="K715" s="67" t="s">
        <v>54</v>
      </c>
      <c r="L715" s="43" t="s">
        <v>54</v>
      </c>
    </row>
    <row r="716" spans="11:12" x14ac:dyDescent="0.25">
      <c r="K716" s="67" t="s">
        <v>54</v>
      </c>
      <c r="L716" s="43" t="s">
        <v>54</v>
      </c>
    </row>
    <row r="717" spans="11:12" x14ac:dyDescent="0.25">
      <c r="K717" s="67" t="s">
        <v>54</v>
      </c>
      <c r="L717" s="43" t="s">
        <v>54</v>
      </c>
    </row>
    <row r="718" spans="11:12" x14ac:dyDescent="0.25">
      <c r="K718" s="67" t="s">
        <v>54</v>
      </c>
      <c r="L718" s="43" t="s">
        <v>54</v>
      </c>
    </row>
    <row r="719" spans="11:12" x14ac:dyDescent="0.25">
      <c r="K719" s="67" t="s">
        <v>54</v>
      </c>
      <c r="L719" s="43" t="s">
        <v>54</v>
      </c>
    </row>
    <row r="720" spans="11:12" x14ac:dyDescent="0.25">
      <c r="K720" s="67" t="s">
        <v>54</v>
      </c>
      <c r="L720" s="43" t="s">
        <v>54</v>
      </c>
    </row>
    <row r="721" spans="11:12" x14ac:dyDescent="0.25">
      <c r="K721" s="67" t="s">
        <v>54</v>
      </c>
      <c r="L721" s="43" t="s">
        <v>54</v>
      </c>
    </row>
    <row r="722" spans="11:12" x14ac:dyDescent="0.25">
      <c r="K722" s="67" t="s">
        <v>54</v>
      </c>
      <c r="L722" s="43" t="s">
        <v>54</v>
      </c>
    </row>
    <row r="723" spans="11:12" x14ac:dyDescent="0.25">
      <c r="K723" s="67" t="s">
        <v>54</v>
      </c>
      <c r="L723" s="43" t="s">
        <v>54</v>
      </c>
    </row>
    <row r="724" spans="11:12" x14ac:dyDescent="0.25">
      <c r="K724" s="67" t="s">
        <v>54</v>
      </c>
      <c r="L724" s="43" t="s">
        <v>54</v>
      </c>
    </row>
    <row r="725" spans="11:12" x14ac:dyDescent="0.25">
      <c r="K725" s="67" t="s">
        <v>54</v>
      </c>
      <c r="L725" s="43" t="s">
        <v>54</v>
      </c>
    </row>
    <row r="726" spans="11:12" x14ac:dyDescent="0.25">
      <c r="K726" s="67" t="s">
        <v>54</v>
      </c>
      <c r="L726" s="43" t="s">
        <v>54</v>
      </c>
    </row>
    <row r="727" spans="11:12" x14ac:dyDescent="0.25">
      <c r="K727" s="67" t="s">
        <v>54</v>
      </c>
      <c r="L727" s="43" t="s">
        <v>54</v>
      </c>
    </row>
    <row r="728" spans="11:12" x14ac:dyDescent="0.25">
      <c r="K728" s="67" t="s">
        <v>54</v>
      </c>
      <c r="L728" s="43" t="s">
        <v>54</v>
      </c>
    </row>
    <row r="729" spans="11:12" x14ac:dyDescent="0.25">
      <c r="K729" s="67" t="s">
        <v>54</v>
      </c>
      <c r="L729" s="43" t="s">
        <v>54</v>
      </c>
    </row>
    <row r="730" spans="11:12" x14ac:dyDescent="0.25">
      <c r="K730" s="67" t="s">
        <v>54</v>
      </c>
      <c r="L730" s="43" t="s">
        <v>54</v>
      </c>
    </row>
    <row r="731" spans="11:12" x14ac:dyDescent="0.25">
      <c r="K731" s="67" t="s">
        <v>54</v>
      </c>
      <c r="L731" s="43" t="s">
        <v>54</v>
      </c>
    </row>
    <row r="732" spans="11:12" x14ac:dyDescent="0.25">
      <c r="K732" s="67" t="s">
        <v>54</v>
      </c>
      <c r="L732" s="43" t="s">
        <v>54</v>
      </c>
    </row>
    <row r="733" spans="11:12" x14ac:dyDescent="0.25">
      <c r="K733" s="67" t="s">
        <v>54</v>
      </c>
      <c r="L733" s="43" t="s">
        <v>54</v>
      </c>
    </row>
    <row r="734" spans="11:12" x14ac:dyDescent="0.25">
      <c r="K734" s="67" t="s">
        <v>54</v>
      </c>
      <c r="L734" s="43" t="s">
        <v>54</v>
      </c>
    </row>
    <row r="735" spans="11:12" x14ac:dyDescent="0.25">
      <c r="K735" s="67" t="s">
        <v>54</v>
      </c>
      <c r="L735" s="43" t="s">
        <v>54</v>
      </c>
    </row>
    <row r="736" spans="11:12" x14ac:dyDescent="0.25">
      <c r="K736" s="67" t="s">
        <v>54</v>
      </c>
      <c r="L736" s="43" t="s">
        <v>54</v>
      </c>
    </row>
    <row r="737" spans="11:12" x14ac:dyDescent="0.25">
      <c r="K737" s="67" t="s">
        <v>54</v>
      </c>
      <c r="L737" s="43" t="s">
        <v>54</v>
      </c>
    </row>
    <row r="738" spans="11:12" x14ac:dyDescent="0.25">
      <c r="K738" s="67" t="s">
        <v>54</v>
      </c>
      <c r="L738" s="43" t="s">
        <v>54</v>
      </c>
    </row>
    <row r="739" spans="11:12" x14ac:dyDescent="0.25">
      <c r="K739" s="67" t="s">
        <v>54</v>
      </c>
      <c r="L739" s="43" t="s">
        <v>54</v>
      </c>
    </row>
    <row r="740" spans="11:12" x14ac:dyDescent="0.25">
      <c r="K740" s="67" t="s">
        <v>54</v>
      </c>
      <c r="L740" s="43" t="s">
        <v>54</v>
      </c>
    </row>
    <row r="741" spans="11:12" x14ac:dyDescent="0.25">
      <c r="K741" s="67" t="s">
        <v>54</v>
      </c>
      <c r="L741" s="43" t="s">
        <v>54</v>
      </c>
    </row>
    <row r="742" spans="11:12" x14ac:dyDescent="0.25">
      <c r="K742" s="67" t="s">
        <v>54</v>
      </c>
      <c r="L742" s="43" t="s">
        <v>54</v>
      </c>
    </row>
    <row r="743" spans="11:12" x14ac:dyDescent="0.25">
      <c r="K743" s="67" t="s">
        <v>54</v>
      </c>
      <c r="L743" s="43" t="s">
        <v>54</v>
      </c>
    </row>
    <row r="744" spans="11:12" x14ac:dyDescent="0.25">
      <c r="K744" s="67" t="s">
        <v>54</v>
      </c>
      <c r="L744" s="43" t="s">
        <v>54</v>
      </c>
    </row>
    <row r="745" spans="11:12" x14ac:dyDescent="0.25">
      <c r="K745" s="67" t="s">
        <v>54</v>
      </c>
      <c r="L745" s="43" t="s">
        <v>54</v>
      </c>
    </row>
    <row r="746" spans="11:12" x14ac:dyDescent="0.25">
      <c r="K746" s="67" t="s">
        <v>54</v>
      </c>
      <c r="L746" s="43" t="s">
        <v>54</v>
      </c>
    </row>
    <row r="747" spans="11:12" x14ac:dyDescent="0.25">
      <c r="K747" s="67" t="s">
        <v>54</v>
      </c>
      <c r="L747" s="43" t="s">
        <v>54</v>
      </c>
    </row>
    <row r="748" spans="11:12" x14ac:dyDescent="0.25">
      <c r="K748" s="34"/>
      <c r="L748" s="38"/>
    </row>
    <row r="749" spans="11:12" x14ac:dyDescent="0.25">
      <c r="K749" s="34"/>
      <c r="L749" s="38"/>
    </row>
    <row r="750" spans="11:12" x14ac:dyDescent="0.25">
      <c r="K750" s="34"/>
      <c r="L750" s="38"/>
    </row>
    <row r="751" spans="11:12" x14ac:dyDescent="0.25">
      <c r="K751" s="34"/>
      <c r="L751" s="38"/>
    </row>
    <row r="752" spans="11:12" x14ac:dyDescent="0.25">
      <c r="K752" s="34"/>
      <c r="L752" s="38"/>
    </row>
    <row r="753" spans="11:12" x14ac:dyDescent="0.25">
      <c r="K753" s="34"/>
      <c r="L753" s="38"/>
    </row>
    <row r="754" spans="11:12" x14ac:dyDescent="0.25">
      <c r="K754" s="34"/>
      <c r="L754" s="38"/>
    </row>
    <row r="755" spans="11:12" x14ac:dyDescent="0.25">
      <c r="K755" s="34"/>
      <c r="L755" s="38"/>
    </row>
    <row r="756" spans="11:12" x14ac:dyDescent="0.25">
      <c r="K756" s="34"/>
      <c r="L756" s="38"/>
    </row>
    <row r="757" spans="11:12" x14ac:dyDescent="0.25">
      <c r="K757" s="34"/>
      <c r="L757" s="38"/>
    </row>
    <row r="758" spans="11:12" x14ac:dyDescent="0.25">
      <c r="K758" s="34"/>
      <c r="L758" s="38"/>
    </row>
    <row r="759" spans="11:12" x14ac:dyDescent="0.25">
      <c r="K759" s="34"/>
      <c r="L759" s="38"/>
    </row>
    <row r="760" spans="11:12" x14ac:dyDescent="0.25">
      <c r="K760" s="34"/>
      <c r="L760" s="38"/>
    </row>
    <row r="761" spans="11:12" x14ac:dyDescent="0.25">
      <c r="K761" s="34"/>
      <c r="L761" s="38"/>
    </row>
    <row r="762" spans="11:12" x14ac:dyDescent="0.25">
      <c r="K762" s="34"/>
      <c r="L762" s="38"/>
    </row>
    <row r="763" spans="11:12" x14ac:dyDescent="0.25">
      <c r="K763" s="34"/>
      <c r="L763" s="38"/>
    </row>
    <row r="764" spans="11:12" x14ac:dyDescent="0.25">
      <c r="K764" s="34"/>
      <c r="L764" s="38"/>
    </row>
    <row r="765" spans="11:12" x14ac:dyDescent="0.25">
      <c r="K765" s="34"/>
      <c r="L765" s="38"/>
    </row>
    <row r="766" spans="11:12" x14ac:dyDescent="0.25">
      <c r="K766" s="34"/>
      <c r="L766" s="38"/>
    </row>
    <row r="767" spans="11:12" x14ac:dyDescent="0.25">
      <c r="K767" s="34"/>
      <c r="L767" s="38"/>
    </row>
    <row r="768" spans="11:12" x14ac:dyDescent="0.25">
      <c r="K768" s="34"/>
      <c r="L768" s="38"/>
    </row>
    <row r="769" spans="11:12" x14ac:dyDescent="0.25">
      <c r="K769" s="34"/>
      <c r="L769" s="38"/>
    </row>
    <row r="770" spans="11:12" x14ac:dyDescent="0.25">
      <c r="K770" s="34"/>
      <c r="L770" s="38"/>
    </row>
    <row r="771" spans="11:12" x14ac:dyDescent="0.25">
      <c r="K771" s="34"/>
      <c r="L771" s="38"/>
    </row>
    <row r="772" spans="11:12" x14ac:dyDescent="0.25">
      <c r="K772" s="34"/>
      <c r="L772" s="38"/>
    </row>
    <row r="773" spans="11:12" x14ac:dyDescent="0.25">
      <c r="K773" s="34"/>
      <c r="L773" s="38"/>
    </row>
    <row r="774" spans="11:12" x14ac:dyDescent="0.25">
      <c r="K774" s="34"/>
      <c r="L774" s="38"/>
    </row>
    <row r="775" spans="11:12" x14ac:dyDescent="0.25">
      <c r="K775" s="34"/>
      <c r="L775" s="38"/>
    </row>
    <row r="776" spans="11:12" x14ac:dyDescent="0.25">
      <c r="K776" s="34"/>
      <c r="L776" s="38"/>
    </row>
    <row r="777" spans="11:12" x14ac:dyDescent="0.25">
      <c r="K777" s="34"/>
      <c r="L777" s="38"/>
    </row>
    <row r="778" spans="11:12" x14ac:dyDescent="0.25">
      <c r="K778" s="34"/>
      <c r="L778" s="38"/>
    </row>
    <row r="779" spans="11:12" x14ac:dyDescent="0.25">
      <c r="K779" s="34"/>
      <c r="L779" s="38"/>
    </row>
    <row r="780" spans="11:12" x14ac:dyDescent="0.25">
      <c r="K780" s="34"/>
      <c r="L780" s="38"/>
    </row>
    <row r="781" spans="11:12" x14ac:dyDescent="0.25">
      <c r="K781" s="34"/>
      <c r="L781" s="38"/>
    </row>
    <row r="782" spans="11:12" x14ac:dyDescent="0.25">
      <c r="K782" s="34"/>
      <c r="L782" s="38"/>
    </row>
    <row r="783" spans="11:12" x14ac:dyDescent="0.25">
      <c r="K783" s="34"/>
      <c r="L783" s="38"/>
    </row>
    <row r="784" spans="11:12" x14ac:dyDescent="0.25">
      <c r="K784" s="34"/>
      <c r="L784" s="38"/>
    </row>
    <row r="785" spans="11:12" x14ac:dyDescent="0.25">
      <c r="K785" s="34"/>
      <c r="L785" s="38"/>
    </row>
    <row r="786" spans="11:12" x14ac:dyDescent="0.25">
      <c r="K786" s="34"/>
      <c r="L786" s="38"/>
    </row>
    <row r="787" spans="11:12" x14ac:dyDescent="0.25">
      <c r="K787" s="34"/>
      <c r="L787" s="38"/>
    </row>
    <row r="788" spans="11:12" x14ac:dyDescent="0.25">
      <c r="K788" s="34"/>
      <c r="L788" s="38"/>
    </row>
    <row r="789" spans="11:12" x14ac:dyDescent="0.25">
      <c r="K789" s="34"/>
      <c r="L789" s="38"/>
    </row>
    <row r="790" spans="11:12" x14ac:dyDescent="0.25">
      <c r="K790" s="34"/>
      <c r="L790" s="38"/>
    </row>
    <row r="791" spans="11:12" x14ac:dyDescent="0.25">
      <c r="K791" s="34"/>
      <c r="L791" s="38"/>
    </row>
    <row r="792" spans="11:12" x14ac:dyDescent="0.25">
      <c r="K792" s="34"/>
      <c r="L792" s="38"/>
    </row>
    <row r="793" spans="11:12" x14ac:dyDescent="0.25">
      <c r="K793" s="34"/>
      <c r="L793" s="38"/>
    </row>
    <row r="794" spans="11:12" x14ac:dyDescent="0.25">
      <c r="K794" s="34"/>
      <c r="L794" s="38"/>
    </row>
    <row r="795" spans="11:12" x14ac:dyDescent="0.25">
      <c r="K795" s="34"/>
      <c r="L795" s="38"/>
    </row>
    <row r="796" spans="11:12" x14ac:dyDescent="0.25">
      <c r="K796" s="34"/>
      <c r="L796" s="38"/>
    </row>
    <row r="797" spans="11:12" x14ac:dyDescent="0.25">
      <c r="K797" s="34"/>
      <c r="L797" s="38"/>
    </row>
    <row r="798" spans="11:12" x14ac:dyDescent="0.25">
      <c r="K798" s="34"/>
      <c r="L798" s="38"/>
    </row>
    <row r="799" spans="11:12" x14ac:dyDescent="0.25">
      <c r="K799" s="34"/>
      <c r="L799" s="38"/>
    </row>
    <row r="800" spans="11:12" x14ac:dyDescent="0.25">
      <c r="K800" s="34"/>
      <c r="L800" s="38"/>
    </row>
    <row r="801" spans="11:12" x14ac:dyDescent="0.25">
      <c r="K801" s="34"/>
      <c r="L801" s="38"/>
    </row>
    <row r="802" spans="11:12" x14ac:dyDescent="0.25">
      <c r="K802" s="34"/>
      <c r="L802" s="38"/>
    </row>
    <row r="803" spans="11:12" x14ac:dyDescent="0.25">
      <c r="K803" s="34"/>
      <c r="L803" s="38"/>
    </row>
    <row r="804" spans="11:12" x14ac:dyDescent="0.25">
      <c r="K804" s="34"/>
      <c r="L804" s="38"/>
    </row>
    <row r="805" spans="11:12" x14ac:dyDescent="0.25">
      <c r="K805" s="34"/>
      <c r="L805" s="38"/>
    </row>
    <row r="806" spans="11:12" x14ac:dyDescent="0.25">
      <c r="K806" s="34"/>
      <c r="L806" s="38"/>
    </row>
    <row r="807" spans="11:12" x14ac:dyDescent="0.25">
      <c r="K807" s="34"/>
      <c r="L807" s="38"/>
    </row>
    <row r="808" spans="11:12" x14ac:dyDescent="0.25">
      <c r="K808" s="34"/>
      <c r="L808" s="38"/>
    </row>
    <row r="809" spans="11:12" x14ac:dyDescent="0.25">
      <c r="K809" s="34"/>
      <c r="L809" s="38"/>
    </row>
    <row r="810" spans="11:12" x14ac:dyDescent="0.25">
      <c r="K810" s="34"/>
      <c r="L810" s="38"/>
    </row>
    <row r="811" spans="11:12" x14ac:dyDescent="0.25">
      <c r="K811" s="34"/>
      <c r="L811" s="38"/>
    </row>
    <row r="812" spans="11:12" x14ac:dyDescent="0.25">
      <c r="K812" s="34"/>
      <c r="L812" s="38"/>
    </row>
    <row r="813" spans="11:12" x14ac:dyDescent="0.25">
      <c r="K813" s="34"/>
      <c r="L813" s="38"/>
    </row>
    <row r="814" spans="11:12" x14ac:dyDescent="0.25">
      <c r="K814" s="34"/>
      <c r="L814" s="38"/>
    </row>
    <row r="815" spans="11:12" x14ac:dyDescent="0.25">
      <c r="K815" s="34"/>
      <c r="L815" s="38"/>
    </row>
    <row r="816" spans="11:12" x14ac:dyDescent="0.25">
      <c r="K816" s="34"/>
      <c r="L816" s="38"/>
    </row>
    <row r="817" spans="11:12" x14ac:dyDescent="0.25">
      <c r="K817" s="34"/>
      <c r="L817" s="38"/>
    </row>
    <row r="818" spans="11:12" x14ac:dyDescent="0.25">
      <c r="K818" s="34"/>
      <c r="L818" s="38"/>
    </row>
    <row r="819" spans="11:12" x14ac:dyDescent="0.25">
      <c r="K819" s="34"/>
      <c r="L819" s="38"/>
    </row>
    <row r="820" spans="11:12" x14ac:dyDescent="0.25">
      <c r="K820" s="34"/>
      <c r="L820" s="38"/>
    </row>
    <row r="821" spans="11:12" x14ac:dyDescent="0.25">
      <c r="K821" s="34"/>
      <c r="L821" s="38"/>
    </row>
    <row r="822" spans="11:12" x14ac:dyDescent="0.25">
      <c r="K822" s="34"/>
      <c r="L822" s="38"/>
    </row>
    <row r="823" spans="11:12" x14ac:dyDescent="0.25">
      <c r="K823" s="34"/>
      <c r="L823" s="38"/>
    </row>
    <row r="824" spans="11:12" x14ac:dyDescent="0.25">
      <c r="K824" s="34"/>
      <c r="L824" s="38"/>
    </row>
    <row r="825" spans="11:12" x14ac:dyDescent="0.25">
      <c r="K825" s="34"/>
      <c r="L825" s="38"/>
    </row>
    <row r="826" spans="11:12" x14ac:dyDescent="0.25">
      <c r="K826" s="34"/>
      <c r="L826" s="38"/>
    </row>
    <row r="827" spans="11:12" x14ac:dyDescent="0.25">
      <c r="K827" s="34"/>
      <c r="L827" s="38"/>
    </row>
    <row r="828" spans="11:12" x14ac:dyDescent="0.25">
      <c r="K828" s="34"/>
      <c r="L828" s="38"/>
    </row>
    <row r="829" spans="11:12" x14ac:dyDescent="0.25">
      <c r="K829" s="34"/>
      <c r="L829" s="38"/>
    </row>
    <row r="830" spans="11:12" x14ac:dyDescent="0.25">
      <c r="K830" s="34"/>
      <c r="L830" s="38"/>
    </row>
    <row r="831" spans="11:12" x14ac:dyDescent="0.25">
      <c r="K831" s="34"/>
      <c r="L831" s="38"/>
    </row>
    <row r="832" spans="11:12" x14ac:dyDescent="0.25">
      <c r="K832" s="34"/>
      <c r="L832" s="38"/>
    </row>
    <row r="833" spans="11:12" x14ac:dyDescent="0.25">
      <c r="K833" s="34"/>
      <c r="L833" s="38"/>
    </row>
    <row r="834" spans="11:12" x14ac:dyDescent="0.25">
      <c r="K834" s="34"/>
      <c r="L834" s="38"/>
    </row>
    <row r="835" spans="11:12" x14ac:dyDescent="0.25">
      <c r="K835" s="34"/>
      <c r="L835" s="38"/>
    </row>
    <row r="836" spans="11:12" x14ac:dyDescent="0.25">
      <c r="K836" s="34"/>
      <c r="L836" s="38"/>
    </row>
    <row r="837" spans="11:12" x14ac:dyDescent="0.25">
      <c r="K837" s="34"/>
      <c r="L837" s="38"/>
    </row>
    <row r="838" spans="11:12" x14ac:dyDescent="0.25">
      <c r="K838" s="34"/>
      <c r="L838" s="38"/>
    </row>
    <row r="839" spans="11:12" x14ac:dyDescent="0.25">
      <c r="K839" s="34"/>
      <c r="L839" s="38"/>
    </row>
    <row r="840" spans="11:12" x14ac:dyDescent="0.25">
      <c r="K840" s="34"/>
      <c r="L840" s="38"/>
    </row>
    <row r="841" spans="11:12" x14ac:dyDescent="0.25">
      <c r="K841" s="34"/>
      <c r="L841" s="38"/>
    </row>
    <row r="842" spans="11:12" x14ac:dyDescent="0.25">
      <c r="K842" s="34"/>
      <c r="L842" s="38"/>
    </row>
    <row r="843" spans="11:12" x14ac:dyDescent="0.25">
      <c r="K843" s="34"/>
      <c r="L843" s="38"/>
    </row>
    <row r="844" spans="11:12" x14ac:dyDescent="0.25">
      <c r="K844" s="34"/>
      <c r="L844" s="38"/>
    </row>
    <row r="845" spans="11:12" x14ac:dyDescent="0.25">
      <c r="K845" s="34"/>
      <c r="L845" s="38"/>
    </row>
    <row r="846" spans="11:12" x14ac:dyDescent="0.25">
      <c r="K846" s="34"/>
      <c r="L846" s="38"/>
    </row>
    <row r="847" spans="11:12" x14ac:dyDescent="0.25">
      <c r="K847" s="34"/>
      <c r="L847" s="38"/>
    </row>
    <row r="848" spans="11:12" x14ac:dyDescent="0.25">
      <c r="K848" s="34"/>
      <c r="L848" s="38"/>
    </row>
    <row r="849" spans="11:12" x14ac:dyDescent="0.25">
      <c r="K849" s="34"/>
      <c r="L849" s="38"/>
    </row>
    <row r="850" spans="11:12" x14ac:dyDescent="0.25">
      <c r="K850" s="34"/>
      <c r="L850" s="38"/>
    </row>
    <row r="851" spans="11:12" x14ac:dyDescent="0.25">
      <c r="K851" s="34"/>
      <c r="L851" s="38"/>
    </row>
    <row r="852" spans="11:12" x14ac:dyDescent="0.25">
      <c r="K852" s="34"/>
      <c r="L852" s="38"/>
    </row>
    <row r="853" spans="11:12" x14ac:dyDescent="0.25">
      <c r="K853" s="34"/>
      <c r="L853" s="38"/>
    </row>
    <row r="854" spans="11:12" x14ac:dyDescent="0.25">
      <c r="K854" s="34"/>
      <c r="L854" s="38"/>
    </row>
    <row r="855" spans="11:12" x14ac:dyDescent="0.25">
      <c r="K855" s="34"/>
      <c r="L855" s="38"/>
    </row>
    <row r="856" spans="11:12" x14ac:dyDescent="0.25">
      <c r="K856" s="34"/>
      <c r="L856" s="38"/>
    </row>
    <row r="857" spans="11:12" x14ac:dyDescent="0.25">
      <c r="K857" s="34"/>
      <c r="L857" s="38"/>
    </row>
    <row r="858" spans="11:12" x14ac:dyDescent="0.25">
      <c r="K858" s="34"/>
      <c r="L858" s="38"/>
    </row>
    <row r="859" spans="11:12" x14ac:dyDescent="0.25">
      <c r="K859" s="34"/>
      <c r="L859" s="38"/>
    </row>
    <row r="860" spans="11:12" x14ac:dyDescent="0.25">
      <c r="K860" s="34"/>
      <c r="L860" s="38"/>
    </row>
    <row r="861" spans="11:12" x14ac:dyDescent="0.25">
      <c r="K861" s="34"/>
      <c r="L861" s="38"/>
    </row>
    <row r="862" spans="11:12" x14ac:dyDescent="0.25">
      <c r="K862" s="34"/>
      <c r="L862" s="38"/>
    </row>
    <row r="863" spans="11:12" x14ac:dyDescent="0.25">
      <c r="K863" s="34"/>
      <c r="L863" s="38"/>
    </row>
    <row r="864" spans="11:12" x14ac:dyDescent="0.25">
      <c r="K864" s="34"/>
      <c r="L864" s="38"/>
    </row>
    <row r="865" spans="11:12" x14ac:dyDescent="0.25">
      <c r="K865" s="34"/>
      <c r="L865" s="38"/>
    </row>
    <row r="866" spans="11:12" x14ac:dyDescent="0.25">
      <c r="K866" s="34"/>
      <c r="L866" s="38"/>
    </row>
    <row r="867" spans="11:12" x14ac:dyDescent="0.25">
      <c r="K867" s="34"/>
      <c r="L867" s="38"/>
    </row>
    <row r="868" spans="11:12" x14ac:dyDescent="0.25">
      <c r="K868" s="34"/>
      <c r="L868" s="38"/>
    </row>
    <row r="869" spans="11:12" x14ac:dyDescent="0.25">
      <c r="K869" s="34"/>
      <c r="L869" s="38"/>
    </row>
    <row r="870" spans="11:12" x14ac:dyDescent="0.25">
      <c r="K870" s="34"/>
      <c r="L870" s="38"/>
    </row>
    <row r="871" spans="11:12" x14ac:dyDescent="0.25">
      <c r="K871" s="34"/>
      <c r="L871" s="38"/>
    </row>
    <row r="872" spans="11:12" x14ac:dyDescent="0.25">
      <c r="K872" s="34"/>
      <c r="L872" s="38"/>
    </row>
    <row r="873" spans="11:12" x14ac:dyDescent="0.25">
      <c r="K873" s="34"/>
      <c r="L873" s="38"/>
    </row>
    <row r="874" spans="11:12" x14ac:dyDescent="0.25">
      <c r="K874" s="34"/>
      <c r="L874" s="38"/>
    </row>
    <row r="875" spans="11:12" x14ac:dyDescent="0.25">
      <c r="K875" s="34"/>
      <c r="L875" s="38"/>
    </row>
    <row r="876" spans="11:12" x14ac:dyDescent="0.25">
      <c r="K876" s="34"/>
      <c r="L876" s="38"/>
    </row>
    <row r="877" spans="11:12" x14ac:dyDescent="0.25">
      <c r="K877" s="34"/>
      <c r="L877" s="38"/>
    </row>
    <row r="878" spans="11:12" x14ac:dyDescent="0.25">
      <c r="K878" s="34"/>
      <c r="L878" s="38"/>
    </row>
    <row r="879" spans="11:12" x14ac:dyDescent="0.25">
      <c r="K879" s="34"/>
      <c r="L879" s="38"/>
    </row>
    <row r="880" spans="11:12" x14ac:dyDescent="0.25">
      <c r="K880" s="34"/>
      <c r="L880" s="38"/>
    </row>
    <row r="881" spans="11:12" x14ac:dyDescent="0.25">
      <c r="K881" s="34"/>
      <c r="L881" s="38"/>
    </row>
    <row r="882" spans="11:12" x14ac:dyDescent="0.25">
      <c r="K882" s="34"/>
      <c r="L882" s="38"/>
    </row>
    <row r="883" spans="11:12" x14ac:dyDescent="0.25">
      <c r="K883" s="34"/>
      <c r="L883" s="38"/>
    </row>
    <row r="884" spans="11:12" x14ac:dyDescent="0.25">
      <c r="K884" s="34"/>
      <c r="L884" s="38"/>
    </row>
    <row r="885" spans="11:12" x14ac:dyDescent="0.25">
      <c r="K885" s="34"/>
      <c r="L885" s="38"/>
    </row>
    <row r="886" spans="11:12" x14ac:dyDescent="0.25">
      <c r="K886" s="34"/>
      <c r="L886" s="38"/>
    </row>
    <row r="887" spans="11:12" x14ac:dyDescent="0.25">
      <c r="K887" s="34"/>
      <c r="L887" s="38"/>
    </row>
    <row r="888" spans="11:12" x14ac:dyDescent="0.25">
      <c r="K888" s="34"/>
      <c r="L888" s="38"/>
    </row>
    <row r="889" spans="11:12" x14ac:dyDescent="0.25">
      <c r="K889" s="34"/>
      <c r="L889" s="38"/>
    </row>
    <row r="890" spans="11:12" x14ac:dyDescent="0.25">
      <c r="K890" s="34"/>
      <c r="L890" s="38"/>
    </row>
    <row r="891" spans="11:12" x14ac:dyDescent="0.25">
      <c r="K891" s="34"/>
      <c r="L891" s="38"/>
    </row>
    <row r="892" spans="11:12" x14ac:dyDescent="0.25">
      <c r="K892" s="34"/>
      <c r="L892" s="38"/>
    </row>
    <row r="893" spans="11:12" x14ac:dyDescent="0.25">
      <c r="K893" s="34"/>
      <c r="L893" s="38"/>
    </row>
    <row r="894" spans="11:12" x14ac:dyDescent="0.25">
      <c r="K894" s="34"/>
      <c r="L894" s="38"/>
    </row>
    <row r="895" spans="11:12" x14ac:dyDescent="0.25">
      <c r="K895" s="34"/>
      <c r="L895" s="38"/>
    </row>
    <row r="896" spans="11:12" x14ac:dyDescent="0.25">
      <c r="K896" s="34"/>
      <c r="L896" s="38"/>
    </row>
    <row r="897" spans="11:12" x14ac:dyDescent="0.25">
      <c r="K897" s="34"/>
      <c r="L897" s="38"/>
    </row>
    <row r="898" spans="11:12" x14ac:dyDescent="0.25">
      <c r="K898" s="34"/>
      <c r="L898" s="38"/>
    </row>
    <row r="899" spans="11:12" x14ac:dyDescent="0.25">
      <c r="K899" s="34"/>
      <c r="L899" s="38"/>
    </row>
    <row r="900" spans="11:12" x14ac:dyDescent="0.25">
      <c r="K900" s="34"/>
      <c r="L900" s="38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headerFooter>
    <oddFooter>&amp;C&amp;1#&amp;"Calibri"&amp;10&amp;KFF0000OFFICIAL: Census and Statistics Act</oddFooter>
  </headerFooter>
  <rowBreaks count="1" manualBreakCount="1">
    <brk id="90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A209D-C9EB-44DF-9A81-FE89EDB407A3}">
  <sheetPr codeName="Sheet6">
    <tabColor theme="4" tint="0.39997558519241921"/>
  </sheetPr>
  <dimension ref="A1:L9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0" t="s">
        <v>32</v>
      </c>
      <c r="B1" s="70"/>
      <c r="C1" s="70"/>
      <c r="D1" s="70"/>
      <c r="E1" s="70"/>
      <c r="F1" s="70"/>
      <c r="G1" s="70"/>
      <c r="H1" s="70"/>
      <c r="I1" s="70"/>
      <c r="J1" s="4"/>
      <c r="K1" s="34"/>
      <c r="L1" s="35" t="s">
        <v>36</v>
      </c>
    </row>
    <row r="2" spans="1:12" ht="19.5" customHeight="1" x14ac:dyDescent="0.3">
      <c r="A2" s="3" t="str">
        <f>"Weekly Payroll Jobs and Wages in Australia - " &amp;$L$1</f>
        <v>Weekly Payroll Jobs and Wages in Australia - South Australia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60</v>
      </c>
      <c r="L2" s="36">
        <v>44282</v>
      </c>
    </row>
    <row r="3" spans="1:12" ht="15" customHeight="1" x14ac:dyDescent="0.25">
      <c r="A3" s="21" t="str">
        <f>"Week ending "&amp;TEXT($L$2,"dddd dd mmmm yyyy")</f>
        <v>Week ending Saturday 27 March 2021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61</v>
      </c>
      <c r="L3" s="40">
        <v>43904</v>
      </c>
    </row>
    <row r="4" spans="1:12" ht="15" customHeight="1" x14ac:dyDescent="0.25">
      <c r="A4" s="2" t="s">
        <v>31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44254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44261</v>
      </c>
    </row>
    <row r="6" spans="1:12" ht="16.5" customHeight="1" thickBot="1" x14ac:dyDescent="0.3">
      <c r="A6" s="25" t="str">
        <f>"Change in payroll jobs and total wages, "&amp;$L$1</f>
        <v>Change in payroll jobs and total wages, South Australia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44268</v>
      </c>
    </row>
    <row r="7" spans="1:12" ht="16.5" customHeight="1" x14ac:dyDescent="0.25">
      <c r="A7" s="58"/>
      <c r="B7" s="82" t="s">
        <v>58</v>
      </c>
      <c r="C7" s="83"/>
      <c r="D7" s="83"/>
      <c r="E7" s="84"/>
      <c r="F7" s="85" t="s">
        <v>59</v>
      </c>
      <c r="G7" s="83"/>
      <c r="H7" s="83"/>
      <c r="I7" s="84"/>
      <c r="J7" s="51"/>
      <c r="K7" s="39" t="s">
        <v>71</v>
      </c>
      <c r="L7" s="40">
        <v>44275</v>
      </c>
    </row>
    <row r="8" spans="1:12" ht="33.75" customHeight="1" x14ac:dyDescent="0.25">
      <c r="A8" s="86"/>
      <c r="B8" s="88" t="str">
        <f>"% Change between " &amp; TEXT($L$3,"dd mmm yyyy")&amp;" and "&amp; TEXT($L$2,"dd mmm yyyy") &amp; " (Change since 100th case of COVID-19)"</f>
        <v>% Change between 14 Mar 2020 and 27 Mar 2021 (Change since 100th case of COVID-19)</v>
      </c>
      <c r="C8" s="90" t="str">
        <f>"% Change between " &amp; TEXT($L$4,"dd mmm yyyy")&amp;" and "&amp; TEXT($L$2,"dd mmm yyyy") &amp; " (monthly change)"</f>
        <v>% Change between 27 Feb 2021 and 27 Mar 2021 (monthly change)</v>
      </c>
      <c r="D8" s="73" t="str">
        <f>"% Change between " &amp; TEXT($L$7,"dd mmm yyyy")&amp;" and "&amp; TEXT($L$2,"dd mmm yyyy") &amp; " (weekly change)"</f>
        <v>% Change between 20 Mar 2021 and 27 Mar 2021 (weekly change)</v>
      </c>
      <c r="E8" s="75" t="str">
        <f>"% Change between " &amp; TEXT($L$6,"dd mmm yyyy")&amp;" and "&amp; TEXT($L$7,"dd mmm yyyy") &amp; " (weekly change)"</f>
        <v>% Change between 13 Mar 2021 and 20 Mar 2021 (weekly change)</v>
      </c>
      <c r="F8" s="88" t="str">
        <f>"% Change between " &amp; TEXT($L$3,"dd mmm yyyy")&amp;" and "&amp; TEXT($L$2,"dd mmm yyyy") &amp; " (Change since 100th case of COVID-19)"</f>
        <v>% Change between 14 Mar 2020 and 27 Mar 2021 (Change since 100th case of COVID-19)</v>
      </c>
      <c r="G8" s="90" t="str">
        <f>"% Change between " &amp; TEXT($L$4,"dd mmm yyyy")&amp;" and "&amp; TEXT($L$2,"dd mmm yyyy") &amp; " (monthly change)"</f>
        <v>% Change between 27 Feb 2021 and 27 Mar 2021 (monthly change)</v>
      </c>
      <c r="H8" s="73" t="str">
        <f>"% Change between " &amp; TEXT($L$7,"dd mmm yyyy")&amp;" and "&amp; TEXT($L$2,"dd mmm yyyy") &amp; " (weekly change)"</f>
        <v>% Change between 20 Mar 2021 and 27 Mar 2021 (weekly change)</v>
      </c>
      <c r="I8" s="75" t="str">
        <f>"% Change between " &amp; TEXT($L$6,"dd mmm yyyy")&amp;" and "&amp; TEXT($L$7,"dd mmm yyyy") &amp; " (weekly change)"</f>
        <v>% Change between 13 Mar 2021 and 20 Mar 2021 (weekly change)</v>
      </c>
      <c r="J8" s="52"/>
      <c r="K8" s="39" t="s">
        <v>72</v>
      </c>
      <c r="L8" s="40">
        <v>44282</v>
      </c>
    </row>
    <row r="9" spans="1:12" ht="48.75" customHeight="1" thickBot="1" x14ac:dyDescent="0.3">
      <c r="A9" s="87"/>
      <c r="B9" s="89"/>
      <c r="C9" s="91"/>
      <c r="D9" s="74"/>
      <c r="E9" s="76"/>
      <c r="F9" s="89"/>
      <c r="G9" s="91"/>
      <c r="H9" s="74"/>
      <c r="I9" s="76"/>
      <c r="J9" s="53"/>
      <c r="K9" s="41" t="s">
        <v>67</v>
      </c>
      <c r="L9" s="43"/>
    </row>
    <row r="10" spans="1:12" x14ac:dyDescent="0.25">
      <c r="A10" s="59"/>
      <c r="B10" s="77" t="str">
        <f>L1</f>
        <v>South Australia</v>
      </c>
      <c r="C10" s="78"/>
      <c r="D10" s="78"/>
      <c r="E10" s="78"/>
      <c r="F10" s="78"/>
      <c r="G10" s="78"/>
      <c r="H10" s="78"/>
      <c r="I10" s="79"/>
      <c r="J10" s="28"/>
      <c r="K10" s="55"/>
      <c r="L10" s="43"/>
    </row>
    <row r="11" spans="1:12" x14ac:dyDescent="0.25">
      <c r="A11" s="60" t="s">
        <v>30</v>
      </c>
      <c r="B11" s="28">
        <v>2.715161153073975E-2</v>
      </c>
      <c r="C11" s="28">
        <v>7.2047250808340291E-3</v>
      </c>
      <c r="D11" s="28">
        <v>3.5562790613423712E-3</v>
      </c>
      <c r="E11" s="28">
        <v>-1.0863007203811836E-3</v>
      </c>
      <c r="F11" s="28">
        <v>4.1529354190499523E-2</v>
      </c>
      <c r="G11" s="28">
        <v>6.0442538476477292E-3</v>
      </c>
      <c r="H11" s="28">
        <v>4.7863027997592233E-3</v>
      </c>
      <c r="I11" s="61">
        <v>-4.2220147058058544E-3</v>
      </c>
      <c r="J11" s="28"/>
      <c r="K11" s="42"/>
      <c r="L11" s="43"/>
    </row>
    <row r="12" spans="1:12" x14ac:dyDescent="0.25">
      <c r="A12" s="59"/>
      <c r="B12" s="80" t="s">
        <v>29</v>
      </c>
      <c r="C12" s="80"/>
      <c r="D12" s="80"/>
      <c r="E12" s="80"/>
      <c r="F12" s="80"/>
      <c r="G12" s="80"/>
      <c r="H12" s="80"/>
      <c r="I12" s="81"/>
      <c r="J12" s="28"/>
      <c r="K12" s="42"/>
      <c r="L12" s="43"/>
    </row>
    <row r="13" spans="1:12" x14ac:dyDescent="0.25">
      <c r="A13" s="62" t="s">
        <v>28</v>
      </c>
      <c r="B13" s="28">
        <v>7.0042266481589177E-3</v>
      </c>
      <c r="C13" s="28">
        <v>4.2927911800301199E-3</v>
      </c>
      <c r="D13" s="28">
        <v>3.8840241454249913E-3</v>
      </c>
      <c r="E13" s="28">
        <v>-2.7614498267460874E-3</v>
      </c>
      <c r="F13" s="28">
        <v>2.8317481849623682E-2</v>
      </c>
      <c r="G13" s="28">
        <v>1.3976258812931075E-3</v>
      </c>
      <c r="H13" s="28">
        <v>4.7652965232611866E-3</v>
      </c>
      <c r="I13" s="61">
        <v>-6.0919491279473048E-3</v>
      </c>
      <c r="J13" s="28"/>
      <c r="K13" s="42"/>
      <c r="L13" s="43"/>
    </row>
    <row r="14" spans="1:12" x14ac:dyDescent="0.25">
      <c r="A14" s="62" t="s">
        <v>27</v>
      </c>
      <c r="B14" s="28">
        <v>2.40530497180933E-2</v>
      </c>
      <c r="C14" s="28">
        <v>8.0854643815864158E-3</v>
      </c>
      <c r="D14" s="28">
        <v>2.7754843377676419E-3</v>
      </c>
      <c r="E14" s="28">
        <v>5.7161325010657293E-5</v>
      </c>
      <c r="F14" s="28">
        <v>5.4585068119730185E-2</v>
      </c>
      <c r="G14" s="28">
        <v>1.2762452134459812E-2</v>
      </c>
      <c r="H14" s="28">
        <v>4.782566273753508E-3</v>
      </c>
      <c r="I14" s="61">
        <v>-1.3125234233175576E-3</v>
      </c>
      <c r="J14" s="28"/>
      <c r="K14" s="38"/>
      <c r="L14" s="43"/>
    </row>
    <row r="15" spans="1:12" x14ac:dyDescent="0.25">
      <c r="A15" s="63" t="s">
        <v>69</v>
      </c>
      <c r="B15" s="28">
        <v>2.4336246573925635E-2</v>
      </c>
      <c r="C15" s="28">
        <v>1.1165265999195872E-2</v>
      </c>
      <c r="D15" s="28">
        <v>9.9608739136565205E-3</v>
      </c>
      <c r="E15" s="28">
        <v>7.8467939118807006E-3</v>
      </c>
      <c r="F15" s="28">
        <v>8.0493266607198466E-2</v>
      </c>
      <c r="G15" s="28">
        <v>-5.4284139298789169E-3</v>
      </c>
      <c r="H15" s="28">
        <v>1.1587119377820532E-2</v>
      </c>
      <c r="I15" s="61">
        <v>-7.7936151207542714E-3</v>
      </c>
      <c r="J15" s="28"/>
      <c r="K15" s="56"/>
      <c r="L15" s="43"/>
    </row>
    <row r="16" spans="1:12" x14ac:dyDescent="0.25">
      <c r="A16" s="62" t="s">
        <v>47</v>
      </c>
      <c r="B16" s="28">
        <v>1.9504135755095131E-2</v>
      </c>
      <c r="C16" s="28">
        <v>7.8120719376550962E-3</v>
      </c>
      <c r="D16" s="28">
        <v>2.2745068013050318E-3</v>
      </c>
      <c r="E16" s="28">
        <v>-5.1202218739543337E-4</v>
      </c>
      <c r="F16" s="28">
        <v>5.2500745256913062E-2</v>
      </c>
      <c r="G16" s="28">
        <v>-1.2883736216464658E-3</v>
      </c>
      <c r="H16" s="28">
        <v>1.786073241164976E-3</v>
      </c>
      <c r="I16" s="61">
        <v>6.5671742740103234E-4</v>
      </c>
      <c r="J16" s="28"/>
      <c r="K16" s="42"/>
      <c r="L16" s="43"/>
    </row>
    <row r="17" spans="1:12" x14ac:dyDescent="0.25">
      <c r="A17" s="62" t="s">
        <v>48</v>
      </c>
      <c r="B17" s="28">
        <v>2.457151097811594E-2</v>
      </c>
      <c r="C17" s="28">
        <v>3.3355382899855623E-3</v>
      </c>
      <c r="D17" s="28">
        <v>2.4080192246482834E-3</v>
      </c>
      <c r="E17" s="28">
        <v>-3.0954030304203295E-3</v>
      </c>
      <c r="F17" s="28">
        <v>3.3977879630292307E-2</v>
      </c>
      <c r="G17" s="28">
        <v>6.2322883686147801E-3</v>
      </c>
      <c r="H17" s="28">
        <v>5.2639954358140173E-3</v>
      </c>
      <c r="I17" s="61">
        <v>-7.9899450431001329E-3</v>
      </c>
      <c r="J17" s="28"/>
      <c r="K17" s="42"/>
      <c r="L17" s="43"/>
    </row>
    <row r="18" spans="1:12" x14ac:dyDescent="0.25">
      <c r="A18" s="62" t="s">
        <v>49</v>
      </c>
      <c r="B18" s="28">
        <v>1.8487185807775086E-2</v>
      </c>
      <c r="C18" s="28">
        <v>5.5757969540342067E-3</v>
      </c>
      <c r="D18" s="28">
        <v>3.8703626793643586E-3</v>
      </c>
      <c r="E18" s="28">
        <v>-2.025045012081006E-3</v>
      </c>
      <c r="F18" s="28">
        <v>2.5655680446180273E-2</v>
      </c>
      <c r="G18" s="28">
        <v>5.1182897765476021E-3</v>
      </c>
      <c r="H18" s="28">
        <v>5.2833000409675535E-3</v>
      </c>
      <c r="I18" s="61">
        <v>-2.7209867669825138E-3</v>
      </c>
      <c r="J18" s="28"/>
      <c r="K18" s="42"/>
      <c r="L18" s="43"/>
    </row>
    <row r="19" spans="1:12" ht="17.25" customHeight="1" x14ac:dyDescent="0.25">
      <c r="A19" s="62" t="s">
        <v>50</v>
      </c>
      <c r="B19" s="28">
        <v>2.7909970638822834E-2</v>
      </c>
      <c r="C19" s="28">
        <v>8.9597437383686085E-3</v>
      </c>
      <c r="D19" s="28">
        <v>3.5933325903765301E-3</v>
      </c>
      <c r="E19" s="28">
        <v>-6.3662053915347627E-4</v>
      </c>
      <c r="F19" s="28">
        <v>4.0117430531076081E-2</v>
      </c>
      <c r="G19" s="28">
        <v>1.2395608595238139E-2</v>
      </c>
      <c r="H19" s="28">
        <v>6.0785131541016835E-3</v>
      </c>
      <c r="I19" s="61">
        <v>-4.2066743596330669E-3</v>
      </c>
      <c r="J19" s="29"/>
      <c r="K19" s="44"/>
      <c r="L19" s="43"/>
    </row>
    <row r="20" spans="1:12" x14ac:dyDescent="0.25">
      <c r="A20" s="62" t="s">
        <v>51</v>
      </c>
      <c r="B20" s="28">
        <v>6.1414985590778182E-2</v>
      </c>
      <c r="C20" s="28">
        <v>1.1348845894040949E-2</v>
      </c>
      <c r="D20" s="28">
        <v>3.556711658403211E-3</v>
      </c>
      <c r="E20" s="28">
        <v>-3.0409949370476808E-3</v>
      </c>
      <c r="F20" s="28">
        <v>7.8284816154793102E-2</v>
      </c>
      <c r="G20" s="28">
        <v>1.1700633292277995E-2</v>
      </c>
      <c r="H20" s="28">
        <v>4.3489978912101268E-3</v>
      </c>
      <c r="I20" s="61">
        <v>-6.0856861028609766E-3</v>
      </c>
      <c r="J20" s="20"/>
      <c r="K20" s="37"/>
      <c r="L20" s="43"/>
    </row>
    <row r="21" spans="1:12" ht="15.75" thickBot="1" x14ac:dyDescent="0.3">
      <c r="A21" s="64" t="s">
        <v>52</v>
      </c>
      <c r="B21" s="65">
        <v>6.6851610803774886E-2</v>
      </c>
      <c r="C21" s="65">
        <v>1.7693977994278853E-2</v>
      </c>
      <c r="D21" s="65">
        <v>5.1646589546816557E-3</v>
      </c>
      <c r="E21" s="65">
        <v>-9.0670996002517601E-4</v>
      </c>
      <c r="F21" s="65">
        <v>8.3661302310664931E-2</v>
      </c>
      <c r="G21" s="65">
        <v>-2.0516036042681152E-2</v>
      </c>
      <c r="H21" s="65">
        <v>-7.6145422183128142E-3</v>
      </c>
      <c r="I21" s="66">
        <v>-1.0585068244348017E-2</v>
      </c>
      <c r="J21" s="20"/>
      <c r="K21" s="57"/>
      <c r="L21" s="43"/>
    </row>
    <row r="22" spans="1:12" x14ac:dyDescent="0.25">
      <c r="A22" s="30" t="s">
        <v>46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South Australia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62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South Australia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69</v>
      </c>
      <c r="L36" s="43">
        <v>89.22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47</v>
      </c>
      <c r="L37" s="43">
        <v>100.68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48</v>
      </c>
      <c r="L38" s="43">
        <v>100.82</v>
      </c>
    </row>
    <row r="39" spans="1:12" x14ac:dyDescent="0.25">
      <c r="K39" s="44" t="s">
        <v>49</v>
      </c>
      <c r="L39" s="43">
        <v>100.17</v>
      </c>
    </row>
    <row r="40" spans="1:12" x14ac:dyDescent="0.25">
      <c r="K40" s="37" t="s">
        <v>50</v>
      </c>
      <c r="L40" s="43">
        <v>100.67</v>
      </c>
    </row>
    <row r="41" spans="1:12" x14ac:dyDescent="0.25">
      <c r="K41" s="37" t="s">
        <v>51</v>
      </c>
      <c r="L41" s="43">
        <v>104.21</v>
      </c>
    </row>
    <row r="42" spans="1:12" x14ac:dyDescent="0.25">
      <c r="K42" s="37" t="s">
        <v>52</v>
      </c>
      <c r="L42" s="43">
        <v>105.63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69</v>
      </c>
      <c r="L45" s="43">
        <v>88.08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South Australia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47</v>
      </c>
      <c r="L46" s="43">
        <v>100.87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48</v>
      </c>
      <c r="L47" s="43">
        <v>100.65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49</v>
      </c>
      <c r="L48" s="43">
        <v>100.03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50</v>
      </c>
      <c r="L49" s="43">
        <v>101.02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51</v>
      </c>
      <c r="L50" s="43">
        <v>104.79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52</v>
      </c>
      <c r="L51" s="43">
        <v>107.21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69</v>
      </c>
      <c r="L54" s="43">
        <v>88.93</v>
      </c>
    </row>
    <row r="55" spans="1:12" ht="15.4" customHeight="1" x14ac:dyDescent="0.25">
      <c r="A55" s="32" t="str">
        <f>"Change in payroll jobs since week ending "&amp;TEXT($L$3,"dd mmmm yyyy")&amp;" by Industry, "&amp;$L$1</f>
        <v>Change in payroll jobs since week ending 14 March 2020 by Industry, South Australia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47</v>
      </c>
      <c r="L55" s="43">
        <v>101.17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48</v>
      </c>
      <c r="L56" s="43">
        <v>100.94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49</v>
      </c>
      <c r="L57" s="43">
        <v>100.46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50</v>
      </c>
      <c r="L58" s="43">
        <v>101.46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51</v>
      </c>
      <c r="L59" s="43">
        <v>105.21</v>
      </c>
    </row>
    <row r="60" spans="1:12" ht="15.4" customHeight="1" x14ac:dyDescent="0.25">
      <c r="K60" s="37" t="s">
        <v>52</v>
      </c>
      <c r="L60" s="43">
        <v>107.77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63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69</v>
      </c>
      <c r="L65" s="43">
        <v>88.42</v>
      </c>
    </row>
    <row r="66" spans="1:12" ht="15.4" customHeight="1" x14ac:dyDescent="0.25">
      <c r="K66" s="42" t="s">
        <v>47</v>
      </c>
      <c r="L66" s="43">
        <v>101.01</v>
      </c>
    </row>
    <row r="67" spans="1:12" ht="15.4" customHeight="1" x14ac:dyDescent="0.25">
      <c r="K67" s="42" t="s">
        <v>48</v>
      </c>
      <c r="L67" s="43">
        <v>103.23</v>
      </c>
    </row>
    <row r="68" spans="1:12" ht="15.4" customHeight="1" x14ac:dyDescent="0.25">
      <c r="K68" s="44" t="s">
        <v>49</v>
      </c>
      <c r="L68" s="43">
        <v>102.33</v>
      </c>
    </row>
    <row r="69" spans="1:12" ht="15.4" customHeight="1" x14ac:dyDescent="0.25">
      <c r="K69" s="37" t="s">
        <v>50</v>
      </c>
      <c r="L69" s="43">
        <v>103.1</v>
      </c>
    </row>
    <row r="70" spans="1:12" ht="15.4" customHeight="1" x14ac:dyDescent="0.25">
      <c r="K70" s="37" t="s">
        <v>51</v>
      </c>
      <c r="L70" s="43">
        <v>105.79</v>
      </c>
    </row>
    <row r="71" spans="1:12" ht="15.4" customHeight="1" x14ac:dyDescent="0.25">
      <c r="K71" s="37" t="s">
        <v>52</v>
      </c>
      <c r="L71" s="43">
        <v>103.73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69</v>
      </c>
      <c r="L74" s="43">
        <v>87.34</v>
      </c>
    </row>
    <row r="75" spans="1:12" ht="15.4" customHeight="1" x14ac:dyDescent="0.25">
      <c r="K75" s="42" t="s">
        <v>47</v>
      </c>
      <c r="L75" s="43">
        <v>101.91</v>
      </c>
    </row>
    <row r="76" spans="1:12" ht="15.4" customHeight="1" x14ac:dyDescent="0.25">
      <c r="K76" s="42" t="s">
        <v>48</v>
      </c>
      <c r="L76" s="43">
        <v>103.58</v>
      </c>
    </row>
    <row r="77" spans="1:12" ht="15.4" customHeight="1" x14ac:dyDescent="0.25">
      <c r="A77" s="31" t="str">
        <f>"Distribution of payroll jobs by industry, "&amp;$L$1</f>
        <v>Distribution of payroll jobs by industry, South Australia</v>
      </c>
      <c r="K77" s="44" t="s">
        <v>49</v>
      </c>
      <c r="L77" s="43">
        <v>102.82</v>
      </c>
    </row>
    <row r="78" spans="1:12" ht="15.4" customHeight="1" x14ac:dyDescent="0.25">
      <c r="K78" s="37" t="s">
        <v>50</v>
      </c>
      <c r="L78" s="43">
        <v>103.83</v>
      </c>
    </row>
    <row r="79" spans="1:12" ht="15.4" customHeight="1" x14ac:dyDescent="0.25">
      <c r="K79" s="37" t="s">
        <v>51</v>
      </c>
      <c r="L79" s="43">
        <v>106.86</v>
      </c>
    </row>
    <row r="80" spans="1:12" ht="15.4" customHeight="1" x14ac:dyDescent="0.25">
      <c r="K80" s="37" t="s">
        <v>52</v>
      </c>
      <c r="L80" s="43">
        <v>104.66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69</v>
      </c>
      <c r="L83" s="43">
        <v>87.88</v>
      </c>
    </row>
    <row r="84" spans="1:12" ht="15.4" customHeight="1" x14ac:dyDescent="0.25">
      <c r="K84" s="42" t="s">
        <v>47</v>
      </c>
      <c r="L84" s="43">
        <v>102.08</v>
      </c>
    </row>
    <row r="85" spans="1:12" ht="15.4" customHeight="1" x14ac:dyDescent="0.25">
      <c r="K85" s="42" t="s">
        <v>48</v>
      </c>
      <c r="L85" s="43">
        <v>103.8</v>
      </c>
    </row>
    <row r="86" spans="1:12" ht="15.4" customHeight="1" x14ac:dyDescent="0.25">
      <c r="K86" s="44" t="s">
        <v>49</v>
      </c>
      <c r="L86" s="43">
        <v>103.18</v>
      </c>
    </row>
    <row r="87" spans="1:12" ht="15.4" customHeight="1" x14ac:dyDescent="0.25">
      <c r="K87" s="37" t="s">
        <v>50</v>
      </c>
      <c r="L87" s="43">
        <v>104.14</v>
      </c>
    </row>
    <row r="88" spans="1:12" ht="15.4" customHeight="1" x14ac:dyDescent="0.25">
      <c r="K88" s="37" t="s">
        <v>51</v>
      </c>
      <c r="L88" s="43">
        <v>107.19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52</v>
      </c>
      <c r="L89" s="43">
        <v>105.19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69" t="s">
        <v>64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-2.69E-2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4.0000000000000002E-4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-3.4700000000000002E-2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1.44E-2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2.0299999999999999E-2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-3.5400000000000001E-2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-2.7099999999999999E-2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-5.9200000000000003E-2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-5.5899999999999998E-2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-0.10539999999999999</v>
      </c>
    </row>
    <row r="104" spans="1:12" x14ac:dyDescent="0.25">
      <c r="K104" s="38" t="s">
        <v>12</v>
      </c>
      <c r="L104" s="42">
        <v>8.5000000000000006E-2</v>
      </c>
    </row>
    <row r="105" spans="1:12" x14ac:dyDescent="0.25">
      <c r="K105" s="38" t="s">
        <v>11</v>
      </c>
      <c r="L105" s="42">
        <v>-1.24E-2</v>
      </c>
    </row>
    <row r="106" spans="1:12" x14ac:dyDescent="0.25">
      <c r="K106" s="38" t="s">
        <v>10</v>
      </c>
      <c r="L106" s="42">
        <v>3.3300000000000003E-2</v>
      </c>
    </row>
    <row r="107" spans="1:12" x14ac:dyDescent="0.25">
      <c r="K107" s="38" t="s">
        <v>9</v>
      </c>
      <c r="L107" s="42">
        <v>0.10539999999999999</v>
      </c>
    </row>
    <row r="108" spans="1:12" x14ac:dyDescent="0.25">
      <c r="K108" s="38" t="s">
        <v>8</v>
      </c>
      <c r="L108" s="42">
        <v>-2.3999999999999998E-3</v>
      </c>
    </row>
    <row r="109" spans="1:12" x14ac:dyDescent="0.25">
      <c r="K109" s="38" t="s">
        <v>7</v>
      </c>
      <c r="L109" s="42">
        <v>0.1168</v>
      </c>
    </row>
    <row r="110" spans="1:12" x14ac:dyDescent="0.25">
      <c r="K110" s="38" t="s">
        <v>6</v>
      </c>
      <c r="L110" s="42">
        <v>5.1799999999999999E-2</v>
      </c>
    </row>
    <row r="111" spans="1:12" x14ac:dyDescent="0.25">
      <c r="K111" s="38" t="s">
        <v>5</v>
      </c>
      <c r="L111" s="42">
        <v>2.4400000000000002E-2</v>
      </c>
    </row>
    <row r="112" spans="1:12" x14ac:dyDescent="0.25">
      <c r="K112" s="38" t="s">
        <v>3</v>
      </c>
      <c r="L112" s="42">
        <v>2.3999999999999998E-3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69" t="s">
        <v>65</v>
      </c>
      <c r="L114" s="69" t="s">
        <v>66</v>
      </c>
    </row>
    <row r="115" spans="1:12" x14ac:dyDescent="0.25">
      <c r="K115" s="34"/>
      <c r="L115" s="49">
        <v>43904</v>
      </c>
    </row>
    <row r="116" spans="1:12" x14ac:dyDescent="0.25">
      <c r="K116" s="38" t="s">
        <v>19</v>
      </c>
      <c r="L116" s="42">
        <v>2.5000000000000001E-2</v>
      </c>
    </row>
    <row r="117" spans="1:12" x14ac:dyDescent="0.25">
      <c r="K117" s="38" t="s">
        <v>0</v>
      </c>
      <c r="L117" s="42">
        <v>1.6400000000000001E-2</v>
      </c>
    </row>
    <row r="118" spans="1:12" x14ac:dyDescent="0.25">
      <c r="K118" s="38" t="s">
        <v>1</v>
      </c>
      <c r="L118" s="42">
        <v>9.4899999999999998E-2</v>
      </c>
    </row>
    <row r="119" spans="1:12" x14ac:dyDescent="0.25">
      <c r="K119" s="38" t="s">
        <v>18</v>
      </c>
      <c r="L119" s="42">
        <v>1.2999999999999999E-2</v>
      </c>
    </row>
    <row r="120" spans="1:12" x14ac:dyDescent="0.25">
      <c r="K120" s="38" t="s">
        <v>2</v>
      </c>
      <c r="L120" s="42">
        <v>6.59E-2</v>
      </c>
    </row>
    <row r="121" spans="1:12" x14ac:dyDescent="0.25">
      <c r="K121" s="38" t="s">
        <v>17</v>
      </c>
      <c r="L121" s="42">
        <v>4.6600000000000003E-2</v>
      </c>
    </row>
    <row r="122" spans="1:12" x14ac:dyDescent="0.25">
      <c r="K122" s="38" t="s">
        <v>16</v>
      </c>
      <c r="L122" s="42">
        <v>0.1239</v>
      </c>
    </row>
    <row r="123" spans="1:12" x14ac:dyDescent="0.25">
      <c r="K123" s="38" t="s">
        <v>15</v>
      </c>
      <c r="L123" s="42">
        <v>7.4700000000000003E-2</v>
      </c>
    </row>
    <row r="124" spans="1:12" x14ac:dyDescent="0.25">
      <c r="K124" s="38" t="s">
        <v>14</v>
      </c>
      <c r="L124" s="42">
        <v>4.2299999999999997E-2</v>
      </c>
    </row>
    <row r="125" spans="1:12" x14ac:dyDescent="0.25">
      <c r="K125" s="38" t="s">
        <v>13</v>
      </c>
      <c r="L125" s="42">
        <v>1.11E-2</v>
      </c>
    </row>
    <row r="126" spans="1:12" x14ac:dyDescent="0.25">
      <c r="K126" s="38" t="s">
        <v>12</v>
      </c>
      <c r="L126" s="42">
        <v>3.61E-2</v>
      </c>
    </row>
    <row r="127" spans="1:12" x14ac:dyDescent="0.25">
      <c r="K127" s="38" t="s">
        <v>11</v>
      </c>
      <c r="L127" s="42">
        <v>1.8499999999999999E-2</v>
      </c>
    </row>
    <row r="128" spans="1:12" x14ac:dyDescent="0.25">
      <c r="K128" s="38" t="s">
        <v>10</v>
      </c>
      <c r="L128" s="42">
        <v>7.0800000000000002E-2</v>
      </c>
    </row>
    <row r="129" spans="11:12" x14ac:dyDescent="0.25">
      <c r="K129" s="38" t="s">
        <v>9</v>
      </c>
      <c r="L129" s="42">
        <v>6.8500000000000005E-2</v>
      </c>
    </row>
    <row r="130" spans="11:12" x14ac:dyDescent="0.25">
      <c r="K130" s="38" t="s">
        <v>8</v>
      </c>
      <c r="L130" s="42">
        <v>3.8699999999999998E-2</v>
      </c>
    </row>
    <row r="131" spans="11:12" x14ac:dyDescent="0.25">
      <c r="K131" s="38" t="s">
        <v>7</v>
      </c>
      <c r="L131" s="42">
        <v>6.2300000000000001E-2</v>
      </c>
    </row>
    <row r="132" spans="11:12" x14ac:dyDescent="0.25">
      <c r="K132" s="38" t="s">
        <v>6</v>
      </c>
      <c r="L132" s="42">
        <v>0.13289999999999999</v>
      </c>
    </row>
    <row r="133" spans="11:12" x14ac:dyDescent="0.25">
      <c r="K133" s="38" t="s">
        <v>5</v>
      </c>
      <c r="L133" s="42">
        <v>1.61E-2</v>
      </c>
    </row>
    <row r="134" spans="11:12" x14ac:dyDescent="0.25">
      <c r="K134" s="38" t="s">
        <v>3</v>
      </c>
      <c r="L134" s="42">
        <v>3.8600000000000002E-2</v>
      </c>
    </row>
    <row r="135" spans="11:12" x14ac:dyDescent="0.25">
      <c r="K135" s="34"/>
      <c r="L135" s="47" t="s">
        <v>20</v>
      </c>
    </row>
    <row r="136" spans="11:12" x14ac:dyDescent="0.25">
      <c r="K136" s="38" t="s">
        <v>19</v>
      </c>
      <c r="L136" s="42">
        <v>2.3699999999999999E-2</v>
      </c>
    </row>
    <row r="137" spans="11:12" x14ac:dyDescent="0.25">
      <c r="K137" s="38" t="s">
        <v>0</v>
      </c>
      <c r="L137" s="42">
        <v>1.6E-2</v>
      </c>
    </row>
    <row r="138" spans="11:12" x14ac:dyDescent="0.25">
      <c r="K138" s="38" t="s">
        <v>1</v>
      </c>
      <c r="L138" s="42">
        <v>8.9099999999999999E-2</v>
      </c>
    </row>
    <row r="139" spans="11:12" x14ac:dyDescent="0.25">
      <c r="K139" s="38" t="s">
        <v>18</v>
      </c>
      <c r="L139" s="42">
        <v>1.2800000000000001E-2</v>
      </c>
    </row>
    <row r="140" spans="11:12" x14ac:dyDescent="0.25">
      <c r="K140" s="38" t="s">
        <v>2</v>
      </c>
      <c r="L140" s="42">
        <v>6.54E-2</v>
      </c>
    </row>
    <row r="141" spans="11:12" x14ac:dyDescent="0.25">
      <c r="K141" s="38" t="s">
        <v>17</v>
      </c>
      <c r="L141" s="42">
        <v>4.3799999999999999E-2</v>
      </c>
    </row>
    <row r="142" spans="11:12" x14ac:dyDescent="0.25">
      <c r="K142" s="38" t="s">
        <v>16</v>
      </c>
      <c r="L142" s="42">
        <v>0.1174</v>
      </c>
    </row>
    <row r="143" spans="11:12" x14ac:dyDescent="0.25">
      <c r="K143" s="38" t="s">
        <v>15</v>
      </c>
      <c r="L143" s="42">
        <v>6.8400000000000002E-2</v>
      </c>
    </row>
    <row r="144" spans="11:12" x14ac:dyDescent="0.25">
      <c r="K144" s="38" t="s">
        <v>14</v>
      </c>
      <c r="L144" s="42">
        <v>3.8899999999999997E-2</v>
      </c>
    </row>
    <row r="145" spans="11:12" x14ac:dyDescent="0.25">
      <c r="K145" s="38" t="s">
        <v>13</v>
      </c>
      <c r="L145" s="42">
        <v>9.5999999999999992E-3</v>
      </c>
    </row>
    <row r="146" spans="11:12" x14ac:dyDescent="0.25">
      <c r="K146" s="38" t="s">
        <v>12</v>
      </c>
      <c r="L146" s="42">
        <v>3.8100000000000002E-2</v>
      </c>
    </row>
    <row r="147" spans="11:12" x14ac:dyDescent="0.25">
      <c r="K147" s="38" t="s">
        <v>11</v>
      </c>
      <c r="L147" s="42">
        <v>1.78E-2</v>
      </c>
    </row>
    <row r="148" spans="11:12" x14ac:dyDescent="0.25">
      <c r="K148" s="38" t="s">
        <v>10</v>
      </c>
      <c r="L148" s="42">
        <v>7.1300000000000002E-2</v>
      </c>
    </row>
    <row r="149" spans="11:12" x14ac:dyDescent="0.25">
      <c r="K149" s="38" t="s">
        <v>9</v>
      </c>
      <c r="L149" s="42">
        <v>7.3700000000000002E-2</v>
      </c>
    </row>
    <row r="150" spans="11:12" x14ac:dyDescent="0.25">
      <c r="K150" s="38" t="s">
        <v>8</v>
      </c>
      <c r="L150" s="42">
        <v>3.7600000000000001E-2</v>
      </c>
    </row>
    <row r="151" spans="11:12" x14ac:dyDescent="0.25">
      <c r="K151" s="38" t="s">
        <v>7</v>
      </c>
      <c r="L151" s="42">
        <v>6.7699999999999996E-2</v>
      </c>
    </row>
    <row r="152" spans="11:12" x14ac:dyDescent="0.25">
      <c r="K152" s="38" t="s">
        <v>6</v>
      </c>
      <c r="L152" s="42">
        <v>0.1361</v>
      </c>
    </row>
    <row r="153" spans="11:12" x14ac:dyDescent="0.25">
      <c r="K153" s="38" t="s">
        <v>5</v>
      </c>
      <c r="L153" s="42">
        <v>1.6E-2</v>
      </c>
    </row>
    <row r="154" spans="11:12" x14ac:dyDescent="0.25">
      <c r="K154" s="38" t="s">
        <v>3</v>
      </c>
      <c r="L154" s="42">
        <v>3.7699999999999997E-2</v>
      </c>
    </row>
    <row r="155" spans="11:12" x14ac:dyDescent="0.25">
      <c r="K155" s="34"/>
      <c r="L155" s="38"/>
    </row>
    <row r="156" spans="11:12" x14ac:dyDescent="0.25">
      <c r="K156" s="68" t="s">
        <v>53</v>
      </c>
      <c r="L156" s="69"/>
    </row>
    <row r="157" spans="11:12" x14ac:dyDescent="0.25">
      <c r="K157" s="67">
        <v>43904</v>
      </c>
      <c r="L157" s="43">
        <v>100</v>
      </c>
    </row>
    <row r="158" spans="11:12" x14ac:dyDescent="0.25">
      <c r="K158" s="67">
        <v>43911</v>
      </c>
      <c r="L158" s="43">
        <v>98.969700000000003</v>
      </c>
    </row>
    <row r="159" spans="11:12" x14ac:dyDescent="0.25">
      <c r="K159" s="67">
        <v>43918</v>
      </c>
      <c r="L159" s="43">
        <v>95.4636</v>
      </c>
    </row>
    <row r="160" spans="11:12" x14ac:dyDescent="0.25">
      <c r="K160" s="67">
        <v>43925</v>
      </c>
      <c r="L160" s="43">
        <v>92.906300000000002</v>
      </c>
    </row>
    <row r="161" spans="11:12" x14ac:dyDescent="0.25">
      <c r="K161" s="67">
        <v>43932</v>
      </c>
      <c r="L161" s="43">
        <v>91.634</v>
      </c>
    </row>
    <row r="162" spans="11:12" x14ac:dyDescent="0.25">
      <c r="K162" s="67">
        <v>43939</v>
      </c>
      <c r="L162" s="43">
        <v>91.617900000000006</v>
      </c>
    </row>
    <row r="163" spans="11:12" x14ac:dyDescent="0.25">
      <c r="K163" s="67">
        <v>43946</v>
      </c>
      <c r="L163" s="43">
        <v>92.147000000000006</v>
      </c>
    </row>
    <row r="164" spans="11:12" x14ac:dyDescent="0.25">
      <c r="K164" s="67">
        <v>43953</v>
      </c>
      <c r="L164" s="43">
        <v>92.645499999999998</v>
      </c>
    </row>
    <row r="165" spans="11:12" x14ac:dyDescent="0.25">
      <c r="K165" s="67">
        <v>43960</v>
      </c>
      <c r="L165" s="43">
        <v>93.335599999999999</v>
      </c>
    </row>
    <row r="166" spans="11:12" x14ac:dyDescent="0.25">
      <c r="K166" s="67">
        <v>43967</v>
      </c>
      <c r="L166" s="43">
        <v>93.928100000000001</v>
      </c>
    </row>
    <row r="167" spans="11:12" x14ac:dyDescent="0.25">
      <c r="K167" s="67">
        <v>43974</v>
      </c>
      <c r="L167" s="43">
        <v>94.284499999999994</v>
      </c>
    </row>
    <row r="168" spans="11:12" x14ac:dyDescent="0.25">
      <c r="K168" s="67">
        <v>43981</v>
      </c>
      <c r="L168" s="43">
        <v>94.792199999999994</v>
      </c>
    </row>
    <row r="169" spans="11:12" x14ac:dyDescent="0.25">
      <c r="K169" s="67">
        <v>43988</v>
      </c>
      <c r="L169" s="43">
        <v>95.775700000000001</v>
      </c>
    </row>
    <row r="170" spans="11:12" x14ac:dyDescent="0.25">
      <c r="K170" s="67">
        <v>43995</v>
      </c>
      <c r="L170" s="43">
        <v>96.277199999999993</v>
      </c>
    </row>
    <row r="171" spans="11:12" x14ac:dyDescent="0.25">
      <c r="K171" s="67">
        <v>44002</v>
      </c>
      <c r="L171" s="43">
        <v>96.293599999999998</v>
      </c>
    </row>
    <row r="172" spans="11:12" x14ac:dyDescent="0.25">
      <c r="K172" s="67">
        <v>44009</v>
      </c>
      <c r="L172" s="43">
        <v>95.892399999999995</v>
      </c>
    </row>
    <row r="173" spans="11:12" x14ac:dyDescent="0.25">
      <c r="K173" s="67">
        <v>44016</v>
      </c>
      <c r="L173" s="43">
        <v>97.054699999999997</v>
      </c>
    </row>
    <row r="174" spans="11:12" x14ac:dyDescent="0.25">
      <c r="K174" s="67">
        <v>44023</v>
      </c>
      <c r="L174" s="43">
        <v>98.105999999999995</v>
      </c>
    </row>
    <row r="175" spans="11:12" x14ac:dyDescent="0.25">
      <c r="K175" s="67">
        <v>44030</v>
      </c>
      <c r="L175" s="43">
        <v>98.208200000000005</v>
      </c>
    </row>
    <row r="176" spans="11:12" x14ac:dyDescent="0.25">
      <c r="K176" s="67">
        <v>44037</v>
      </c>
      <c r="L176" s="43">
        <v>98.433800000000005</v>
      </c>
    </row>
    <row r="177" spans="11:12" x14ac:dyDescent="0.25">
      <c r="K177" s="67">
        <v>44044</v>
      </c>
      <c r="L177" s="43">
        <v>98.654499999999999</v>
      </c>
    </row>
    <row r="178" spans="11:12" x14ac:dyDescent="0.25">
      <c r="K178" s="67">
        <v>44051</v>
      </c>
      <c r="L178" s="43">
        <v>98.656300000000002</v>
      </c>
    </row>
    <row r="179" spans="11:12" x14ac:dyDescent="0.25">
      <c r="K179" s="67">
        <v>44058</v>
      </c>
      <c r="L179" s="43">
        <v>98.564400000000006</v>
      </c>
    </row>
    <row r="180" spans="11:12" x14ac:dyDescent="0.25">
      <c r="K180" s="67">
        <v>44065</v>
      </c>
      <c r="L180" s="43">
        <v>98.619200000000006</v>
      </c>
    </row>
    <row r="181" spans="11:12" x14ac:dyDescent="0.25">
      <c r="K181" s="67">
        <v>44072</v>
      </c>
      <c r="L181" s="43">
        <v>98.754000000000005</v>
      </c>
    </row>
    <row r="182" spans="11:12" x14ac:dyDescent="0.25">
      <c r="K182" s="67">
        <v>44079</v>
      </c>
      <c r="L182" s="43">
        <v>98.927599999999998</v>
      </c>
    </row>
    <row r="183" spans="11:12" x14ac:dyDescent="0.25">
      <c r="K183" s="67">
        <v>44086</v>
      </c>
      <c r="L183" s="43">
        <v>99.342399999999998</v>
      </c>
    </row>
    <row r="184" spans="11:12" x14ac:dyDescent="0.25">
      <c r="K184" s="67">
        <v>44093</v>
      </c>
      <c r="L184" s="43">
        <v>99.516999999999996</v>
      </c>
    </row>
    <row r="185" spans="11:12" x14ac:dyDescent="0.25">
      <c r="K185" s="67">
        <v>44100</v>
      </c>
      <c r="L185" s="43">
        <v>99.310400000000001</v>
      </c>
    </row>
    <row r="186" spans="11:12" x14ac:dyDescent="0.25">
      <c r="K186" s="67">
        <v>44107</v>
      </c>
      <c r="L186" s="43">
        <v>98.488500000000002</v>
      </c>
    </row>
    <row r="187" spans="11:12" x14ac:dyDescent="0.25">
      <c r="K187" s="67">
        <v>44114</v>
      </c>
      <c r="L187" s="43">
        <v>98.5792</v>
      </c>
    </row>
    <row r="188" spans="11:12" x14ac:dyDescent="0.25">
      <c r="K188" s="67">
        <v>44121</v>
      </c>
      <c r="L188" s="43">
        <v>99.3429</v>
      </c>
    </row>
    <row r="189" spans="11:12" x14ac:dyDescent="0.25">
      <c r="K189" s="67">
        <v>44128</v>
      </c>
      <c r="L189" s="43">
        <v>99.615700000000004</v>
      </c>
    </row>
    <row r="190" spans="11:12" x14ac:dyDescent="0.25">
      <c r="K190" s="67">
        <v>44135</v>
      </c>
      <c r="L190" s="43">
        <v>99.8322</v>
      </c>
    </row>
    <row r="191" spans="11:12" x14ac:dyDescent="0.25">
      <c r="K191" s="67">
        <v>44142</v>
      </c>
      <c r="L191" s="43">
        <v>100.2311</v>
      </c>
    </row>
    <row r="192" spans="11:12" x14ac:dyDescent="0.25">
      <c r="K192" s="67">
        <v>44149</v>
      </c>
      <c r="L192" s="43">
        <v>100.9562</v>
      </c>
    </row>
    <row r="193" spans="11:12" x14ac:dyDescent="0.25">
      <c r="K193" s="67">
        <v>44156</v>
      </c>
      <c r="L193" s="43">
        <v>101.25790000000001</v>
      </c>
    </row>
    <row r="194" spans="11:12" x14ac:dyDescent="0.25">
      <c r="K194" s="67">
        <v>44163</v>
      </c>
      <c r="L194" s="43">
        <v>101.5455</v>
      </c>
    </row>
    <row r="195" spans="11:12" x14ac:dyDescent="0.25">
      <c r="K195" s="67">
        <v>44170</v>
      </c>
      <c r="L195" s="43">
        <v>102.06</v>
      </c>
    </row>
    <row r="196" spans="11:12" x14ac:dyDescent="0.25">
      <c r="K196" s="67">
        <v>44177</v>
      </c>
      <c r="L196" s="43">
        <v>102.0962</v>
      </c>
    </row>
    <row r="197" spans="11:12" x14ac:dyDescent="0.25">
      <c r="K197" s="67">
        <v>44184</v>
      </c>
      <c r="L197" s="43">
        <v>101.2646</v>
      </c>
    </row>
    <row r="198" spans="11:12" x14ac:dyDescent="0.25">
      <c r="K198" s="67">
        <v>44191</v>
      </c>
      <c r="L198" s="43">
        <v>97.4328</v>
      </c>
    </row>
    <row r="199" spans="11:12" x14ac:dyDescent="0.25">
      <c r="K199" s="67">
        <v>44198</v>
      </c>
      <c r="L199" s="43">
        <v>94.375699999999995</v>
      </c>
    </row>
    <row r="200" spans="11:12" x14ac:dyDescent="0.25">
      <c r="K200" s="67">
        <v>44205</v>
      </c>
      <c r="L200" s="43">
        <v>95.285200000000003</v>
      </c>
    </row>
    <row r="201" spans="11:12" x14ac:dyDescent="0.25">
      <c r="K201" s="67">
        <v>44212</v>
      </c>
      <c r="L201" s="43">
        <v>97.348799999999997</v>
      </c>
    </row>
    <row r="202" spans="11:12" x14ac:dyDescent="0.25">
      <c r="K202" s="67">
        <v>44219</v>
      </c>
      <c r="L202" s="43">
        <v>98.277199999999993</v>
      </c>
    </row>
    <row r="203" spans="11:12" x14ac:dyDescent="0.25">
      <c r="K203" s="67">
        <v>44226</v>
      </c>
      <c r="L203" s="43">
        <v>98.680599999999998</v>
      </c>
    </row>
    <row r="204" spans="11:12" x14ac:dyDescent="0.25">
      <c r="K204" s="67">
        <v>44233</v>
      </c>
      <c r="L204" s="43">
        <v>99.347899999999996</v>
      </c>
    </row>
    <row r="205" spans="11:12" x14ac:dyDescent="0.25">
      <c r="K205" s="67">
        <v>44240</v>
      </c>
      <c r="L205" s="43">
        <v>99.928399999999996</v>
      </c>
    </row>
    <row r="206" spans="11:12" x14ac:dyDescent="0.25">
      <c r="K206" s="67">
        <v>44247</v>
      </c>
      <c r="L206" s="43">
        <v>99.969399999999993</v>
      </c>
    </row>
    <row r="207" spans="11:12" x14ac:dyDescent="0.25">
      <c r="K207" s="67">
        <v>44254</v>
      </c>
      <c r="L207" s="43">
        <v>100.21</v>
      </c>
    </row>
    <row r="208" spans="11:12" x14ac:dyDescent="0.25">
      <c r="K208" s="67">
        <v>44261</v>
      </c>
      <c r="L208" s="43">
        <v>100.5303</v>
      </c>
    </row>
    <row r="209" spans="11:12" x14ac:dyDescent="0.25">
      <c r="K209" s="67">
        <v>44268</v>
      </c>
      <c r="L209" s="43">
        <v>100.8586</v>
      </c>
    </row>
    <row r="210" spans="11:12" x14ac:dyDescent="0.25">
      <c r="K210" s="67">
        <v>44275</v>
      </c>
      <c r="L210" s="43">
        <v>100.6743</v>
      </c>
    </row>
    <row r="211" spans="11:12" x14ac:dyDescent="0.25">
      <c r="K211" s="67">
        <v>44282</v>
      </c>
      <c r="L211" s="43">
        <v>100.9736</v>
      </c>
    </row>
    <row r="212" spans="11:12" x14ac:dyDescent="0.25">
      <c r="K212" s="67" t="s">
        <v>54</v>
      </c>
      <c r="L212" s="43" t="s">
        <v>54</v>
      </c>
    </row>
    <row r="213" spans="11:12" x14ac:dyDescent="0.25">
      <c r="K213" s="67" t="s">
        <v>54</v>
      </c>
      <c r="L213" s="43" t="s">
        <v>54</v>
      </c>
    </row>
    <row r="214" spans="11:12" x14ac:dyDescent="0.25">
      <c r="K214" s="67" t="s">
        <v>54</v>
      </c>
      <c r="L214" s="43" t="s">
        <v>54</v>
      </c>
    </row>
    <row r="215" spans="11:12" x14ac:dyDescent="0.25">
      <c r="K215" s="67" t="s">
        <v>54</v>
      </c>
      <c r="L215" s="43" t="s">
        <v>54</v>
      </c>
    </row>
    <row r="216" spans="11:12" x14ac:dyDescent="0.25">
      <c r="K216" s="67" t="s">
        <v>54</v>
      </c>
      <c r="L216" s="43" t="s">
        <v>54</v>
      </c>
    </row>
    <row r="217" spans="11:12" x14ac:dyDescent="0.25">
      <c r="K217" s="67" t="s">
        <v>54</v>
      </c>
      <c r="L217" s="43" t="s">
        <v>54</v>
      </c>
    </row>
    <row r="218" spans="11:12" x14ac:dyDescent="0.25">
      <c r="K218" s="67" t="s">
        <v>54</v>
      </c>
      <c r="L218" s="43" t="s">
        <v>54</v>
      </c>
    </row>
    <row r="219" spans="11:12" x14ac:dyDescent="0.25">
      <c r="K219" s="67" t="s">
        <v>54</v>
      </c>
      <c r="L219" s="43" t="s">
        <v>54</v>
      </c>
    </row>
    <row r="220" spans="11:12" x14ac:dyDescent="0.25">
      <c r="K220" s="67" t="s">
        <v>54</v>
      </c>
      <c r="L220" s="43" t="s">
        <v>54</v>
      </c>
    </row>
    <row r="221" spans="11:12" x14ac:dyDescent="0.25">
      <c r="K221" s="67" t="s">
        <v>54</v>
      </c>
      <c r="L221" s="43" t="s">
        <v>54</v>
      </c>
    </row>
    <row r="222" spans="11:12" x14ac:dyDescent="0.25">
      <c r="K222" s="67" t="s">
        <v>54</v>
      </c>
      <c r="L222" s="43" t="s">
        <v>54</v>
      </c>
    </row>
    <row r="223" spans="11:12" x14ac:dyDescent="0.25">
      <c r="K223" s="67" t="s">
        <v>54</v>
      </c>
      <c r="L223" s="43" t="s">
        <v>54</v>
      </c>
    </row>
    <row r="224" spans="11:12" x14ac:dyDescent="0.25">
      <c r="K224" s="67" t="s">
        <v>54</v>
      </c>
      <c r="L224" s="43" t="s">
        <v>54</v>
      </c>
    </row>
    <row r="225" spans="11:12" x14ac:dyDescent="0.25">
      <c r="K225" s="67" t="s">
        <v>54</v>
      </c>
      <c r="L225" s="43" t="s">
        <v>54</v>
      </c>
    </row>
    <row r="226" spans="11:12" x14ac:dyDescent="0.25">
      <c r="K226" s="67" t="s">
        <v>54</v>
      </c>
      <c r="L226" s="43" t="s">
        <v>54</v>
      </c>
    </row>
    <row r="227" spans="11:12" x14ac:dyDescent="0.25">
      <c r="K227" s="67" t="s">
        <v>54</v>
      </c>
      <c r="L227" s="43" t="s">
        <v>54</v>
      </c>
    </row>
    <row r="228" spans="11:12" x14ac:dyDescent="0.25">
      <c r="K228" s="67" t="s">
        <v>54</v>
      </c>
      <c r="L228" s="43" t="s">
        <v>54</v>
      </c>
    </row>
    <row r="229" spans="11:12" x14ac:dyDescent="0.25">
      <c r="K229" s="67" t="s">
        <v>54</v>
      </c>
      <c r="L229" s="43" t="s">
        <v>54</v>
      </c>
    </row>
    <row r="230" spans="11:12" x14ac:dyDescent="0.25">
      <c r="K230" s="67" t="s">
        <v>54</v>
      </c>
      <c r="L230" s="43" t="s">
        <v>54</v>
      </c>
    </row>
    <row r="231" spans="11:12" x14ac:dyDescent="0.25">
      <c r="K231" s="67" t="s">
        <v>54</v>
      </c>
      <c r="L231" s="43" t="s">
        <v>54</v>
      </c>
    </row>
    <row r="232" spans="11:12" x14ac:dyDescent="0.25">
      <c r="K232" s="67" t="s">
        <v>54</v>
      </c>
      <c r="L232" s="43" t="s">
        <v>54</v>
      </c>
    </row>
    <row r="233" spans="11:12" x14ac:dyDescent="0.25">
      <c r="K233" s="67" t="s">
        <v>54</v>
      </c>
      <c r="L233" s="43" t="s">
        <v>54</v>
      </c>
    </row>
    <row r="234" spans="11:12" x14ac:dyDescent="0.25">
      <c r="K234" s="67" t="s">
        <v>54</v>
      </c>
      <c r="L234" s="43" t="s">
        <v>54</v>
      </c>
    </row>
    <row r="235" spans="11:12" x14ac:dyDescent="0.25">
      <c r="K235" s="67" t="s">
        <v>54</v>
      </c>
      <c r="L235" s="43" t="s">
        <v>54</v>
      </c>
    </row>
    <row r="236" spans="11:12" x14ac:dyDescent="0.25">
      <c r="K236" s="67" t="s">
        <v>54</v>
      </c>
      <c r="L236" s="43" t="s">
        <v>54</v>
      </c>
    </row>
    <row r="237" spans="11:12" x14ac:dyDescent="0.25">
      <c r="K237" s="67" t="s">
        <v>54</v>
      </c>
      <c r="L237" s="43" t="s">
        <v>54</v>
      </c>
    </row>
    <row r="238" spans="11:12" x14ac:dyDescent="0.25">
      <c r="K238" s="67" t="s">
        <v>54</v>
      </c>
      <c r="L238" s="43" t="s">
        <v>54</v>
      </c>
    </row>
    <row r="239" spans="11:12" x14ac:dyDescent="0.25">
      <c r="K239" s="67" t="s">
        <v>54</v>
      </c>
      <c r="L239" s="43" t="s">
        <v>54</v>
      </c>
    </row>
    <row r="240" spans="11:12" x14ac:dyDescent="0.25">
      <c r="K240" s="67" t="s">
        <v>54</v>
      </c>
      <c r="L240" s="43" t="s">
        <v>54</v>
      </c>
    </row>
    <row r="241" spans="11:12" x14ac:dyDescent="0.25">
      <c r="K241" s="67" t="s">
        <v>54</v>
      </c>
      <c r="L241" s="43" t="s">
        <v>54</v>
      </c>
    </row>
    <row r="242" spans="11:12" x14ac:dyDescent="0.25">
      <c r="K242" s="67" t="s">
        <v>54</v>
      </c>
      <c r="L242" s="43" t="s">
        <v>54</v>
      </c>
    </row>
    <row r="243" spans="11:12" x14ac:dyDescent="0.25">
      <c r="K243" s="67" t="s">
        <v>54</v>
      </c>
      <c r="L243" s="43" t="s">
        <v>54</v>
      </c>
    </row>
    <row r="244" spans="11:12" x14ac:dyDescent="0.25">
      <c r="K244" s="67" t="s">
        <v>54</v>
      </c>
      <c r="L244" s="43" t="s">
        <v>54</v>
      </c>
    </row>
    <row r="245" spans="11:12" x14ac:dyDescent="0.25">
      <c r="K245" s="67" t="s">
        <v>54</v>
      </c>
      <c r="L245" s="43" t="s">
        <v>54</v>
      </c>
    </row>
    <row r="246" spans="11:12" x14ac:dyDescent="0.25">
      <c r="K246" s="67" t="s">
        <v>54</v>
      </c>
      <c r="L246" s="43" t="s">
        <v>54</v>
      </c>
    </row>
    <row r="247" spans="11:12" x14ac:dyDescent="0.25">
      <c r="K247" s="67" t="s">
        <v>54</v>
      </c>
      <c r="L247" s="43" t="s">
        <v>54</v>
      </c>
    </row>
    <row r="248" spans="11:12" x14ac:dyDescent="0.25">
      <c r="K248" s="67" t="s">
        <v>54</v>
      </c>
      <c r="L248" s="43" t="s">
        <v>54</v>
      </c>
    </row>
    <row r="249" spans="11:12" x14ac:dyDescent="0.25">
      <c r="K249" s="67" t="s">
        <v>54</v>
      </c>
      <c r="L249" s="43" t="s">
        <v>54</v>
      </c>
    </row>
    <row r="250" spans="11:12" x14ac:dyDescent="0.25">
      <c r="K250" s="67" t="s">
        <v>54</v>
      </c>
      <c r="L250" s="43" t="s">
        <v>54</v>
      </c>
    </row>
    <row r="251" spans="11:12" x14ac:dyDescent="0.25">
      <c r="K251" s="67" t="s">
        <v>54</v>
      </c>
      <c r="L251" s="43" t="s">
        <v>54</v>
      </c>
    </row>
    <row r="252" spans="11:12" x14ac:dyDescent="0.25">
      <c r="K252" s="67" t="s">
        <v>54</v>
      </c>
      <c r="L252" s="43" t="s">
        <v>54</v>
      </c>
    </row>
    <row r="253" spans="11:12" x14ac:dyDescent="0.25">
      <c r="K253" s="67" t="s">
        <v>54</v>
      </c>
      <c r="L253" s="43" t="s">
        <v>54</v>
      </c>
    </row>
    <row r="254" spans="11:12" x14ac:dyDescent="0.25">
      <c r="K254" s="67" t="s">
        <v>54</v>
      </c>
      <c r="L254" s="43" t="s">
        <v>54</v>
      </c>
    </row>
    <row r="255" spans="11:12" x14ac:dyDescent="0.25">
      <c r="K255" s="67" t="s">
        <v>54</v>
      </c>
      <c r="L255" s="43" t="s">
        <v>54</v>
      </c>
    </row>
    <row r="256" spans="11:12" x14ac:dyDescent="0.25">
      <c r="K256" s="67" t="s">
        <v>54</v>
      </c>
      <c r="L256" s="43" t="s">
        <v>54</v>
      </c>
    </row>
    <row r="257" spans="11:12" x14ac:dyDescent="0.25">
      <c r="K257" s="67" t="s">
        <v>54</v>
      </c>
      <c r="L257" s="43" t="s">
        <v>54</v>
      </c>
    </row>
    <row r="258" spans="11:12" x14ac:dyDescent="0.25">
      <c r="K258" s="67" t="s">
        <v>54</v>
      </c>
      <c r="L258" s="43" t="s">
        <v>54</v>
      </c>
    </row>
    <row r="259" spans="11:12" x14ac:dyDescent="0.25">
      <c r="K259" s="67" t="s">
        <v>54</v>
      </c>
      <c r="L259" s="43" t="s">
        <v>54</v>
      </c>
    </row>
    <row r="260" spans="11:12" x14ac:dyDescent="0.25">
      <c r="K260" s="67" t="s">
        <v>54</v>
      </c>
      <c r="L260" s="43" t="s">
        <v>54</v>
      </c>
    </row>
    <row r="261" spans="11:12" x14ac:dyDescent="0.25">
      <c r="K261" s="67" t="s">
        <v>54</v>
      </c>
      <c r="L261" s="43" t="s">
        <v>54</v>
      </c>
    </row>
    <row r="262" spans="11:12" x14ac:dyDescent="0.25">
      <c r="K262" s="67" t="s">
        <v>54</v>
      </c>
      <c r="L262" s="43" t="s">
        <v>54</v>
      </c>
    </row>
    <row r="263" spans="11:12" x14ac:dyDescent="0.25">
      <c r="K263" s="67" t="s">
        <v>54</v>
      </c>
      <c r="L263" s="43" t="s">
        <v>54</v>
      </c>
    </row>
    <row r="264" spans="11:12" x14ac:dyDescent="0.25">
      <c r="K264" s="67" t="s">
        <v>54</v>
      </c>
      <c r="L264" s="43" t="s">
        <v>54</v>
      </c>
    </row>
    <row r="265" spans="11:12" x14ac:dyDescent="0.25">
      <c r="K265" s="67" t="s">
        <v>54</v>
      </c>
      <c r="L265" s="43" t="s">
        <v>54</v>
      </c>
    </row>
    <row r="266" spans="11:12" x14ac:dyDescent="0.25">
      <c r="K266" s="67" t="s">
        <v>54</v>
      </c>
      <c r="L266" s="43" t="s">
        <v>54</v>
      </c>
    </row>
    <row r="267" spans="11:12" x14ac:dyDescent="0.25">
      <c r="K267" s="67" t="s">
        <v>54</v>
      </c>
      <c r="L267" s="43" t="s">
        <v>54</v>
      </c>
    </row>
    <row r="268" spans="11:12" x14ac:dyDescent="0.25">
      <c r="K268" s="67" t="s">
        <v>54</v>
      </c>
      <c r="L268" s="43" t="s">
        <v>54</v>
      </c>
    </row>
    <row r="269" spans="11:12" x14ac:dyDescent="0.25">
      <c r="K269" s="67" t="s">
        <v>54</v>
      </c>
      <c r="L269" s="43" t="s">
        <v>54</v>
      </c>
    </row>
    <row r="270" spans="11:12" x14ac:dyDescent="0.25">
      <c r="K270" s="67" t="s">
        <v>54</v>
      </c>
      <c r="L270" s="43" t="s">
        <v>54</v>
      </c>
    </row>
    <row r="271" spans="11:12" x14ac:dyDescent="0.25">
      <c r="K271" s="67" t="s">
        <v>54</v>
      </c>
      <c r="L271" s="43" t="s">
        <v>54</v>
      </c>
    </row>
    <row r="272" spans="11:12" x14ac:dyDescent="0.25">
      <c r="K272" s="67" t="s">
        <v>54</v>
      </c>
      <c r="L272" s="43" t="s">
        <v>54</v>
      </c>
    </row>
    <row r="273" spans="11:12" x14ac:dyDescent="0.25">
      <c r="K273" s="67" t="s">
        <v>54</v>
      </c>
      <c r="L273" s="43" t="s">
        <v>54</v>
      </c>
    </row>
    <row r="274" spans="11:12" x14ac:dyDescent="0.25">
      <c r="K274" s="67" t="s">
        <v>54</v>
      </c>
      <c r="L274" s="43" t="s">
        <v>54</v>
      </c>
    </row>
    <row r="275" spans="11:12" x14ac:dyDescent="0.25">
      <c r="K275" s="67" t="s">
        <v>54</v>
      </c>
      <c r="L275" s="43" t="s">
        <v>54</v>
      </c>
    </row>
    <row r="276" spans="11:12" x14ac:dyDescent="0.25">
      <c r="K276" s="67" t="s">
        <v>54</v>
      </c>
      <c r="L276" s="43" t="s">
        <v>54</v>
      </c>
    </row>
    <row r="277" spans="11:12" x14ac:dyDescent="0.25">
      <c r="K277" s="67" t="s">
        <v>54</v>
      </c>
      <c r="L277" s="43" t="s">
        <v>54</v>
      </c>
    </row>
    <row r="278" spans="11:12" x14ac:dyDescent="0.25">
      <c r="K278" s="67" t="s">
        <v>54</v>
      </c>
      <c r="L278" s="43" t="s">
        <v>54</v>
      </c>
    </row>
    <row r="279" spans="11:12" x14ac:dyDescent="0.25">
      <c r="K279" s="67" t="s">
        <v>54</v>
      </c>
      <c r="L279" s="43" t="s">
        <v>54</v>
      </c>
    </row>
    <row r="280" spans="11:12" x14ac:dyDescent="0.25">
      <c r="K280" s="67" t="s">
        <v>54</v>
      </c>
      <c r="L280" s="43" t="s">
        <v>54</v>
      </c>
    </row>
    <row r="281" spans="11:12" x14ac:dyDescent="0.25">
      <c r="K281" s="67" t="s">
        <v>54</v>
      </c>
      <c r="L281" s="43" t="s">
        <v>54</v>
      </c>
    </row>
    <row r="282" spans="11:12" x14ac:dyDescent="0.25">
      <c r="K282" s="67" t="s">
        <v>54</v>
      </c>
      <c r="L282" s="43" t="s">
        <v>54</v>
      </c>
    </row>
    <row r="283" spans="11:12" x14ac:dyDescent="0.25">
      <c r="K283" s="67" t="s">
        <v>54</v>
      </c>
      <c r="L283" s="43" t="s">
        <v>54</v>
      </c>
    </row>
    <row r="284" spans="11:12" x14ac:dyDescent="0.25">
      <c r="K284" s="67" t="s">
        <v>54</v>
      </c>
      <c r="L284" s="43" t="s">
        <v>54</v>
      </c>
    </row>
    <row r="285" spans="11:12" x14ac:dyDescent="0.25">
      <c r="K285" s="67" t="s">
        <v>54</v>
      </c>
      <c r="L285" s="43" t="s">
        <v>54</v>
      </c>
    </row>
    <row r="286" spans="11:12" x14ac:dyDescent="0.25">
      <c r="K286" s="67" t="s">
        <v>54</v>
      </c>
      <c r="L286" s="43" t="s">
        <v>54</v>
      </c>
    </row>
    <row r="287" spans="11:12" x14ac:dyDescent="0.25">
      <c r="K287" s="67" t="s">
        <v>54</v>
      </c>
      <c r="L287" s="43" t="s">
        <v>54</v>
      </c>
    </row>
    <row r="288" spans="11:12" x14ac:dyDescent="0.25">
      <c r="K288" s="67" t="s">
        <v>54</v>
      </c>
      <c r="L288" s="43" t="s">
        <v>54</v>
      </c>
    </row>
    <row r="289" spans="11:12" x14ac:dyDescent="0.25">
      <c r="K289" s="67" t="s">
        <v>54</v>
      </c>
      <c r="L289" s="43" t="s">
        <v>54</v>
      </c>
    </row>
    <row r="290" spans="11:12" x14ac:dyDescent="0.25">
      <c r="K290" s="67" t="s">
        <v>54</v>
      </c>
      <c r="L290" s="43" t="s">
        <v>54</v>
      </c>
    </row>
    <row r="291" spans="11:12" x14ac:dyDescent="0.25">
      <c r="K291" s="67" t="s">
        <v>54</v>
      </c>
      <c r="L291" s="43" t="s">
        <v>54</v>
      </c>
    </row>
    <row r="292" spans="11:12" x14ac:dyDescent="0.25">
      <c r="K292" s="67" t="s">
        <v>54</v>
      </c>
      <c r="L292" s="43" t="s">
        <v>54</v>
      </c>
    </row>
    <row r="293" spans="11:12" x14ac:dyDescent="0.25">
      <c r="K293" s="67" t="s">
        <v>54</v>
      </c>
      <c r="L293" s="43" t="s">
        <v>54</v>
      </c>
    </row>
    <row r="294" spans="11:12" x14ac:dyDescent="0.25">
      <c r="K294" s="67" t="s">
        <v>54</v>
      </c>
      <c r="L294" s="43" t="s">
        <v>54</v>
      </c>
    </row>
    <row r="295" spans="11:12" x14ac:dyDescent="0.25">
      <c r="K295" s="67" t="s">
        <v>54</v>
      </c>
      <c r="L295" s="43" t="s">
        <v>54</v>
      </c>
    </row>
    <row r="296" spans="11:12" x14ac:dyDescent="0.25">
      <c r="K296" s="67" t="s">
        <v>54</v>
      </c>
      <c r="L296" s="43" t="s">
        <v>54</v>
      </c>
    </row>
    <row r="297" spans="11:12" x14ac:dyDescent="0.25">
      <c r="K297" s="67" t="s">
        <v>54</v>
      </c>
      <c r="L297" s="43" t="s">
        <v>54</v>
      </c>
    </row>
    <row r="298" spans="11:12" x14ac:dyDescent="0.25">
      <c r="K298" s="67" t="s">
        <v>54</v>
      </c>
      <c r="L298" s="43" t="s">
        <v>54</v>
      </c>
    </row>
    <row r="299" spans="11:12" x14ac:dyDescent="0.25">
      <c r="K299" s="67" t="s">
        <v>54</v>
      </c>
      <c r="L299" s="43" t="s">
        <v>54</v>
      </c>
    </row>
    <row r="300" spans="11:12" x14ac:dyDescent="0.25">
      <c r="K300" s="67" t="s">
        <v>54</v>
      </c>
      <c r="L300" s="43" t="s">
        <v>54</v>
      </c>
    </row>
    <row r="301" spans="11:12" x14ac:dyDescent="0.25">
      <c r="K301" s="67" t="s">
        <v>54</v>
      </c>
      <c r="L301" s="43" t="s">
        <v>54</v>
      </c>
    </row>
    <row r="302" spans="11:12" x14ac:dyDescent="0.25">
      <c r="K302" s="67" t="s">
        <v>54</v>
      </c>
      <c r="L302" s="43" t="s">
        <v>54</v>
      </c>
    </row>
    <row r="303" spans="11:12" x14ac:dyDescent="0.25">
      <c r="K303" s="67" t="s">
        <v>54</v>
      </c>
      <c r="L303" s="43" t="s">
        <v>54</v>
      </c>
    </row>
    <row r="304" spans="11:12" x14ac:dyDescent="0.25">
      <c r="K304" s="68" t="s">
        <v>55</v>
      </c>
      <c r="L304" s="69"/>
    </row>
    <row r="305" spans="11:12" x14ac:dyDescent="0.25">
      <c r="K305" s="67">
        <v>43904</v>
      </c>
      <c r="L305" s="43">
        <v>100</v>
      </c>
    </row>
    <row r="306" spans="11:12" x14ac:dyDescent="0.25">
      <c r="K306" s="67">
        <v>43911</v>
      </c>
      <c r="L306" s="43">
        <v>99.607399999999998</v>
      </c>
    </row>
    <row r="307" spans="11:12" x14ac:dyDescent="0.25">
      <c r="K307" s="67">
        <v>43918</v>
      </c>
      <c r="L307" s="43">
        <v>98.1173</v>
      </c>
    </row>
    <row r="308" spans="11:12" x14ac:dyDescent="0.25">
      <c r="K308" s="67">
        <v>43925</v>
      </c>
      <c r="L308" s="43">
        <v>96.323999999999998</v>
      </c>
    </row>
    <row r="309" spans="11:12" x14ac:dyDescent="0.25">
      <c r="K309" s="67">
        <v>43932</v>
      </c>
      <c r="L309" s="43">
        <v>93.471900000000005</v>
      </c>
    </row>
    <row r="310" spans="11:12" x14ac:dyDescent="0.25">
      <c r="K310" s="67">
        <v>43939</v>
      </c>
      <c r="L310" s="43">
        <v>93.672200000000004</v>
      </c>
    </row>
    <row r="311" spans="11:12" x14ac:dyDescent="0.25">
      <c r="K311" s="67">
        <v>43946</v>
      </c>
      <c r="L311" s="43">
        <v>94.095799999999997</v>
      </c>
    </row>
    <row r="312" spans="11:12" x14ac:dyDescent="0.25">
      <c r="K312" s="67">
        <v>43953</v>
      </c>
      <c r="L312" s="43">
        <v>94.683599999999998</v>
      </c>
    </row>
    <row r="313" spans="11:12" x14ac:dyDescent="0.25">
      <c r="K313" s="67">
        <v>43960</v>
      </c>
      <c r="L313" s="43">
        <v>93.577600000000004</v>
      </c>
    </row>
    <row r="314" spans="11:12" x14ac:dyDescent="0.25">
      <c r="K314" s="67">
        <v>43967</v>
      </c>
      <c r="L314" s="43">
        <v>92.809399999999997</v>
      </c>
    </row>
    <row r="315" spans="11:12" x14ac:dyDescent="0.25">
      <c r="K315" s="67">
        <v>43974</v>
      </c>
      <c r="L315" s="43">
        <v>92.459599999999995</v>
      </c>
    </row>
    <row r="316" spans="11:12" x14ac:dyDescent="0.25">
      <c r="K316" s="67">
        <v>43981</v>
      </c>
      <c r="L316" s="43">
        <v>93.812299999999993</v>
      </c>
    </row>
    <row r="317" spans="11:12" x14ac:dyDescent="0.25">
      <c r="K317" s="67">
        <v>43988</v>
      </c>
      <c r="L317" s="43">
        <v>95.910200000000003</v>
      </c>
    </row>
    <row r="318" spans="11:12" x14ac:dyDescent="0.25">
      <c r="K318" s="67">
        <v>43995</v>
      </c>
      <c r="L318" s="43">
        <v>96.582599999999999</v>
      </c>
    </row>
    <row r="319" spans="11:12" x14ac:dyDescent="0.25">
      <c r="K319" s="67">
        <v>44002</v>
      </c>
      <c r="L319" s="43">
        <v>97.553700000000006</v>
      </c>
    </row>
    <row r="320" spans="11:12" x14ac:dyDescent="0.25">
      <c r="K320" s="67">
        <v>44009</v>
      </c>
      <c r="L320" s="43">
        <v>97.289100000000005</v>
      </c>
    </row>
    <row r="321" spans="11:12" x14ac:dyDescent="0.25">
      <c r="K321" s="67">
        <v>44016</v>
      </c>
      <c r="L321" s="43">
        <v>98.973299999999995</v>
      </c>
    </row>
    <row r="322" spans="11:12" x14ac:dyDescent="0.25">
      <c r="K322" s="67">
        <v>44023</v>
      </c>
      <c r="L322" s="43">
        <v>96.532600000000002</v>
      </c>
    </row>
    <row r="323" spans="11:12" x14ac:dyDescent="0.25">
      <c r="K323" s="67">
        <v>44030</v>
      </c>
      <c r="L323" s="43">
        <v>96.372500000000002</v>
      </c>
    </row>
    <row r="324" spans="11:12" x14ac:dyDescent="0.25">
      <c r="K324" s="67">
        <v>44037</v>
      </c>
      <c r="L324" s="43">
        <v>96.180999999999997</v>
      </c>
    </row>
    <row r="325" spans="11:12" x14ac:dyDescent="0.25">
      <c r="K325" s="67">
        <v>44044</v>
      </c>
      <c r="L325" s="43">
        <v>97.054900000000004</v>
      </c>
    </row>
    <row r="326" spans="11:12" x14ac:dyDescent="0.25">
      <c r="K326" s="67">
        <v>44051</v>
      </c>
      <c r="L326" s="43">
        <v>97.480500000000006</v>
      </c>
    </row>
    <row r="327" spans="11:12" x14ac:dyDescent="0.25">
      <c r="K327" s="67">
        <v>44058</v>
      </c>
      <c r="L327" s="43">
        <v>96.991399999999999</v>
      </c>
    </row>
    <row r="328" spans="11:12" x14ac:dyDescent="0.25">
      <c r="K328" s="67">
        <v>44065</v>
      </c>
      <c r="L328" s="43">
        <v>96.840400000000002</v>
      </c>
    </row>
    <row r="329" spans="11:12" x14ac:dyDescent="0.25">
      <c r="K329" s="67">
        <v>44072</v>
      </c>
      <c r="L329" s="43">
        <v>97.076300000000003</v>
      </c>
    </row>
    <row r="330" spans="11:12" x14ac:dyDescent="0.25">
      <c r="K330" s="67">
        <v>44079</v>
      </c>
      <c r="L330" s="43">
        <v>99.803100000000001</v>
      </c>
    </row>
    <row r="331" spans="11:12" x14ac:dyDescent="0.25">
      <c r="K331" s="67">
        <v>44086</v>
      </c>
      <c r="L331" s="43">
        <v>100.7826</v>
      </c>
    </row>
    <row r="332" spans="11:12" x14ac:dyDescent="0.25">
      <c r="K332" s="67">
        <v>44093</v>
      </c>
      <c r="L332" s="43">
        <v>101.6369</v>
      </c>
    </row>
    <row r="333" spans="11:12" x14ac:dyDescent="0.25">
      <c r="K333" s="67">
        <v>44100</v>
      </c>
      <c r="L333" s="43">
        <v>100.7788</v>
      </c>
    </row>
    <row r="334" spans="11:12" x14ac:dyDescent="0.25">
      <c r="K334" s="67">
        <v>44107</v>
      </c>
      <c r="L334" s="43">
        <v>98.325000000000003</v>
      </c>
    </row>
    <row r="335" spans="11:12" x14ac:dyDescent="0.25">
      <c r="K335" s="67">
        <v>44114</v>
      </c>
      <c r="L335" s="43">
        <v>96.712100000000007</v>
      </c>
    </row>
    <row r="336" spans="11:12" x14ac:dyDescent="0.25">
      <c r="K336" s="67">
        <v>44121</v>
      </c>
      <c r="L336" s="43">
        <v>97.2988</v>
      </c>
    </row>
    <row r="337" spans="11:12" x14ac:dyDescent="0.25">
      <c r="K337" s="67">
        <v>44128</v>
      </c>
      <c r="L337" s="43">
        <v>96.732299999999995</v>
      </c>
    </row>
    <row r="338" spans="11:12" x14ac:dyDescent="0.25">
      <c r="K338" s="67">
        <v>44135</v>
      </c>
      <c r="L338" s="43">
        <v>96.892799999999994</v>
      </c>
    </row>
    <row r="339" spans="11:12" x14ac:dyDescent="0.25">
      <c r="K339" s="67">
        <v>44142</v>
      </c>
      <c r="L339" s="43">
        <v>98.252200000000002</v>
      </c>
    </row>
    <row r="340" spans="11:12" x14ac:dyDescent="0.25">
      <c r="K340" s="67">
        <v>44149</v>
      </c>
      <c r="L340" s="43">
        <v>99.2607</v>
      </c>
    </row>
    <row r="341" spans="11:12" x14ac:dyDescent="0.25">
      <c r="K341" s="67">
        <v>44156</v>
      </c>
      <c r="L341" s="43">
        <v>99.291300000000007</v>
      </c>
    </row>
    <row r="342" spans="11:12" x14ac:dyDescent="0.25">
      <c r="K342" s="67">
        <v>44163</v>
      </c>
      <c r="L342" s="43">
        <v>100.6383</v>
      </c>
    </row>
    <row r="343" spans="11:12" x14ac:dyDescent="0.25">
      <c r="K343" s="67">
        <v>44170</v>
      </c>
      <c r="L343" s="43">
        <v>102.456</v>
      </c>
    </row>
    <row r="344" spans="11:12" x14ac:dyDescent="0.25">
      <c r="K344" s="67">
        <v>44177</v>
      </c>
      <c r="L344" s="43">
        <v>102.8847</v>
      </c>
    </row>
    <row r="345" spans="11:12" x14ac:dyDescent="0.25">
      <c r="K345" s="67">
        <v>44184</v>
      </c>
      <c r="L345" s="43">
        <v>102.7431</v>
      </c>
    </row>
    <row r="346" spans="11:12" x14ac:dyDescent="0.25">
      <c r="K346" s="67">
        <v>44191</v>
      </c>
      <c r="L346" s="43">
        <v>97.211600000000004</v>
      </c>
    </row>
    <row r="347" spans="11:12" x14ac:dyDescent="0.25">
      <c r="K347" s="67">
        <v>44198</v>
      </c>
      <c r="L347" s="43">
        <v>93.531099999999995</v>
      </c>
    </row>
    <row r="348" spans="11:12" x14ac:dyDescent="0.25">
      <c r="K348" s="67">
        <v>44205</v>
      </c>
      <c r="L348" s="43">
        <v>93.978200000000001</v>
      </c>
    </row>
    <row r="349" spans="11:12" x14ac:dyDescent="0.25">
      <c r="K349" s="67">
        <v>44212</v>
      </c>
      <c r="L349" s="43">
        <v>96.028199999999998</v>
      </c>
    </row>
    <row r="350" spans="11:12" x14ac:dyDescent="0.25">
      <c r="K350" s="67">
        <v>44219</v>
      </c>
      <c r="L350" s="43">
        <v>96.664199999999994</v>
      </c>
    </row>
    <row r="351" spans="11:12" x14ac:dyDescent="0.25">
      <c r="K351" s="67">
        <v>44226</v>
      </c>
      <c r="L351" s="43">
        <v>96.928200000000004</v>
      </c>
    </row>
    <row r="352" spans="11:12" x14ac:dyDescent="0.25">
      <c r="K352" s="67">
        <v>44233</v>
      </c>
      <c r="L352" s="43">
        <v>101.023</v>
      </c>
    </row>
    <row r="353" spans="11:12" x14ac:dyDescent="0.25">
      <c r="K353" s="67">
        <v>44240</v>
      </c>
      <c r="L353" s="43">
        <v>102.0989</v>
      </c>
    </row>
    <row r="354" spans="11:12" x14ac:dyDescent="0.25">
      <c r="K354" s="67">
        <v>44247</v>
      </c>
      <c r="L354" s="43">
        <v>102.0731</v>
      </c>
    </row>
    <row r="355" spans="11:12" x14ac:dyDescent="0.25">
      <c r="K355" s="67">
        <v>44254</v>
      </c>
      <c r="L355" s="43">
        <v>102.31180000000001</v>
      </c>
    </row>
    <row r="356" spans="11:12" x14ac:dyDescent="0.25">
      <c r="K356" s="67">
        <v>44261</v>
      </c>
      <c r="L356" s="43">
        <v>102.7594</v>
      </c>
    </row>
    <row r="357" spans="11:12" x14ac:dyDescent="0.25">
      <c r="K357" s="67">
        <v>44268</v>
      </c>
      <c r="L357" s="43">
        <v>102.58410000000001</v>
      </c>
    </row>
    <row r="358" spans="11:12" x14ac:dyDescent="0.25">
      <c r="K358" s="67">
        <v>44275</v>
      </c>
      <c r="L358" s="43">
        <v>102.081</v>
      </c>
    </row>
    <row r="359" spans="11:12" x14ac:dyDescent="0.25">
      <c r="K359" s="67">
        <v>44282</v>
      </c>
      <c r="L359" s="43">
        <v>102.1263</v>
      </c>
    </row>
    <row r="360" spans="11:12" x14ac:dyDescent="0.25">
      <c r="K360" s="67" t="s">
        <v>54</v>
      </c>
      <c r="L360" s="43" t="s">
        <v>54</v>
      </c>
    </row>
    <row r="361" spans="11:12" x14ac:dyDescent="0.25">
      <c r="K361" s="67" t="s">
        <v>54</v>
      </c>
      <c r="L361" s="43" t="s">
        <v>54</v>
      </c>
    </row>
    <row r="362" spans="11:12" x14ac:dyDescent="0.25">
      <c r="K362" s="67" t="s">
        <v>54</v>
      </c>
      <c r="L362" s="43" t="s">
        <v>54</v>
      </c>
    </row>
    <row r="363" spans="11:12" x14ac:dyDescent="0.25">
      <c r="K363" s="67" t="s">
        <v>54</v>
      </c>
      <c r="L363" s="43" t="s">
        <v>54</v>
      </c>
    </row>
    <row r="364" spans="11:12" x14ac:dyDescent="0.25">
      <c r="K364" s="67" t="s">
        <v>54</v>
      </c>
      <c r="L364" s="43" t="s">
        <v>54</v>
      </c>
    </row>
    <row r="365" spans="11:12" x14ac:dyDescent="0.25">
      <c r="K365" s="67" t="s">
        <v>54</v>
      </c>
      <c r="L365" s="43" t="s">
        <v>54</v>
      </c>
    </row>
    <row r="366" spans="11:12" x14ac:dyDescent="0.25">
      <c r="K366" s="67" t="s">
        <v>54</v>
      </c>
      <c r="L366" s="43" t="s">
        <v>54</v>
      </c>
    </row>
    <row r="367" spans="11:12" x14ac:dyDescent="0.25">
      <c r="K367" s="67" t="s">
        <v>54</v>
      </c>
      <c r="L367" s="43" t="s">
        <v>54</v>
      </c>
    </row>
    <row r="368" spans="11:12" x14ac:dyDescent="0.25">
      <c r="K368" s="67" t="s">
        <v>54</v>
      </c>
      <c r="L368" s="43" t="s">
        <v>54</v>
      </c>
    </row>
    <row r="369" spans="11:12" x14ac:dyDescent="0.25">
      <c r="K369" s="67" t="s">
        <v>54</v>
      </c>
      <c r="L369" s="43" t="s">
        <v>54</v>
      </c>
    </row>
    <row r="370" spans="11:12" x14ac:dyDescent="0.25">
      <c r="K370" s="67" t="s">
        <v>54</v>
      </c>
      <c r="L370" s="43" t="s">
        <v>54</v>
      </c>
    </row>
    <row r="371" spans="11:12" x14ac:dyDescent="0.25">
      <c r="K371" s="67" t="s">
        <v>54</v>
      </c>
      <c r="L371" s="43" t="s">
        <v>54</v>
      </c>
    </row>
    <row r="372" spans="11:12" x14ac:dyDescent="0.25">
      <c r="K372" s="67" t="s">
        <v>54</v>
      </c>
      <c r="L372" s="43" t="s">
        <v>54</v>
      </c>
    </row>
    <row r="373" spans="11:12" x14ac:dyDescent="0.25">
      <c r="K373" s="67" t="s">
        <v>54</v>
      </c>
      <c r="L373" s="43" t="s">
        <v>54</v>
      </c>
    </row>
    <row r="374" spans="11:12" x14ac:dyDescent="0.25">
      <c r="K374" s="67" t="s">
        <v>54</v>
      </c>
      <c r="L374" s="43" t="s">
        <v>54</v>
      </c>
    </row>
    <row r="375" spans="11:12" x14ac:dyDescent="0.25">
      <c r="K375" s="67" t="s">
        <v>54</v>
      </c>
      <c r="L375" s="43" t="s">
        <v>54</v>
      </c>
    </row>
    <row r="376" spans="11:12" x14ac:dyDescent="0.25">
      <c r="K376" s="67" t="s">
        <v>54</v>
      </c>
      <c r="L376" s="43" t="s">
        <v>54</v>
      </c>
    </row>
    <row r="377" spans="11:12" x14ac:dyDescent="0.25">
      <c r="K377" s="67" t="s">
        <v>54</v>
      </c>
      <c r="L377" s="43" t="s">
        <v>54</v>
      </c>
    </row>
    <row r="378" spans="11:12" x14ac:dyDescent="0.25">
      <c r="K378" s="67" t="s">
        <v>54</v>
      </c>
      <c r="L378" s="43" t="s">
        <v>54</v>
      </c>
    </row>
    <row r="379" spans="11:12" x14ac:dyDescent="0.25">
      <c r="K379" s="67" t="s">
        <v>54</v>
      </c>
      <c r="L379" s="43" t="s">
        <v>54</v>
      </c>
    </row>
    <row r="380" spans="11:12" x14ac:dyDescent="0.25">
      <c r="K380" s="67" t="s">
        <v>54</v>
      </c>
      <c r="L380" s="43" t="s">
        <v>54</v>
      </c>
    </row>
    <row r="381" spans="11:12" x14ac:dyDescent="0.25">
      <c r="K381" s="67" t="s">
        <v>54</v>
      </c>
      <c r="L381" s="43" t="s">
        <v>54</v>
      </c>
    </row>
    <row r="382" spans="11:12" x14ac:dyDescent="0.25">
      <c r="K382" s="67" t="s">
        <v>54</v>
      </c>
      <c r="L382" s="43" t="s">
        <v>54</v>
      </c>
    </row>
    <row r="383" spans="11:12" x14ac:dyDescent="0.25">
      <c r="K383" s="67" t="s">
        <v>54</v>
      </c>
      <c r="L383" s="43" t="s">
        <v>54</v>
      </c>
    </row>
    <row r="384" spans="11:12" x14ac:dyDescent="0.25">
      <c r="K384" s="67" t="s">
        <v>54</v>
      </c>
      <c r="L384" s="43" t="s">
        <v>54</v>
      </c>
    </row>
    <row r="385" spans="11:12" x14ac:dyDescent="0.25">
      <c r="K385" s="67" t="s">
        <v>54</v>
      </c>
      <c r="L385" s="43" t="s">
        <v>54</v>
      </c>
    </row>
    <row r="386" spans="11:12" x14ac:dyDescent="0.25">
      <c r="K386" s="67" t="s">
        <v>54</v>
      </c>
      <c r="L386" s="43" t="s">
        <v>54</v>
      </c>
    </row>
    <row r="387" spans="11:12" x14ac:dyDescent="0.25">
      <c r="K387" s="67" t="s">
        <v>54</v>
      </c>
      <c r="L387" s="43" t="s">
        <v>54</v>
      </c>
    </row>
    <row r="388" spans="11:12" x14ac:dyDescent="0.25">
      <c r="K388" s="67" t="s">
        <v>54</v>
      </c>
      <c r="L388" s="43" t="s">
        <v>54</v>
      </c>
    </row>
    <row r="389" spans="11:12" x14ac:dyDescent="0.25">
      <c r="K389" s="67" t="s">
        <v>54</v>
      </c>
      <c r="L389" s="43" t="s">
        <v>54</v>
      </c>
    </row>
    <row r="390" spans="11:12" x14ac:dyDescent="0.25">
      <c r="K390" s="67" t="s">
        <v>54</v>
      </c>
      <c r="L390" s="43" t="s">
        <v>54</v>
      </c>
    </row>
    <row r="391" spans="11:12" x14ac:dyDescent="0.25">
      <c r="K391" s="67" t="s">
        <v>54</v>
      </c>
      <c r="L391" s="43" t="s">
        <v>54</v>
      </c>
    </row>
    <row r="392" spans="11:12" x14ac:dyDescent="0.25">
      <c r="K392" s="67" t="s">
        <v>54</v>
      </c>
      <c r="L392" s="43" t="s">
        <v>54</v>
      </c>
    </row>
    <row r="393" spans="11:12" x14ac:dyDescent="0.25">
      <c r="K393" s="67" t="s">
        <v>54</v>
      </c>
      <c r="L393" s="43" t="s">
        <v>54</v>
      </c>
    </row>
    <row r="394" spans="11:12" x14ac:dyDescent="0.25">
      <c r="K394" s="67" t="s">
        <v>54</v>
      </c>
      <c r="L394" s="43" t="s">
        <v>54</v>
      </c>
    </row>
    <row r="395" spans="11:12" x14ac:dyDescent="0.25">
      <c r="K395" s="67" t="s">
        <v>54</v>
      </c>
      <c r="L395" s="43" t="s">
        <v>54</v>
      </c>
    </row>
    <row r="396" spans="11:12" x14ac:dyDescent="0.25">
      <c r="K396" s="67" t="s">
        <v>54</v>
      </c>
      <c r="L396" s="43" t="s">
        <v>54</v>
      </c>
    </row>
    <row r="397" spans="11:12" x14ac:dyDescent="0.25">
      <c r="K397" s="67" t="s">
        <v>54</v>
      </c>
      <c r="L397" s="43" t="s">
        <v>54</v>
      </c>
    </row>
    <row r="398" spans="11:12" x14ac:dyDescent="0.25">
      <c r="K398" s="67" t="s">
        <v>54</v>
      </c>
      <c r="L398" s="43" t="s">
        <v>54</v>
      </c>
    </row>
    <row r="399" spans="11:12" x14ac:dyDescent="0.25">
      <c r="K399" s="67" t="s">
        <v>54</v>
      </c>
      <c r="L399" s="43" t="s">
        <v>54</v>
      </c>
    </row>
    <row r="400" spans="11:12" x14ac:dyDescent="0.25">
      <c r="K400" s="67" t="s">
        <v>54</v>
      </c>
      <c r="L400" s="43" t="s">
        <v>54</v>
      </c>
    </row>
    <row r="401" spans="11:12" x14ac:dyDescent="0.25">
      <c r="K401" s="67" t="s">
        <v>54</v>
      </c>
      <c r="L401" s="43" t="s">
        <v>54</v>
      </c>
    </row>
    <row r="402" spans="11:12" x14ac:dyDescent="0.25">
      <c r="K402" s="67" t="s">
        <v>54</v>
      </c>
      <c r="L402" s="43" t="s">
        <v>54</v>
      </c>
    </row>
    <row r="403" spans="11:12" x14ac:dyDescent="0.25">
      <c r="K403" s="67" t="s">
        <v>54</v>
      </c>
      <c r="L403" s="43" t="s">
        <v>54</v>
      </c>
    </row>
    <row r="404" spans="11:12" x14ac:dyDescent="0.25">
      <c r="K404" s="67" t="s">
        <v>54</v>
      </c>
      <c r="L404" s="43" t="s">
        <v>54</v>
      </c>
    </row>
    <row r="405" spans="11:12" x14ac:dyDescent="0.25">
      <c r="K405" s="67" t="s">
        <v>54</v>
      </c>
      <c r="L405" s="43" t="s">
        <v>54</v>
      </c>
    </row>
    <row r="406" spans="11:12" x14ac:dyDescent="0.25">
      <c r="K406" s="67" t="s">
        <v>54</v>
      </c>
      <c r="L406" s="43" t="s">
        <v>54</v>
      </c>
    </row>
    <row r="407" spans="11:12" x14ac:dyDescent="0.25">
      <c r="K407" s="67" t="s">
        <v>54</v>
      </c>
      <c r="L407" s="43" t="s">
        <v>54</v>
      </c>
    </row>
    <row r="408" spans="11:12" x14ac:dyDescent="0.25">
      <c r="K408" s="67" t="s">
        <v>54</v>
      </c>
      <c r="L408" s="43" t="s">
        <v>54</v>
      </c>
    </row>
    <row r="409" spans="11:12" x14ac:dyDescent="0.25">
      <c r="K409" s="67" t="s">
        <v>54</v>
      </c>
      <c r="L409" s="43" t="s">
        <v>54</v>
      </c>
    </row>
    <row r="410" spans="11:12" x14ac:dyDescent="0.25">
      <c r="K410" s="67" t="s">
        <v>54</v>
      </c>
      <c r="L410" s="43" t="s">
        <v>54</v>
      </c>
    </row>
    <row r="411" spans="11:12" x14ac:dyDescent="0.25">
      <c r="K411" s="67" t="s">
        <v>54</v>
      </c>
      <c r="L411" s="43" t="s">
        <v>54</v>
      </c>
    </row>
    <row r="412" spans="11:12" x14ac:dyDescent="0.25">
      <c r="K412" s="67" t="s">
        <v>54</v>
      </c>
      <c r="L412" s="43" t="s">
        <v>54</v>
      </c>
    </row>
    <row r="413" spans="11:12" x14ac:dyDescent="0.25">
      <c r="K413" s="67" t="s">
        <v>54</v>
      </c>
      <c r="L413" s="43" t="s">
        <v>54</v>
      </c>
    </row>
    <row r="414" spans="11:12" x14ac:dyDescent="0.25">
      <c r="K414" s="67" t="s">
        <v>54</v>
      </c>
      <c r="L414" s="43" t="s">
        <v>54</v>
      </c>
    </row>
    <row r="415" spans="11:12" x14ac:dyDescent="0.25">
      <c r="K415" s="67" t="s">
        <v>54</v>
      </c>
      <c r="L415" s="43" t="s">
        <v>54</v>
      </c>
    </row>
    <row r="416" spans="11:12" x14ac:dyDescent="0.25">
      <c r="K416" s="67" t="s">
        <v>54</v>
      </c>
      <c r="L416" s="43" t="s">
        <v>54</v>
      </c>
    </row>
    <row r="417" spans="11:12" x14ac:dyDescent="0.25">
      <c r="K417" s="67" t="s">
        <v>54</v>
      </c>
      <c r="L417" s="43" t="s">
        <v>54</v>
      </c>
    </row>
    <row r="418" spans="11:12" x14ac:dyDescent="0.25">
      <c r="K418" s="67" t="s">
        <v>54</v>
      </c>
      <c r="L418" s="43" t="s">
        <v>54</v>
      </c>
    </row>
    <row r="419" spans="11:12" x14ac:dyDescent="0.25">
      <c r="K419" s="67" t="s">
        <v>54</v>
      </c>
      <c r="L419" s="43" t="s">
        <v>54</v>
      </c>
    </row>
    <row r="420" spans="11:12" x14ac:dyDescent="0.25">
      <c r="K420" s="67" t="s">
        <v>54</v>
      </c>
      <c r="L420" s="43" t="s">
        <v>54</v>
      </c>
    </row>
    <row r="421" spans="11:12" x14ac:dyDescent="0.25">
      <c r="K421" s="67" t="s">
        <v>54</v>
      </c>
      <c r="L421" s="43" t="s">
        <v>54</v>
      </c>
    </row>
    <row r="422" spans="11:12" x14ac:dyDescent="0.25">
      <c r="K422" s="67" t="s">
        <v>54</v>
      </c>
      <c r="L422" s="43" t="s">
        <v>54</v>
      </c>
    </row>
    <row r="423" spans="11:12" x14ac:dyDescent="0.25">
      <c r="K423" s="67" t="s">
        <v>54</v>
      </c>
      <c r="L423" s="43" t="s">
        <v>54</v>
      </c>
    </row>
    <row r="424" spans="11:12" x14ac:dyDescent="0.25">
      <c r="K424" s="67" t="s">
        <v>54</v>
      </c>
      <c r="L424" s="43" t="s">
        <v>54</v>
      </c>
    </row>
    <row r="425" spans="11:12" x14ac:dyDescent="0.25">
      <c r="K425" s="67" t="s">
        <v>54</v>
      </c>
      <c r="L425" s="43" t="s">
        <v>54</v>
      </c>
    </row>
    <row r="426" spans="11:12" x14ac:dyDescent="0.25">
      <c r="K426" s="67" t="s">
        <v>54</v>
      </c>
      <c r="L426" s="43" t="s">
        <v>54</v>
      </c>
    </row>
    <row r="427" spans="11:12" x14ac:dyDescent="0.25">
      <c r="K427" s="67" t="s">
        <v>54</v>
      </c>
      <c r="L427" s="43" t="s">
        <v>54</v>
      </c>
    </row>
    <row r="428" spans="11:12" x14ac:dyDescent="0.25">
      <c r="K428" s="67" t="s">
        <v>54</v>
      </c>
      <c r="L428" s="43" t="s">
        <v>54</v>
      </c>
    </row>
    <row r="429" spans="11:12" x14ac:dyDescent="0.25">
      <c r="K429" s="67" t="s">
        <v>54</v>
      </c>
      <c r="L429" s="43" t="s">
        <v>54</v>
      </c>
    </row>
    <row r="430" spans="11:12" x14ac:dyDescent="0.25">
      <c r="K430" s="67" t="s">
        <v>54</v>
      </c>
      <c r="L430" s="43" t="s">
        <v>54</v>
      </c>
    </row>
    <row r="431" spans="11:12" x14ac:dyDescent="0.25">
      <c r="K431" s="67" t="s">
        <v>54</v>
      </c>
      <c r="L431" s="43" t="s">
        <v>54</v>
      </c>
    </row>
    <row r="432" spans="11:12" x14ac:dyDescent="0.25">
      <c r="K432" s="67" t="s">
        <v>54</v>
      </c>
      <c r="L432" s="43" t="s">
        <v>54</v>
      </c>
    </row>
    <row r="433" spans="11:12" x14ac:dyDescent="0.25">
      <c r="K433" s="67" t="s">
        <v>54</v>
      </c>
      <c r="L433" s="43" t="s">
        <v>54</v>
      </c>
    </row>
    <row r="434" spans="11:12" x14ac:dyDescent="0.25">
      <c r="K434" s="67" t="s">
        <v>54</v>
      </c>
      <c r="L434" s="43" t="s">
        <v>54</v>
      </c>
    </row>
    <row r="435" spans="11:12" x14ac:dyDescent="0.25">
      <c r="K435" s="67" t="s">
        <v>54</v>
      </c>
      <c r="L435" s="43" t="s">
        <v>54</v>
      </c>
    </row>
    <row r="436" spans="11:12" x14ac:dyDescent="0.25">
      <c r="K436" s="67" t="s">
        <v>54</v>
      </c>
      <c r="L436" s="43" t="s">
        <v>54</v>
      </c>
    </row>
    <row r="437" spans="11:12" x14ac:dyDescent="0.25">
      <c r="K437" s="67" t="s">
        <v>54</v>
      </c>
      <c r="L437" s="43" t="s">
        <v>54</v>
      </c>
    </row>
    <row r="438" spans="11:12" x14ac:dyDescent="0.25">
      <c r="K438" s="67" t="s">
        <v>54</v>
      </c>
      <c r="L438" s="43" t="s">
        <v>54</v>
      </c>
    </row>
    <row r="439" spans="11:12" x14ac:dyDescent="0.25">
      <c r="K439" s="67" t="s">
        <v>54</v>
      </c>
      <c r="L439" s="43" t="s">
        <v>54</v>
      </c>
    </row>
    <row r="440" spans="11:12" x14ac:dyDescent="0.25">
      <c r="K440" s="67" t="s">
        <v>54</v>
      </c>
      <c r="L440" s="43" t="s">
        <v>54</v>
      </c>
    </row>
    <row r="441" spans="11:12" x14ac:dyDescent="0.25">
      <c r="K441" s="67" t="s">
        <v>54</v>
      </c>
      <c r="L441" s="43" t="s">
        <v>54</v>
      </c>
    </row>
    <row r="442" spans="11:12" x14ac:dyDescent="0.25">
      <c r="K442" s="67" t="s">
        <v>54</v>
      </c>
      <c r="L442" s="43" t="s">
        <v>54</v>
      </c>
    </row>
    <row r="443" spans="11:12" x14ac:dyDescent="0.25">
      <c r="K443" s="67" t="s">
        <v>54</v>
      </c>
      <c r="L443" s="43" t="s">
        <v>54</v>
      </c>
    </row>
    <row r="444" spans="11:12" x14ac:dyDescent="0.25">
      <c r="K444" s="67" t="s">
        <v>54</v>
      </c>
      <c r="L444" s="43" t="s">
        <v>54</v>
      </c>
    </row>
    <row r="445" spans="11:12" x14ac:dyDescent="0.25">
      <c r="K445" s="67" t="s">
        <v>54</v>
      </c>
      <c r="L445" s="43" t="s">
        <v>54</v>
      </c>
    </row>
    <row r="446" spans="11:12" x14ac:dyDescent="0.25">
      <c r="K446" s="67" t="s">
        <v>54</v>
      </c>
      <c r="L446" s="43" t="s">
        <v>54</v>
      </c>
    </row>
    <row r="447" spans="11:12" x14ac:dyDescent="0.25">
      <c r="K447" s="67" t="s">
        <v>54</v>
      </c>
      <c r="L447" s="43" t="s">
        <v>54</v>
      </c>
    </row>
    <row r="448" spans="11:12" x14ac:dyDescent="0.25">
      <c r="K448" s="67" t="s">
        <v>54</v>
      </c>
      <c r="L448" s="43" t="s">
        <v>54</v>
      </c>
    </row>
    <row r="449" spans="11:12" x14ac:dyDescent="0.25">
      <c r="K449" s="67" t="s">
        <v>54</v>
      </c>
      <c r="L449" s="43" t="s">
        <v>54</v>
      </c>
    </row>
    <row r="450" spans="11:12" x14ac:dyDescent="0.25">
      <c r="K450" s="67" t="s">
        <v>54</v>
      </c>
      <c r="L450" s="43" t="s">
        <v>54</v>
      </c>
    </row>
    <row r="451" spans="11:12" x14ac:dyDescent="0.25">
      <c r="K451" s="67" t="s">
        <v>54</v>
      </c>
      <c r="L451" s="43" t="s">
        <v>54</v>
      </c>
    </row>
    <row r="452" spans="11:12" x14ac:dyDescent="0.25">
      <c r="K452" s="68" t="s">
        <v>56</v>
      </c>
      <c r="L452" s="68"/>
    </row>
    <row r="453" spans="11:12" x14ac:dyDescent="0.25">
      <c r="K453" s="67">
        <v>43904</v>
      </c>
      <c r="L453" s="43">
        <v>100</v>
      </c>
    </row>
    <row r="454" spans="11:12" x14ac:dyDescent="0.25">
      <c r="K454" s="67">
        <v>43911</v>
      </c>
      <c r="L454" s="43">
        <v>98.847800000000007</v>
      </c>
    </row>
    <row r="455" spans="11:12" x14ac:dyDescent="0.25">
      <c r="K455" s="67">
        <v>43918</v>
      </c>
      <c r="L455" s="43">
        <v>95.0184</v>
      </c>
    </row>
    <row r="456" spans="11:12" x14ac:dyDescent="0.25">
      <c r="K456" s="67">
        <v>43925</v>
      </c>
      <c r="L456" s="43">
        <v>92.394599999999997</v>
      </c>
    </row>
    <row r="457" spans="11:12" x14ac:dyDescent="0.25">
      <c r="K457" s="67">
        <v>43932</v>
      </c>
      <c r="L457" s="43">
        <v>91.203800000000001</v>
      </c>
    </row>
    <row r="458" spans="11:12" x14ac:dyDescent="0.25">
      <c r="K458" s="67">
        <v>43939</v>
      </c>
      <c r="L458" s="43">
        <v>91.288399999999996</v>
      </c>
    </row>
    <row r="459" spans="11:12" x14ac:dyDescent="0.25">
      <c r="K459" s="67">
        <v>43946</v>
      </c>
      <c r="L459" s="43">
        <v>91.716399999999993</v>
      </c>
    </row>
    <row r="460" spans="11:12" x14ac:dyDescent="0.25">
      <c r="K460" s="67">
        <v>43953</v>
      </c>
      <c r="L460" s="43">
        <v>92.302499999999995</v>
      </c>
    </row>
    <row r="461" spans="11:12" x14ac:dyDescent="0.25">
      <c r="K461" s="67">
        <v>43960</v>
      </c>
      <c r="L461" s="43">
        <v>93.216700000000003</v>
      </c>
    </row>
    <row r="462" spans="11:12" x14ac:dyDescent="0.25">
      <c r="K462" s="67">
        <v>43967</v>
      </c>
      <c r="L462" s="43">
        <v>94.211299999999994</v>
      </c>
    </row>
    <row r="463" spans="11:12" x14ac:dyDescent="0.25">
      <c r="K463" s="67">
        <v>43974</v>
      </c>
      <c r="L463" s="43">
        <v>94.409199999999998</v>
      </c>
    </row>
    <row r="464" spans="11:12" x14ac:dyDescent="0.25">
      <c r="K464" s="67">
        <v>43981</v>
      </c>
      <c r="L464" s="43">
        <v>94.842100000000002</v>
      </c>
    </row>
    <row r="465" spans="11:12" x14ac:dyDescent="0.25">
      <c r="K465" s="67">
        <v>43988</v>
      </c>
      <c r="L465" s="43">
        <v>95.632400000000004</v>
      </c>
    </row>
    <row r="466" spans="11:12" x14ac:dyDescent="0.25">
      <c r="K466" s="67">
        <v>43995</v>
      </c>
      <c r="L466" s="43">
        <v>95.928299999999993</v>
      </c>
    </row>
    <row r="467" spans="11:12" x14ac:dyDescent="0.25">
      <c r="K467" s="67">
        <v>44002</v>
      </c>
      <c r="L467" s="43">
        <v>95.590500000000006</v>
      </c>
    </row>
    <row r="468" spans="11:12" x14ac:dyDescent="0.25">
      <c r="K468" s="67">
        <v>44009</v>
      </c>
      <c r="L468" s="43">
        <v>94.948400000000007</v>
      </c>
    </row>
    <row r="469" spans="11:12" x14ac:dyDescent="0.25">
      <c r="K469" s="67">
        <v>44016</v>
      </c>
      <c r="L469" s="43">
        <v>96.108500000000006</v>
      </c>
    </row>
    <row r="470" spans="11:12" x14ac:dyDescent="0.25">
      <c r="K470" s="67">
        <v>44023</v>
      </c>
      <c r="L470" s="43">
        <v>97.591800000000006</v>
      </c>
    </row>
    <row r="471" spans="11:12" x14ac:dyDescent="0.25">
      <c r="K471" s="67">
        <v>44030</v>
      </c>
      <c r="L471" s="43">
        <v>97.905000000000001</v>
      </c>
    </row>
    <row r="472" spans="11:12" x14ac:dyDescent="0.25">
      <c r="K472" s="67">
        <v>44037</v>
      </c>
      <c r="L472" s="43">
        <v>98.554599999999994</v>
      </c>
    </row>
    <row r="473" spans="11:12" x14ac:dyDescent="0.25">
      <c r="K473" s="67">
        <v>44044</v>
      </c>
      <c r="L473" s="43">
        <v>98.616699999999994</v>
      </c>
    </row>
    <row r="474" spans="11:12" x14ac:dyDescent="0.25">
      <c r="K474" s="67">
        <v>44051</v>
      </c>
      <c r="L474" s="43">
        <v>99.011300000000006</v>
      </c>
    </row>
    <row r="475" spans="11:12" x14ac:dyDescent="0.25">
      <c r="K475" s="67">
        <v>44058</v>
      </c>
      <c r="L475" s="43">
        <v>99.266999999999996</v>
      </c>
    </row>
    <row r="476" spans="11:12" x14ac:dyDescent="0.25">
      <c r="K476" s="67">
        <v>44065</v>
      </c>
      <c r="L476" s="43">
        <v>99.435699999999997</v>
      </c>
    </row>
    <row r="477" spans="11:12" x14ac:dyDescent="0.25">
      <c r="K477" s="67">
        <v>44072</v>
      </c>
      <c r="L477" s="43">
        <v>99.569800000000001</v>
      </c>
    </row>
    <row r="478" spans="11:12" x14ac:dyDescent="0.25">
      <c r="K478" s="67">
        <v>44079</v>
      </c>
      <c r="L478" s="43">
        <v>99.905500000000004</v>
      </c>
    </row>
    <row r="479" spans="11:12" x14ac:dyDescent="0.25">
      <c r="K479" s="67">
        <v>44086</v>
      </c>
      <c r="L479" s="43">
        <v>100.42359999999999</v>
      </c>
    </row>
    <row r="480" spans="11:12" x14ac:dyDescent="0.25">
      <c r="K480" s="67">
        <v>44093</v>
      </c>
      <c r="L480" s="43">
        <v>100.6063</v>
      </c>
    </row>
    <row r="481" spans="11:12" x14ac:dyDescent="0.25">
      <c r="K481" s="67">
        <v>44100</v>
      </c>
      <c r="L481" s="43">
        <v>100.4871</v>
      </c>
    </row>
    <row r="482" spans="11:12" x14ac:dyDescent="0.25">
      <c r="K482" s="67">
        <v>44107</v>
      </c>
      <c r="L482" s="43">
        <v>99.854100000000003</v>
      </c>
    </row>
    <row r="483" spans="11:12" x14ac:dyDescent="0.25">
      <c r="K483" s="67">
        <v>44114</v>
      </c>
      <c r="L483" s="43">
        <v>100.092</v>
      </c>
    </row>
    <row r="484" spans="11:12" x14ac:dyDescent="0.25">
      <c r="K484" s="67">
        <v>44121</v>
      </c>
      <c r="L484" s="43">
        <v>101.5521</v>
      </c>
    </row>
    <row r="485" spans="11:12" x14ac:dyDescent="0.25">
      <c r="K485" s="67">
        <v>44128</v>
      </c>
      <c r="L485" s="43">
        <v>101.67359999999999</v>
      </c>
    </row>
    <row r="486" spans="11:12" x14ac:dyDescent="0.25">
      <c r="K486" s="67">
        <v>44135</v>
      </c>
      <c r="L486" s="43">
        <v>101.3081</v>
      </c>
    </row>
    <row r="487" spans="11:12" x14ac:dyDescent="0.25">
      <c r="K487" s="67">
        <v>44142</v>
      </c>
      <c r="L487" s="43">
        <v>101.7479</v>
      </c>
    </row>
    <row r="488" spans="11:12" x14ac:dyDescent="0.25">
      <c r="K488" s="67">
        <v>44149</v>
      </c>
      <c r="L488" s="43">
        <v>102.6163</v>
      </c>
    </row>
    <row r="489" spans="11:12" x14ac:dyDescent="0.25">
      <c r="K489" s="67">
        <v>44156</v>
      </c>
      <c r="L489" s="43">
        <v>101.6863</v>
      </c>
    </row>
    <row r="490" spans="11:12" x14ac:dyDescent="0.25">
      <c r="K490" s="67">
        <v>44163</v>
      </c>
      <c r="L490" s="43">
        <v>102.0553</v>
      </c>
    </row>
    <row r="491" spans="11:12" x14ac:dyDescent="0.25">
      <c r="K491" s="67">
        <v>44170</v>
      </c>
      <c r="L491" s="43">
        <v>103.1446</v>
      </c>
    </row>
    <row r="492" spans="11:12" x14ac:dyDescent="0.25">
      <c r="K492" s="67">
        <v>44177</v>
      </c>
      <c r="L492" s="43">
        <v>103.5314</v>
      </c>
    </row>
    <row r="493" spans="11:12" x14ac:dyDescent="0.25">
      <c r="K493" s="67">
        <v>44184</v>
      </c>
      <c r="L493" s="43">
        <v>102.1491</v>
      </c>
    </row>
    <row r="494" spans="11:12" x14ac:dyDescent="0.25">
      <c r="K494" s="67">
        <v>44191</v>
      </c>
      <c r="L494" s="43">
        <v>98.156300000000002</v>
      </c>
    </row>
    <row r="495" spans="11:12" x14ac:dyDescent="0.25">
      <c r="K495" s="67">
        <v>44198</v>
      </c>
      <c r="L495" s="43">
        <v>95.318100000000001</v>
      </c>
    </row>
    <row r="496" spans="11:12" x14ac:dyDescent="0.25">
      <c r="K496" s="67">
        <v>44205</v>
      </c>
      <c r="L496" s="43">
        <v>96.769599999999997</v>
      </c>
    </row>
    <row r="497" spans="11:12" x14ac:dyDescent="0.25">
      <c r="K497" s="67">
        <v>44212</v>
      </c>
      <c r="L497" s="43">
        <v>98.879000000000005</v>
      </c>
    </row>
    <row r="498" spans="11:12" x14ac:dyDescent="0.25">
      <c r="K498" s="67">
        <v>44219</v>
      </c>
      <c r="L498" s="43">
        <v>99.747399999999999</v>
      </c>
    </row>
    <row r="499" spans="11:12" x14ac:dyDescent="0.25">
      <c r="K499" s="67">
        <v>44226</v>
      </c>
      <c r="L499" s="43">
        <v>100.1614</v>
      </c>
    </row>
    <row r="500" spans="11:12" x14ac:dyDescent="0.25">
      <c r="K500" s="67">
        <v>44233</v>
      </c>
      <c r="L500" s="43">
        <v>100.9003</v>
      </c>
    </row>
    <row r="501" spans="11:12" x14ac:dyDescent="0.25">
      <c r="K501" s="67">
        <v>44240</v>
      </c>
      <c r="L501" s="43">
        <v>101.52800000000001</v>
      </c>
    </row>
    <row r="502" spans="11:12" x14ac:dyDescent="0.25">
      <c r="K502" s="67">
        <v>44247</v>
      </c>
      <c r="L502" s="43">
        <v>101.7238</v>
      </c>
    </row>
    <row r="503" spans="11:12" x14ac:dyDescent="0.25">
      <c r="K503" s="67">
        <v>44254</v>
      </c>
      <c r="L503" s="43">
        <v>101.9804</v>
      </c>
    </row>
    <row r="504" spans="11:12" x14ac:dyDescent="0.25">
      <c r="K504" s="67">
        <v>44261</v>
      </c>
      <c r="L504" s="43">
        <v>102.126</v>
      </c>
    </row>
    <row r="505" spans="11:12" x14ac:dyDescent="0.25">
      <c r="K505" s="67">
        <v>44268</v>
      </c>
      <c r="L505" s="43">
        <v>102.46250000000001</v>
      </c>
    </row>
    <row r="506" spans="11:12" x14ac:dyDescent="0.25">
      <c r="K506" s="67">
        <v>44275</v>
      </c>
      <c r="L506" s="43">
        <v>102.35120000000001</v>
      </c>
    </row>
    <row r="507" spans="11:12" x14ac:dyDescent="0.25">
      <c r="K507" s="67">
        <v>44282</v>
      </c>
      <c r="L507" s="43">
        <v>102.7152</v>
      </c>
    </row>
    <row r="508" spans="11:12" x14ac:dyDescent="0.25">
      <c r="K508" s="67" t="s">
        <v>54</v>
      </c>
      <c r="L508" s="43" t="s">
        <v>54</v>
      </c>
    </row>
    <row r="509" spans="11:12" x14ac:dyDescent="0.25">
      <c r="K509" s="67" t="s">
        <v>54</v>
      </c>
      <c r="L509" s="43" t="s">
        <v>54</v>
      </c>
    </row>
    <row r="510" spans="11:12" x14ac:dyDescent="0.25">
      <c r="K510" s="67" t="s">
        <v>54</v>
      </c>
      <c r="L510" s="43" t="s">
        <v>54</v>
      </c>
    </row>
    <row r="511" spans="11:12" x14ac:dyDescent="0.25">
      <c r="K511" s="67" t="s">
        <v>54</v>
      </c>
      <c r="L511" s="43" t="s">
        <v>54</v>
      </c>
    </row>
    <row r="512" spans="11:12" x14ac:dyDescent="0.25">
      <c r="K512" s="67" t="s">
        <v>54</v>
      </c>
      <c r="L512" s="43" t="s">
        <v>54</v>
      </c>
    </row>
    <row r="513" spans="11:12" x14ac:dyDescent="0.25">
      <c r="K513" s="67" t="s">
        <v>54</v>
      </c>
      <c r="L513" s="43" t="s">
        <v>54</v>
      </c>
    </row>
    <row r="514" spans="11:12" x14ac:dyDescent="0.25">
      <c r="K514" s="67" t="s">
        <v>54</v>
      </c>
      <c r="L514" s="43" t="s">
        <v>54</v>
      </c>
    </row>
    <row r="515" spans="11:12" x14ac:dyDescent="0.25">
      <c r="K515" s="67" t="s">
        <v>54</v>
      </c>
      <c r="L515" s="43" t="s">
        <v>54</v>
      </c>
    </row>
    <row r="516" spans="11:12" x14ac:dyDescent="0.25">
      <c r="K516" s="67" t="s">
        <v>54</v>
      </c>
      <c r="L516" s="43" t="s">
        <v>54</v>
      </c>
    </row>
    <row r="517" spans="11:12" x14ac:dyDescent="0.25">
      <c r="K517" s="67" t="s">
        <v>54</v>
      </c>
      <c r="L517" s="43" t="s">
        <v>54</v>
      </c>
    </row>
    <row r="518" spans="11:12" x14ac:dyDescent="0.25">
      <c r="K518" s="67" t="s">
        <v>54</v>
      </c>
      <c r="L518" s="43" t="s">
        <v>54</v>
      </c>
    </row>
    <row r="519" spans="11:12" x14ac:dyDescent="0.25">
      <c r="K519" s="67" t="s">
        <v>54</v>
      </c>
      <c r="L519" s="43" t="s">
        <v>54</v>
      </c>
    </row>
    <row r="520" spans="11:12" x14ac:dyDescent="0.25">
      <c r="K520" s="67" t="s">
        <v>54</v>
      </c>
      <c r="L520" s="43" t="s">
        <v>54</v>
      </c>
    </row>
    <row r="521" spans="11:12" x14ac:dyDescent="0.25">
      <c r="K521" s="67" t="s">
        <v>54</v>
      </c>
      <c r="L521" s="43" t="s">
        <v>54</v>
      </c>
    </row>
    <row r="522" spans="11:12" x14ac:dyDescent="0.25">
      <c r="K522" s="67" t="s">
        <v>54</v>
      </c>
      <c r="L522" s="43" t="s">
        <v>54</v>
      </c>
    </row>
    <row r="523" spans="11:12" x14ac:dyDescent="0.25">
      <c r="K523" s="67" t="s">
        <v>54</v>
      </c>
      <c r="L523" s="43" t="s">
        <v>54</v>
      </c>
    </row>
    <row r="524" spans="11:12" x14ac:dyDescent="0.25">
      <c r="K524" s="67" t="s">
        <v>54</v>
      </c>
      <c r="L524" s="43" t="s">
        <v>54</v>
      </c>
    </row>
    <row r="525" spans="11:12" x14ac:dyDescent="0.25">
      <c r="K525" s="67" t="s">
        <v>54</v>
      </c>
      <c r="L525" s="43" t="s">
        <v>54</v>
      </c>
    </row>
    <row r="526" spans="11:12" x14ac:dyDescent="0.25">
      <c r="K526" s="67" t="s">
        <v>54</v>
      </c>
      <c r="L526" s="43" t="s">
        <v>54</v>
      </c>
    </row>
    <row r="527" spans="11:12" x14ac:dyDescent="0.25">
      <c r="K527" s="67" t="s">
        <v>54</v>
      </c>
      <c r="L527" s="43" t="s">
        <v>54</v>
      </c>
    </row>
    <row r="528" spans="11:12" x14ac:dyDescent="0.25">
      <c r="K528" s="67" t="s">
        <v>54</v>
      </c>
      <c r="L528" s="43" t="s">
        <v>54</v>
      </c>
    </row>
    <row r="529" spans="11:12" x14ac:dyDescent="0.25">
      <c r="K529" s="67" t="s">
        <v>54</v>
      </c>
      <c r="L529" s="43" t="s">
        <v>54</v>
      </c>
    </row>
    <row r="530" spans="11:12" x14ac:dyDescent="0.25">
      <c r="K530" s="67" t="s">
        <v>54</v>
      </c>
      <c r="L530" s="43" t="s">
        <v>54</v>
      </c>
    </row>
    <row r="531" spans="11:12" x14ac:dyDescent="0.25">
      <c r="K531" s="67" t="s">
        <v>54</v>
      </c>
      <c r="L531" s="43" t="s">
        <v>54</v>
      </c>
    </row>
    <row r="532" spans="11:12" x14ac:dyDescent="0.25">
      <c r="K532" s="67" t="s">
        <v>54</v>
      </c>
      <c r="L532" s="43" t="s">
        <v>54</v>
      </c>
    </row>
    <row r="533" spans="11:12" x14ac:dyDescent="0.25">
      <c r="K533" s="67" t="s">
        <v>54</v>
      </c>
      <c r="L533" s="43" t="s">
        <v>54</v>
      </c>
    </row>
    <row r="534" spans="11:12" x14ac:dyDescent="0.25">
      <c r="K534" s="67" t="s">
        <v>54</v>
      </c>
      <c r="L534" s="43" t="s">
        <v>54</v>
      </c>
    </row>
    <row r="535" spans="11:12" x14ac:dyDescent="0.25">
      <c r="K535" s="67" t="s">
        <v>54</v>
      </c>
      <c r="L535" s="43" t="s">
        <v>54</v>
      </c>
    </row>
    <row r="536" spans="11:12" x14ac:dyDescent="0.25">
      <c r="K536" s="67" t="s">
        <v>54</v>
      </c>
      <c r="L536" s="43" t="s">
        <v>54</v>
      </c>
    </row>
    <row r="537" spans="11:12" x14ac:dyDescent="0.25">
      <c r="K537" s="67" t="s">
        <v>54</v>
      </c>
      <c r="L537" s="43" t="s">
        <v>54</v>
      </c>
    </row>
    <row r="538" spans="11:12" x14ac:dyDescent="0.25">
      <c r="K538" s="67" t="s">
        <v>54</v>
      </c>
      <c r="L538" s="43" t="s">
        <v>54</v>
      </c>
    </row>
    <row r="539" spans="11:12" x14ac:dyDescent="0.25">
      <c r="K539" s="67" t="s">
        <v>54</v>
      </c>
      <c r="L539" s="43" t="s">
        <v>54</v>
      </c>
    </row>
    <row r="540" spans="11:12" x14ac:dyDescent="0.25">
      <c r="K540" s="67" t="s">
        <v>54</v>
      </c>
      <c r="L540" s="43" t="s">
        <v>54</v>
      </c>
    </row>
    <row r="541" spans="11:12" x14ac:dyDescent="0.25">
      <c r="K541" s="67" t="s">
        <v>54</v>
      </c>
      <c r="L541" s="43" t="s">
        <v>54</v>
      </c>
    </row>
    <row r="542" spans="11:12" x14ac:dyDescent="0.25">
      <c r="K542" s="67" t="s">
        <v>54</v>
      </c>
      <c r="L542" s="43" t="s">
        <v>54</v>
      </c>
    </row>
    <row r="543" spans="11:12" x14ac:dyDescent="0.25">
      <c r="K543" s="67" t="s">
        <v>54</v>
      </c>
      <c r="L543" s="43" t="s">
        <v>54</v>
      </c>
    </row>
    <row r="544" spans="11:12" x14ac:dyDescent="0.25">
      <c r="K544" s="67" t="s">
        <v>54</v>
      </c>
      <c r="L544" s="43" t="s">
        <v>54</v>
      </c>
    </row>
    <row r="545" spans="11:12" x14ac:dyDescent="0.25">
      <c r="K545" s="67" t="s">
        <v>54</v>
      </c>
      <c r="L545" s="43" t="s">
        <v>54</v>
      </c>
    </row>
    <row r="546" spans="11:12" x14ac:dyDescent="0.25">
      <c r="K546" s="67" t="s">
        <v>54</v>
      </c>
      <c r="L546" s="43" t="s">
        <v>54</v>
      </c>
    </row>
    <row r="547" spans="11:12" x14ac:dyDescent="0.25">
      <c r="K547" s="67" t="s">
        <v>54</v>
      </c>
      <c r="L547" s="43" t="s">
        <v>54</v>
      </c>
    </row>
    <row r="548" spans="11:12" x14ac:dyDescent="0.25">
      <c r="K548" s="67" t="s">
        <v>54</v>
      </c>
      <c r="L548" s="43" t="s">
        <v>54</v>
      </c>
    </row>
    <row r="549" spans="11:12" x14ac:dyDescent="0.25">
      <c r="K549" s="67" t="s">
        <v>54</v>
      </c>
      <c r="L549" s="43" t="s">
        <v>54</v>
      </c>
    </row>
    <row r="550" spans="11:12" x14ac:dyDescent="0.25">
      <c r="K550" s="67" t="s">
        <v>54</v>
      </c>
      <c r="L550" s="43" t="s">
        <v>54</v>
      </c>
    </row>
    <row r="551" spans="11:12" x14ac:dyDescent="0.25">
      <c r="K551" s="67" t="s">
        <v>54</v>
      </c>
      <c r="L551" s="43" t="s">
        <v>54</v>
      </c>
    </row>
    <row r="552" spans="11:12" x14ac:dyDescent="0.25">
      <c r="K552" s="67" t="s">
        <v>54</v>
      </c>
      <c r="L552" s="43" t="s">
        <v>54</v>
      </c>
    </row>
    <row r="553" spans="11:12" x14ac:dyDescent="0.25">
      <c r="K553" s="67" t="s">
        <v>54</v>
      </c>
      <c r="L553" s="43" t="s">
        <v>54</v>
      </c>
    </row>
    <row r="554" spans="11:12" x14ac:dyDescent="0.25">
      <c r="K554" s="67" t="s">
        <v>54</v>
      </c>
      <c r="L554" s="43" t="s">
        <v>54</v>
      </c>
    </row>
    <row r="555" spans="11:12" x14ac:dyDescent="0.25">
      <c r="K555" s="67" t="s">
        <v>54</v>
      </c>
      <c r="L555" s="43" t="s">
        <v>54</v>
      </c>
    </row>
    <row r="556" spans="11:12" x14ac:dyDescent="0.25">
      <c r="K556" s="67" t="s">
        <v>54</v>
      </c>
      <c r="L556" s="43" t="s">
        <v>54</v>
      </c>
    </row>
    <row r="557" spans="11:12" x14ac:dyDescent="0.25">
      <c r="K557" s="67" t="s">
        <v>54</v>
      </c>
      <c r="L557" s="43" t="s">
        <v>54</v>
      </c>
    </row>
    <row r="558" spans="11:12" x14ac:dyDescent="0.25">
      <c r="K558" s="67" t="s">
        <v>54</v>
      </c>
      <c r="L558" s="43" t="s">
        <v>54</v>
      </c>
    </row>
    <row r="559" spans="11:12" x14ac:dyDescent="0.25">
      <c r="K559" s="67" t="s">
        <v>54</v>
      </c>
      <c r="L559" s="43" t="s">
        <v>54</v>
      </c>
    </row>
    <row r="560" spans="11:12" x14ac:dyDescent="0.25">
      <c r="K560" s="67" t="s">
        <v>54</v>
      </c>
      <c r="L560" s="43" t="s">
        <v>54</v>
      </c>
    </row>
    <row r="561" spans="11:12" x14ac:dyDescent="0.25">
      <c r="K561" s="67" t="s">
        <v>54</v>
      </c>
      <c r="L561" s="43" t="s">
        <v>54</v>
      </c>
    </row>
    <row r="562" spans="11:12" x14ac:dyDescent="0.25">
      <c r="K562" s="67" t="s">
        <v>54</v>
      </c>
      <c r="L562" s="43" t="s">
        <v>54</v>
      </c>
    </row>
    <row r="563" spans="11:12" x14ac:dyDescent="0.25">
      <c r="K563" s="67" t="s">
        <v>54</v>
      </c>
      <c r="L563" s="43" t="s">
        <v>54</v>
      </c>
    </row>
    <row r="564" spans="11:12" x14ac:dyDescent="0.25">
      <c r="K564" s="67" t="s">
        <v>54</v>
      </c>
      <c r="L564" s="43" t="s">
        <v>54</v>
      </c>
    </row>
    <row r="565" spans="11:12" x14ac:dyDescent="0.25">
      <c r="K565" s="67" t="s">
        <v>54</v>
      </c>
      <c r="L565" s="43" t="s">
        <v>54</v>
      </c>
    </row>
    <row r="566" spans="11:12" x14ac:dyDescent="0.25">
      <c r="K566" s="67" t="s">
        <v>54</v>
      </c>
      <c r="L566" s="43" t="s">
        <v>54</v>
      </c>
    </row>
    <row r="567" spans="11:12" x14ac:dyDescent="0.25">
      <c r="K567" s="67" t="s">
        <v>54</v>
      </c>
      <c r="L567" s="43" t="s">
        <v>54</v>
      </c>
    </row>
    <row r="568" spans="11:12" x14ac:dyDescent="0.25">
      <c r="K568" s="67" t="s">
        <v>54</v>
      </c>
      <c r="L568" s="43" t="s">
        <v>54</v>
      </c>
    </row>
    <row r="569" spans="11:12" x14ac:dyDescent="0.25">
      <c r="K569" s="67" t="s">
        <v>54</v>
      </c>
      <c r="L569" s="43" t="s">
        <v>54</v>
      </c>
    </row>
    <row r="570" spans="11:12" x14ac:dyDescent="0.25">
      <c r="K570" s="67" t="s">
        <v>54</v>
      </c>
      <c r="L570" s="43" t="s">
        <v>54</v>
      </c>
    </row>
    <row r="571" spans="11:12" x14ac:dyDescent="0.25">
      <c r="K571" s="67" t="s">
        <v>54</v>
      </c>
      <c r="L571" s="43" t="s">
        <v>54</v>
      </c>
    </row>
    <row r="572" spans="11:12" x14ac:dyDescent="0.25">
      <c r="K572" s="67" t="s">
        <v>54</v>
      </c>
      <c r="L572" s="43" t="s">
        <v>54</v>
      </c>
    </row>
    <row r="573" spans="11:12" x14ac:dyDescent="0.25">
      <c r="K573" s="67" t="s">
        <v>54</v>
      </c>
      <c r="L573" s="43" t="s">
        <v>54</v>
      </c>
    </row>
    <row r="574" spans="11:12" x14ac:dyDescent="0.25">
      <c r="K574" s="67" t="s">
        <v>54</v>
      </c>
      <c r="L574" s="43" t="s">
        <v>54</v>
      </c>
    </row>
    <row r="575" spans="11:12" x14ac:dyDescent="0.25">
      <c r="K575" s="67" t="s">
        <v>54</v>
      </c>
      <c r="L575" s="43" t="s">
        <v>54</v>
      </c>
    </row>
    <row r="576" spans="11:12" x14ac:dyDescent="0.25">
      <c r="K576" s="67" t="s">
        <v>54</v>
      </c>
      <c r="L576" s="43" t="s">
        <v>54</v>
      </c>
    </row>
    <row r="577" spans="11:12" x14ac:dyDescent="0.25">
      <c r="K577" s="67" t="s">
        <v>54</v>
      </c>
      <c r="L577" s="43" t="s">
        <v>54</v>
      </c>
    </row>
    <row r="578" spans="11:12" x14ac:dyDescent="0.25">
      <c r="K578" s="67" t="s">
        <v>54</v>
      </c>
      <c r="L578" s="43" t="s">
        <v>54</v>
      </c>
    </row>
    <row r="579" spans="11:12" x14ac:dyDescent="0.25">
      <c r="K579" s="67" t="s">
        <v>54</v>
      </c>
      <c r="L579" s="43" t="s">
        <v>54</v>
      </c>
    </row>
    <row r="580" spans="11:12" x14ac:dyDescent="0.25">
      <c r="K580" s="67" t="s">
        <v>54</v>
      </c>
      <c r="L580" s="43" t="s">
        <v>54</v>
      </c>
    </row>
    <row r="581" spans="11:12" x14ac:dyDescent="0.25">
      <c r="K581" s="67" t="s">
        <v>54</v>
      </c>
      <c r="L581" s="43" t="s">
        <v>54</v>
      </c>
    </row>
    <row r="582" spans="11:12" x14ac:dyDescent="0.25">
      <c r="K582" s="67" t="s">
        <v>54</v>
      </c>
      <c r="L582" s="43" t="s">
        <v>54</v>
      </c>
    </row>
    <row r="583" spans="11:12" x14ac:dyDescent="0.25">
      <c r="K583" s="67" t="s">
        <v>54</v>
      </c>
      <c r="L583" s="43" t="s">
        <v>54</v>
      </c>
    </row>
    <row r="584" spans="11:12" x14ac:dyDescent="0.25">
      <c r="K584" s="67" t="s">
        <v>54</v>
      </c>
      <c r="L584" s="43" t="s">
        <v>54</v>
      </c>
    </row>
    <row r="585" spans="11:12" x14ac:dyDescent="0.25">
      <c r="K585" s="67" t="s">
        <v>54</v>
      </c>
      <c r="L585" s="43" t="s">
        <v>54</v>
      </c>
    </row>
    <row r="586" spans="11:12" x14ac:dyDescent="0.25">
      <c r="K586" s="67" t="s">
        <v>54</v>
      </c>
      <c r="L586" s="43" t="s">
        <v>54</v>
      </c>
    </row>
    <row r="587" spans="11:12" x14ac:dyDescent="0.25">
      <c r="K587" s="67" t="s">
        <v>54</v>
      </c>
      <c r="L587" s="43" t="s">
        <v>54</v>
      </c>
    </row>
    <row r="588" spans="11:12" x14ac:dyDescent="0.25">
      <c r="K588" s="67" t="s">
        <v>54</v>
      </c>
      <c r="L588" s="43" t="s">
        <v>54</v>
      </c>
    </row>
    <row r="589" spans="11:12" x14ac:dyDescent="0.25">
      <c r="K589" s="67" t="s">
        <v>54</v>
      </c>
      <c r="L589" s="43" t="s">
        <v>54</v>
      </c>
    </row>
    <row r="590" spans="11:12" x14ac:dyDescent="0.25">
      <c r="K590" s="67" t="s">
        <v>54</v>
      </c>
      <c r="L590" s="43" t="s">
        <v>54</v>
      </c>
    </row>
    <row r="591" spans="11:12" x14ac:dyDescent="0.25">
      <c r="K591" s="67" t="s">
        <v>54</v>
      </c>
      <c r="L591" s="43" t="s">
        <v>54</v>
      </c>
    </row>
    <row r="592" spans="11:12" x14ac:dyDescent="0.25">
      <c r="K592" s="67" t="s">
        <v>54</v>
      </c>
      <c r="L592" s="43" t="s">
        <v>54</v>
      </c>
    </row>
    <row r="593" spans="11:12" x14ac:dyDescent="0.25">
      <c r="K593" s="67" t="s">
        <v>54</v>
      </c>
      <c r="L593" s="43" t="s">
        <v>54</v>
      </c>
    </row>
    <row r="594" spans="11:12" x14ac:dyDescent="0.25">
      <c r="K594" s="67" t="s">
        <v>54</v>
      </c>
      <c r="L594" s="43" t="s">
        <v>54</v>
      </c>
    </row>
    <row r="595" spans="11:12" x14ac:dyDescent="0.25">
      <c r="K595" s="67" t="s">
        <v>54</v>
      </c>
      <c r="L595" s="43" t="s">
        <v>54</v>
      </c>
    </row>
    <row r="596" spans="11:12" x14ac:dyDescent="0.25">
      <c r="K596" s="67" t="s">
        <v>54</v>
      </c>
      <c r="L596" s="43" t="s">
        <v>54</v>
      </c>
    </row>
    <row r="597" spans="11:12" x14ac:dyDescent="0.25">
      <c r="K597" s="67" t="s">
        <v>54</v>
      </c>
      <c r="L597" s="43" t="s">
        <v>54</v>
      </c>
    </row>
    <row r="598" spans="11:12" x14ac:dyDescent="0.25">
      <c r="K598" s="67" t="s">
        <v>54</v>
      </c>
      <c r="L598" s="43" t="s">
        <v>54</v>
      </c>
    </row>
    <row r="599" spans="11:12" x14ac:dyDescent="0.25">
      <c r="K599" s="67" t="s">
        <v>54</v>
      </c>
      <c r="L599" s="43" t="s">
        <v>54</v>
      </c>
    </row>
    <row r="600" spans="11:12" x14ac:dyDescent="0.25">
      <c r="K600" s="68" t="s">
        <v>57</v>
      </c>
      <c r="L600" s="68"/>
    </row>
    <row r="601" spans="11:12" x14ac:dyDescent="0.25">
      <c r="K601" s="67">
        <v>43904</v>
      </c>
      <c r="L601" s="43">
        <v>100</v>
      </c>
    </row>
    <row r="602" spans="11:12" x14ac:dyDescent="0.25">
      <c r="K602" s="67">
        <v>43911</v>
      </c>
      <c r="L602" s="43">
        <v>99.471199999999996</v>
      </c>
    </row>
    <row r="603" spans="11:12" x14ac:dyDescent="0.25">
      <c r="K603" s="67">
        <v>43918</v>
      </c>
      <c r="L603" s="43">
        <v>97.810500000000005</v>
      </c>
    </row>
    <row r="604" spans="11:12" x14ac:dyDescent="0.25">
      <c r="K604" s="67">
        <v>43925</v>
      </c>
      <c r="L604" s="43">
        <v>96.112700000000004</v>
      </c>
    </row>
    <row r="605" spans="11:12" x14ac:dyDescent="0.25">
      <c r="K605" s="67">
        <v>43932</v>
      </c>
      <c r="L605" s="43">
        <v>93.1892</v>
      </c>
    </row>
    <row r="606" spans="11:12" x14ac:dyDescent="0.25">
      <c r="K606" s="67">
        <v>43939</v>
      </c>
      <c r="L606" s="43">
        <v>93.554900000000004</v>
      </c>
    </row>
    <row r="607" spans="11:12" x14ac:dyDescent="0.25">
      <c r="K607" s="67">
        <v>43946</v>
      </c>
      <c r="L607" s="43">
        <v>95.114500000000007</v>
      </c>
    </row>
    <row r="608" spans="11:12" x14ac:dyDescent="0.25">
      <c r="K608" s="67">
        <v>43953</v>
      </c>
      <c r="L608" s="43">
        <v>95.959599999999995</v>
      </c>
    </row>
    <row r="609" spans="11:12" x14ac:dyDescent="0.25">
      <c r="K609" s="67">
        <v>43960</v>
      </c>
      <c r="L609" s="43">
        <v>95.520200000000003</v>
      </c>
    </row>
    <row r="610" spans="11:12" x14ac:dyDescent="0.25">
      <c r="K610" s="67">
        <v>43967</v>
      </c>
      <c r="L610" s="43">
        <v>95.139099999999999</v>
      </c>
    </row>
    <row r="611" spans="11:12" x14ac:dyDescent="0.25">
      <c r="K611" s="67">
        <v>43974</v>
      </c>
      <c r="L611" s="43">
        <v>94.793099999999995</v>
      </c>
    </row>
    <row r="612" spans="11:12" x14ac:dyDescent="0.25">
      <c r="K612" s="67">
        <v>43981</v>
      </c>
      <c r="L612" s="43">
        <v>95.384399999999999</v>
      </c>
    </row>
    <row r="613" spans="11:12" x14ac:dyDescent="0.25">
      <c r="K613" s="67">
        <v>43988</v>
      </c>
      <c r="L613" s="43">
        <v>97.299099999999996</v>
      </c>
    </row>
    <row r="614" spans="11:12" x14ac:dyDescent="0.25">
      <c r="K614" s="67">
        <v>43995</v>
      </c>
      <c r="L614" s="43">
        <v>96.929100000000005</v>
      </c>
    </row>
    <row r="615" spans="11:12" x14ac:dyDescent="0.25">
      <c r="K615" s="67">
        <v>44002</v>
      </c>
      <c r="L615" s="43">
        <v>97.366500000000002</v>
      </c>
    </row>
    <row r="616" spans="11:12" x14ac:dyDescent="0.25">
      <c r="K616" s="67">
        <v>44009</v>
      </c>
      <c r="L616" s="43">
        <v>96.643199999999993</v>
      </c>
    </row>
    <row r="617" spans="11:12" x14ac:dyDescent="0.25">
      <c r="K617" s="67">
        <v>44016</v>
      </c>
      <c r="L617" s="43">
        <v>98.078100000000006</v>
      </c>
    </row>
    <row r="618" spans="11:12" x14ac:dyDescent="0.25">
      <c r="K618" s="67">
        <v>44023</v>
      </c>
      <c r="L618" s="43">
        <v>97.057100000000005</v>
      </c>
    </row>
    <row r="619" spans="11:12" x14ac:dyDescent="0.25">
      <c r="K619" s="67">
        <v>44030</v>
      </c>
      <c r="L619" s="43">
        <v>97.3626</v>
      </c>
    </row>
    <row r="620" spans="11:12" x14ac:dyDescent="0.25">
      <c r="K620" s="67">
        <v>44037</v>
      </c>
      <c r="L620" s="43">
        <v>97.406700000000001</v>
      </c>
    </row>
    <row r="621" spans="11:12" x14ac:dyDescent="0.25">
      <c r="K621" s="67">
        <v>44044</v>
      </c>
      <c r="L621" s="43">
        <v>97.982900000000001</v>
      </c>
    </row>
    <row r="622" spans="11:12" x14ac:dyDescent="0.25">
      <c r="K622" s="67">
        <v>44051</v>
      </c>
      <c r="L622" s="43">
        <v>98.7898</v>
      </c>
    </row>
    <row r="623" spans="11:12" x14ac:dyDescent="0.25">
      <c r="K623" s="67">
        <v>44058</v>
      </c>
      <c r="L623" s="43">
        <v>98.662700000000001</v>
      </c>
    </row>
    <row r="624" spans="11:12" x14ac:dyDescent="0.25">
      <c r="K624" s="67">
        <v>44065</v>
      </c>
      <c r="L624" s="43">
        <v>98.351200000000006</v>
      </c>
    </row>
    <row r="625" spans="11:12" x14ac:dyDescent="0.25">
      <c r="K625" s="67">
        <v>44072</v>
      </c>
      <c r="L625" s="43">
        <v>99.025199999999998</v>
      </c>
    </row>
    <row r="626" spans="11:12" x14ac:dyDescent="0.25">
      <c r="K626" s="67">
        <v>44079</v>
      </c>
      <c r="L626" s="43">
        <v>101.51309999999999</v>
      </c>
    </row>
    <row r="627" spans="11:12" x14ac:dyDescent="0.25">
      <c r="K627" s="67">
        <v>44086</v>
      </c>
      <c r="L627" s="43">
        <v>102.3879</v>
      </c>
    </row>
    <row r="628" spans="11:12" x14ac:dyDescent="0.25">
      <c r="K628" s="67">
        <v>44093</v>
      </c>
      <c r="L628" s="43">
        <v>103.05410000000001</v>
      </c>
    </row>
    <row r="629" spans="11:12" x14ac:dyDescent="0.25">
      <c r="K629" s="67">
        <v>44100</v>
      </c>
      <c r="L629" s="43">
        <v>102.66419999999999</v>
      </c>
    </row>
    <row r="630" spans="11:12" x14ac:dyDescent="0.25">
      <c r="K630" s="67">
        <v>44107</v>
      </c>
      <c r="L630" s="43">
        <v>100.3488</v>
      </c>
    </row>
    <row r="631" spans="11:12" x14ac:dyDescent="0.25">
      <c r="K631" s="67">
        <v>44114</v>
      </c>
      <c r="L631" s="43">
        <v>99.019400000000005</v>
      </c>
    </row>
    <row r="632" spans="11:12" x14ac:dyDescent="0.25">
      <c r="K632" s="67">
        <v>44121</v>
      </c>
      <c r="L632" s="43">
        <v>100.38890000000001</v>
      </c>
    </row>
    <row r="633" spans="11:12" x14ac:dyDescent="0.25">
      <c r="K633" s="67">
        <v>44128</v>
      </c>
      <c r="L633" s="43">
        <v>100.254</v>
      </c>
    </row>
    <row r="634" spans="11:12" x14ac:dyDescent="0.25">
      <c r="K634" s="67">
        <v>44135</v>
      </c>
      <c r="L634" s="43">
        <v>98.914400000000001</v>
      </c>
    </row>
    <row r="635" spans="11:12" x14ac:dyDescent="0.25">
      <c r="K635" s="67">
        <v>44142</v>
      </c>
      <c r="L635" s="43">
        <v>99.656199999999998</v>
      </c>
    </row>
    <row r="636" spans="11:12" x14ac:dyDescent="0.25">
      <c r="K636" s="67">
        <v>44149</v>
      </c>
      <c r="L636" s="43">
        <v>100.3583</v>
      </c>
    </row>
    <row r="637" spans="11:12" x14ac:dyDescent="0.25">
      <c r="K637" s="67">
        <v>44156</v>
      </c>
      <c r="L637" s="43">
        <v>97.950800000000001</v>
      </c>
    </row>
    <row r="638" spans="11:12" x14ac:dyDescent="0.25">
      <c r="K638" s="67">
        <v>44163</v>
      </c>
      <c r="L638" s="43">
        <v>99.550399999999996</v>
      </c>
    </row>
    <row r="639" spans="11:12" x14ac:dyDescent="0.25">
      <c r="K639" s="67">
        <v>44170</v>
      </c>
      <c r="L639" s="43">
        <v>102.7771</v>
      </c>
    </row>
    <row r="640" spans="11:12" x14ac:dyDescent="0.25">
      <c r="K640" s="67">
        <v>44177</v>
      </c>
      <c r="L640" s="43">
        <v>103.874</v>
      </c>
    </row>
    <row r="641" spans="11:12" x14ac:dyDescent="0.25">
      <c r="K641" s="67">
        <v>44184</v>
      </c>
      <c r="L641" s="43">
        <v>102.95440000000001</v>
      </c>
    </row>
    <row r="642" spans="11:12" x14ac:dyDescent="0.25">
      <c r="K642" s="67">
        <v>44191</v>
      </c>
      <c r="L642" s="43">
        <v>97.058800000000005</v>
      </c>
    </row>
    <row r="643" spans="11:12" x14ac:dyDescent="0.25">
      <c r="K643" s="67">
        <v>44198</v>
      </c>
      <c r="L643" s="43">
        <v>94.2042</v>
      </c>
    </row>
    <row r="644" spans="11:12" x14ac:dyDescent="0.25">
      <c r="K644" s="67">
        <v>44205</v>
      </c>
      <c r="L644" s="43">
        <v>95.007199999999997</v>
      </c>
    </row>
    <row r="645" spans="11:12" x14ac:dyDescent="0.25">
      <c r="K645" s="67">
        <v>44212</v>
      </c>
      <c r="L645" s="43">
        <v>97.151499999999999</v>
      </c>
    </row>
    <row r="646" spans="11:12" x14ac:dyDescent="0.25">
      <c r="K646" s="67">
        <v>44219</v>
      </c>
      <c r="L646" s="43">
        <v>97.868099999999998</v>
      </c>
    </row>
    <row r="647" spans="11:12" x14ac:dyDescent="0.25">
      <c r="K647" s="67">
        <v>44226</v>
      </c>
      <c r="L647" s="43">
        <v>97.896000000000001</v>
      </c>
    </row>
    <row r="648" spans="11:12" x14ac:dyDescent="0.25">
      <c r="K648" s="67">
        <v>44233</v>
      </c>
      <c r="L648" s="43">
        <v>101.21550000000001</v>
      </c>
    </row>
    <row r="649" spans="11:12" x14ac:dyDescent="0.25">
      <c r="K649" s="67">
        <v>44240</v>
      </c>
      <c r="L649" s="43">
        <v>102.2195</v>
      </c>
    </row>
    <row r="650" spans="11:12" x14ac:dyDescent="0.25">
      <c r="K650" s="67">
        <v>44247</v>
      </c>
      <c r="L650" s="43">
        <v>103.1281</v>
      </c>
    </row>
    <row r="651" spans="11:12" x14ac:dyDescent="0.25">
      <c r="K651" s="67">
        <v>44254</v>
      </c>
      <c r="L651" s="43">
        <v>103.52719999999999</v>
      </c>
    </row>
    <row r="652" spans="11:12" x14ac:dyDescent="0.25">
      <c r="K652" s="67">
        <v>44261</v>
      </c>
      <c r="L652" s="43">
        <v>104.4567</v>
      </c>
    </row>
    <row r="653" spans="11:12" x14ac:dyDescent="0.25">
      <c r="K653" s="67">
        <v>44268</v>
      </c>
      <c r="L653" s="43">
        <v>104.0963</v>
      </c>
    </row>
    <row r="654" spans="11:12" x14ac:dyDescent="0.25">
      <c r="K654" s="67">
        <v>44275</v>
      </c>
      <c r="L654" s="43">
        <v>103.6568</v>
      </c>
    </row>
    <row r="655" spans="11:12" x14ac:dyDescent="0.25">
      <c r="K655" s="67">
        <v>44282</v>
      </c>
      <c r="L655" s="43">
        <v>104.1529</v>
      </c>
    </row>
    <row r="656" spans="11:12" x14ac:dyDescent="0.25">
      <c r="K656" s="67" t="s">
        <v>54</v>
      </c>
      <c r="L656" s="43" t="s">
        <v>54</v>
      </c>
    </row>
    <row r="657" spans="11:12" x14ac:dyDescent="0.25">
      <c r="K657" s="67" t="s">
        <v>54</v>
      </c>
      <c r="L657" s="43" t="s">
        <v>54</v>
      </c>
    </row>
    <row r="658" spans="11:12" x14ac:dyDescent="0.25">
      <c r="K658" s="67" t="s">
        <v>54</v>
      </c>
      <c r="L658" s="43" t="s">
        <v>54</v>
      </c>
    </row>
    <row r="659" spans="11:12" x14ac:dyDescent="0.25">
      <c r="K659" s="67" t="s">
        <v>54</v>
      </c>
      <c r="L659" s="43" t="s">
        <v>54</v>
      </c>
    </row>
    <row r="660" spans="11:12" x14ac:dyDescent="0.25">
      <c r="K660" s="67" t="s">
        <v>54</v>
      </c>
      <c r="L660" s="43" t="s">
        <v>54</v>
      </c>
    </row>
    <row r="661" spans="11:12" x14ac:dyDescent="0.25">
      <c r="K661" s="67" t="s">
        <v>54</v>
      </c>
      <c r="L661" s="43" t="s">
        <v>54</v>
      </c>
    </row>
    <row r="662" spans="11:12" x14ac:dyDescent="0.25">
      <c r="K662" s="67" t="s">
        <v>54</v>
      </c>
      <c r="L662" s="43" t="s">
        <v>54</v>
      </c>
    </row>
    <row r="663" spans="11:12" x14ac:dyDescent="0.25">
      <c r="K663" s="67" t="s">
        <v>54</v>
      </c>
      <c r="L663" s="43" t="s">
        <v>54</v>
      </c>
    </row>
    <row r="664" spans="11:12" x14ac:dyDescent="0.25">
      <c r="K664" s="67" t="s">
        <v>54</v>
      </c>
      <c r="L664" s="43" t="s">
        <v>54</v>
      </c>
    </row>
    <row r="665" spans="11:12" x14ac:dyDescent="0.25">
      <c r="K665" s="67" t="s">
        <v>54</v>
      </c>
      <c r="L665" s="43" t="s">
        <v>54</v>
      </c>
    </row>
    <row r="666" spans="11:12" x14ac:dyDescent="0.25">
      <c r="K666" s="67" t="s">
        <v>54</v>
      </c>
      <c r="L666" s="43" t="s">
        <v>54</v>
      </c>
    </row>
    <row r="667" spans="11:12" x14ac:dyDescent="0.25">
      <c r="K667" s="67" t="s">
        <v>54</v>
      </c>
      <c r="L667" s="43" t="s">
        <v>54</v>
      </c>
    </row>
    <row r="668" spans="11:12" x14ac:dyDescent="0.25">
      <c r="K668" s="67" t="s">
        <v>54</v>
      </c>
      <c r="L668" s="43" t="s">
        <v>54</v>
      </c>
    </row>
    <row r="669" spans="11:12" x14ac:dyDescent="0.25">
      <c r="K669" s="67" t="s">
        <v>54</v>
      </c>
      <c r="L669" s="43" t="s">
        <v>54</v>
      </c>
    </row>
    <row r="670" spans="11:12" x14ac:dyDescent="0.25">
      <c r="K670" s="67" t="s">
        <v>54</v>
      </c>
      <c r="L670" s="43" t="s">
        <v>54</v>
      </c>
    </row>
    <row r="671" spans="11:12" x14ac:dyDescent="0.25">
      <c r="K671" s="67" t="s">
        <v>54</v>
      </c>
      <c r="L671" s="43" t="s">
        <v>54</v>
      </c>
    </row>
    <row r="672" spans="11:12" x14ac:dyDescent="0.25">
      <c r="K672" s="67" t="s">
        <v>54</v>
      </c>
      <c r="L672" s="43" t="s">
        <v>54</v>
      </c>
    </row>
    <row r="673" spans="11:12" x14ac:dyDescent="0.25">
      <c r="K673" s="67" t="s">
        <v>54</v>
      </c>
      <c r="L673" s="43" t="s">
        <v>54</v>
      </c>
    </row>
    <row r="674" spans="11:12" x14ac:dyDescent="0.25">
      <c r="K674" s="67" t="s">
        <v>54</v>
      </c>
      <c r="L674" s="43" t="s">
        <v>54</v>
      </c>
    </row>
    <row r="675" spans="11:12" x14ac:dyDescent="0.25">
      <c r="K675" s="67" t="s">
        <v>54</v>
      </c>
      <c r="L675" s="43" t="s">
        <v>54</v>
      </c>
    </row>
    <row r="676" spans="11:12" x14ac:dyDescent="0.25">
      <c r="K676" s="67" t="s">
        <v>54</v>
      </c>
      <c r="L676" s="43" t="s">
        <v>54</v>
      </c>
    </row>
    <row r="677" spans="11:12" x14ac:dyDescent="0.25">
      <c r="K677" s="67" t="s">
        <v>54</v>
      </c>
      <c r="L677" s="43" t="s">
        <v>54</v>
      </c>
    </row>
    <row r="678" spans="11:12" x14ac:dyDescent="0.25">
      <c r="K678" s="67" t="s">
        <v>54</v>
      </c>
      <c r="L678" s="43" t="s">
        <v>54</v>
      </c>
    </row>
    <row r="679" spans="11:12" x14ac:dyDescent="0.25">
      <c r="K679" s="67" t="s">
        <v>54</v>
      </c>
      <c r="L679" s="43" t="s">
        <v>54</v>
      </c>
    </row>
    <row r="680" spans="11:12" x14ac:dyDescent="0.25">
      <c r="K680" s="67" t="s">
        <v>54</v>
      </c>
      <c r="L680" s="43" t="s">
        <v>54</v>
      </c>
    </row>
    <row r="681" spans="11:12" x14ac:dyDescent="0.25">
      <c r="K681" s="67" t="s">
        <v>54</v>
      </c>
      <c r="L681" s="43" t="s">
        <v>54</v>
      </c>
    </row>
    <row r="682" spans="11:12" x14ac:dyDescent="0.25">
      <c r="K682" s="67" t="s">
        <v>54</v>
      </c>
      <c r="L682" s="43" t="s">
        <v>54</v>
      </c>
    </row>
    <row r="683" spans="11:12" x14ac:dyDescent="0.25">
      <c r="K683" s="67" t="s">
        <v>54</v>
      </c>
      <c r="L683" s="43" t="s">
        <v>54</v>
      </c>
    </row>
    <row r="684" spans="11:12" x14ac:dyDescent="0.25">
      <c r="K684" s="67" t="s">
        <v>54</v>
      </c>
      <c r="L684" s="43" t="s">
        <v>54</v>
      </c>
    </row>
    <row r="685" spans="11:12" x14ac:dyDescent="0.25">
      <c r="K685" s="67" t="s">
        <v>54</v>
      </c>
      <c r="L685" s="43" t="s">
        <v>54</v>
      </c>
    </row>
    <row r="686" spans="11:12" x14ac:dyDescent="0.25">
      <c r="K686" s="67" t="s">
        <v>54</v>
      </c>
      <c r="L686" s="43" t="s">
        <v>54</v>
      </c>
    </row>
    <row r="687" spans="11:12" x14ac:dyDescent="0.25">
      <c r="K687" s="67" t="s">
        <v>54</v>
      </c>
      <c r="L687" s="43" t="s">
        <v>54</v>
      </c>
    </row>
    <row r="688" spans="11:12" x14ac:dyDescent="0.25">
      <c r="K688" s="67" t="s">
        <v>54</v>
      </c>
      <c r="L688" s="43" t="s">
        <v>54</v>
      </c>
    </row>
    <row r="689" spans="11:12" x14ac:dyDescent="0.25">
      <c r="K689" s="67" t="s">
        <v>54</v>
      </c>
      <c r="L689" s="43" t="s">
        <v>54</v>
      </c>
    </row>
    <row r="690" spans="11:12" x14ac:dyDescent="0.25">
      <c r="K690" s="67" t="s">
        <v>54</v>
      </c>
      <c r="L690" s="43" t="s">
        <v>54</v>
      </c>
    </row>
    <row r="691" spans="11:12" x14ac:dyDescent="0.25">
      <c r="K691" s="67" t="s">
        <v>54</v>
      </c>
      <c r="L691" s="43" t="s">
        <v>54</v>
      </c>
    </row>
    <row r="692" spans="11:12" x14ac:dyDescent="0.25">
      <c r="K692" s="67" t="s">
        <v>54</v>
      </c>
      <c r="L692" s="43" t="s">
        <v>54</v>
      </c>
    </row>
    <row r="693" spans="11:12" x14ac:dyDescent="0.25">
      <c r="K693" s="67" t="s">
        <v>54</v>
      </c>
      <c r="L693" s="43" t="s">
        <v>54</v>
      </c>
    </row>
    <row r="694" spans="11:12" x14ac:dyDescent="0.25">
      <c r="K694" s="67" t="s">
        <v>54</v>
      </c>
      <c r="L694" s="43" t="s">
        <v>54</v>
      </c>
    </row>
    <row r="695" spans="11:12" x14ac:dyDescent="0.25">
      <c r="K695" s="67" t="s">
        <v>54</v>
      </c>
      <c r="L695" s="43" t="s">
        <v>54</v>
      </c>
    </row>
    <row r="696" spans="11:12" x14ac:dyDescent="0.25">
      <c r="K696" s="67" t="s">
        <v>54</v>
      </c>
      <c r="L696" s="43" t="s">
        <v>54</v>
      </c>
    </row>
    <row r="697" spans="11:12" x14ac:dyDescent="0.25">
      <c r="K697" s="67" t="s">
        <v>54</v>
      </c>
      <c r="L697" s="43" t="s">
        <v>54</v>
      </c>
    </row>
    <row r="698" spans="11:12" x14ac:dyDescent="0.25">
      <c r="K698" s="67" t="s">
        <v>54</v>
      </c>
      <c r="L698" s="43" t="s">
        <v>54</v>
      </c>
    </row>
    <row r="699" spans="11:12" x14ac:dyDescent="0.25">
      <c r="K699" s="67" t="s">
        <v>54</v>
      </c>
      <c r="L699" s="43" t="s">
        <v>54</v>
      </c>
    </row>
    <row r="700" spans="11:12" x14ac:dyDescent="0.25">
      <c r="K700" s="67" t="s">
        <v>54</v>
      </c>
      <c r="L700" s="43" t="s">
        <v>54</v>
      </c>
    </row>
    <row r="701" spans="11:12" x14ac:dyDescent="0.25">
      <c r="K701" s="67" t="s">
        <v>54</v>
      </c>
      <c r="L701" s="43" t="s">
        <v>54</v>
      </c>
    </row>
    <row r="702" spans="11:12" x14ac:dyDescent="0.25">
      <c r="K702" s="67" t="s">
        <v>54</v>
      </c>
      <c r="L702" s="43" t="s">
        <v>54</v>
      </c>
    </row>
    <row r="703" spans="11:12" x14ac:dyDescent="0.25">
      <c r="K703" s="67" t="s">
        <v>54</v>
      </c>
      <c r="L703" s="43" t="s">
        <v>54</v>
      </c>
    </row>
    <row r="704" spans="11:12" x14ac:dyDescent="0.25">
      <c r="K704" s="67" t="s">
        <v>54</v>
      </c>
      <c r="L704" s="43" t="s">
        <v>54</v>
      </c>
    </row>
    <row r="705" spans="11:12" x14ac:dyDescent="0.25">
      <c r="K705" s="67" t="s">
        <v>54</v>
      </c>
      <c r="L705" s="43" t="s">
        <v>54</v>
      </c>
    </row>
    <row r="706" spans="11:12" x14ac:dyDescent="0.25">
      <c r="K706" s="67" t="s">
        <v>54</v>
      </c>
      <c r="L706" s="43" t="s">
        <v>54</v>
      </c>
    </row>
    <row r="707" spans="11:12" x14ac:dyDescent="0.25">
      <c r="K707" s="67" t="s">
        <v>54</v>
      </c>
      <c r="L707" s="43" t="s">
        <v>54</v>
      </c>
    </row>
    <row r="708" spans="11:12" x14ac:dyDescent="0.25">
      <c r="K708" s="67" t="s">
        <v>54</v>
      </c>
      <c r="L708" s="43" t="s">
        <v>54</v>
      </c>
    </row>
    <row r="709" spans="11:12" x14ac:dyDescent="0.25">
      <c r="K709" s="67" t="s">
        <v>54</v>
      </c>
      <c r="L709" s="43" t="s">
        <v>54</v>
      </c>
    </row>
    <row r="710" spans="11:12" x14ac:dyDescent="0.25">
      <c r="K710" s="67" t="s">
        <v>54</v>
      </c>
      <c r="L710" s="43" t="s">
        <v>54</v>
      </c>
    </row>
    <row r="711" spans="11:12" x14ac:dyDescent="0.25">
      <c r="K711" s="67" t="s">
        <v>54</v>
      </c>
      <c r="L711" s="43" t="s">
        <v>54</v>
      </c>
    </row>
    <row r="712" spans="11:12" x14ac:dyDescent="0.25">
      <c r="K712" s="67" t="s">
        <v>54</v>
      </c>
      <c r="L712" s="43" t="s">
        <v>54</v>
      </c>
    </row>
    <row r="713" spans="11:12" x14ac:dyDescent="0.25">
      <c r="K713" s="67" t="s">
        <v>54</v>
      </c>
      <c r="L713" s="43" t="s">
        <v>54</v>
      </c>
    </row>
    <row r="714" spans="11:12" x14ac:dyDescent="0.25">
      <c r="K714" s="67" t="s">
        <v>54</v>
      </c>
      <c r="L714" s="43" t="s">
        <v>54</v>
      </c>
    </row>
    <row r="715" spans="11:12" x14ac:dyDescent="0.25">
      <c r="K715" s="67" t="s">
        <v>54</v>
      </c>
      <c r="L715" s="43" t="s">
        <v>54</v>
      </c>
    </row>
    <row r="716" spans="11:12" x14ac:dyDescent="0.25">
      <c r="K716" s="67" t="s">
        <v>54</v>
      </c>
      <c r="L716" s="43" t="s">
        <v>54</v>
      </c>
    </row>
    <row r="717" spans="11:12" x14ac:dyDescent="0.25">
      <c r="K717" s="67" t="s">
        <v>54</v>
      </c>
      <c r="L717" s="43" t="s">
        <v>54</v>
      </c>
    </row>
    <row r="718" spans="11:12" x14ac:dyDescent="0.25">
      <c r="K718" s="67" t="s">
        <v>54</v>
      </c>
      <c r="L718" s="43" t="s">
        <v>54</v>
      </c>
    </row>
    <row r="719" spans="11:12" x14ac:dyDescent="0.25">
      <c r="K719" s="67" t="s">
        <v>54</v>
      </c>
      <c r="L719" s="43" t="s">
        <v>54</v>
      </c>
    </row>
    <row r="720" spans="11:12" x14ac:dyDescent="0.25">
      <c r="K720" s="67" t="s">
        <v>54</v>
      </c>
      <c r="L720" s="43" t="s">
        <v>54</v>
      </c>
    </row>
    <row r="721" spans="11:12" x14ac:dyDescent="0.25">
      <c r="K721" s="67" t="s">
        <v>54</v>
      </c>
      <c r="L721" s="43" t="s">
        <v>54</v>
      </c>
    </row>
    <row r="722" spans="11:12" x14ac:dyDescent="0.25">
      <c r="K722" s="67" t="s">
        <v>54</v>
      </c>
      <c r="L722" s="43" t="s">
        <v>54</v>
      </c>
    </row>
    <row r="723" spans="11:12" x14ac:dyDescent="0.25">
      <c r="K723" s="67" t="s">
        <v>54</v>
      </c>
      <c r="L723" s="43" t="s">
        <v>54</v>
      </c>
    </row>
    <row r="724" spans="11:12" x14ac:dyDescent="0.25">
      <c r="K724" s="67" t="s">
        <v>54</v>
      </c>
      <c r="L724" s="43" t="s">
        <v>54</v>
      </c>
    </row>
    <row r="725" spans="11:12" x14ac:dyDescent="0.25">
      <c r="K725" s="67" t="s">
        <v>54</v>
      </c>
      <c r="L725" s="43" t="s">
        <v>54</v>
      </c>
    </row>
    <row r="726" spans="11:12" x14ac:dyDescent="0.25">
      <c r="K726" s="67" t="s">
        <v>54</v>
      </c>
      <c r="L726" s="43" t="s">
        <v>54</v>
      </c>
    </row>
    <row r="727" spans="11:12" x14ac:dyDescent="0.25">
      <c r="K727" s="67" t="s">
        <v>54</v>
      </c>
      <c r="L727" s="43" t="s">
        <v>54</v>
      </c>
    </row>
    <row r="728" spans="11:12" x14ac:dyDescent="0.25">
      <c r="K728" s="67" t="s">
        <v>54</v>
      </c>
      <c r="L728" s="43" t="s">
        <v>54</v>
      </c>
    </row>
    <row r="729" spans="11:12" x14ac:dyDescent="0.25">
      <c r="K729" s="67" t="s">
        <v>54</v>
      </c>
      <c r="L729" s="43" t="s">
        <v>54</v>
      </c>
    </row>
    <row r="730" spans="11:12" x14ac:dyDescent="0.25">
      <c r="K730" s="67" t="s">
        <v>54</v>
      </c>
      <c r="L730" s="43" t="s">
        <v>54</v>
      </c>
    </row>
    <row r="731" spans="11:12" x14ac:dyDescent="0.25">
      <c r="K731" s="67" t="s">
        <v>54</v>
      </c>
      <c r="L731" s="43" t="s">
        <v>54</v>
      </c>
    </row>
    <row r="732" spans="11:12" x14ac:dyDescent="0.25">
      <c r="K732" s="67" t="s">
        <v>54</v>
      </c>
      <c r="L732" s="43" t="s">
        <v>54</v>
      </c>
    </row>
    <row r="733" spans="11:12" x14ac:dyDescent="0.25">
      <c r="K733" s="67" t="s">
        <v>54</v>
      </c>
      <c r="L733" s="43" t="s">
        <v>54</v>
      </c>
    </row>
    <row r="734" spans="11:12" x14ac:dyDescent="0.25">
      <c r="K734" s="67" t="s">
        <v>54</v>
      </c>
      <c r="L734" s="43" t="s">
        <v>54</v>
      </c>
    </row>
    <row r="735" spans="11:12" x14ac:dyDescent="0.25">
      <c r="K735" s="67" t="s">
        <v>54</v>
      </c>
      <c r="L735" s="43" t="s">
        <v>54</v>
      </c>
    </row>
    <row r="736" spans="11:12" x14ac:dyDescent="0.25">
      <c r="K736" s="67" t="s">
        <v>54</v>
      </c>
      <c r="L736" s="43" t="s">
        <v>54</v>
      </c>
    </row>
    <row r="737" spans="11:12" x14ac:dyDescent="0.25">
      <c r="K737" s="67" t="s">
        <v>54</v>
      </c>
      <c r="L737" s="43" t="s">
        <v>54</v>
      </c>
    </row>
    <row r="738" spans="11:12" x14ac:dyDescent="0.25">
      <c r="K738" s="67" t="s">
        <v>54</v>
      </c>
      <c r="L738" s="43" t="s">
        <v>54</v>
      </c>
    </row>
    <row r="739" spans="11:12" x14ac:dyDescent="0.25">
      <c r="K739" s="67" t="s">
        <v>54</v>
      </c>
      <c r="L739" s="43" t="s">
        <v>54</v>
      </c>
    </row>
    <row r="740" spans="11:12" x14ac:dyDescent="0.25">
      <c r="K740" s="67" t="s">
        <v>54</v>
      </c>
      <c r="L740" s="43" t="s">
        <v>54</v>
      </c>
    </row>
    <row r="741" spans="11:12" x14ac:dyDescent="0.25">
      <c r="K741" s="67" t="s">
        <v>54</v>
      </c>
      <c r="L741" s="43" t="s">
        <v>54</v>
      </c>
    </row>
    <row r="742" spans="11:12" x14ac:dyDescent="0.25">
      <c r="K742" s="67" t="s">
        <v>54</v>
      </c>
      <c r="L742" s="43" t="s">
        <v>54</v>
      </c>
    </row>
    <row r="743" spans="11:12" x14ac:dyDescent="0.25">
      <c r="K743" s="67" t="s">
        <v>54</v>
      </c>
      <c r="L743" s="43" t="s">
        <v>54</v>
      </c>
    </row>
    <row r="744" spans="11:12" x14ac:dyDescent="0.25">
      <c r="K744" s="67" t="s">
        <v>54</v>
      </c>
      <c r="L744" s="43" t="s">
        <v>54</v>
      </c>
    </row>
    <row r="745" spans="11:12" x14ac:dyDescent="0.25">
      <c r="K745" s="67" t="s">
        <v>54</v>
      </c>
      <c r="L745" s="43" t="s">
        <v>54</v>
      </c>
    </row>
    <row r="746" spans="11:12" x14ac:dyDescent="0.25">
      <c r="K746" s="67" t="s">
        <v>54</v>
      </c>
      <c r="L746" s="43" t="s">
        <v>54</v>
      </c>
    </row>
    <row r="747" spans="11:12" x14ac:dyDescent="0.25">
      <c r="K747" s="67" t="s">
        <v>54</v>
      </c>
      <c r="L747" s="43" t="s">
        <v>54</v>
      </c>
    </row>
    <row r="748" spans="11:12" x14ac:dyDescent="0.25">
      <c r="K748" s="34"/>
      <c r="L748" s="38"/>
    </row>
    <row r="749" spans="11:12" x14ac:dyDescent="0.25">
      <c r="K749" s="34"/>
      <c r="L749" s="38"/>
    </row>
    <row r="750" spans="11:12" x14ac:dyDescent="0.25">
      <c r="K750" s="34"/>
      <c r="L750" s="38"/>
    </row>
    <row r="751" spans="11:12" x14ac:dyDescent="0.25">
      <c r="K751" s="34"/>
      <c r="L751" s="38"/>
    </row>
    <row r="752" spans="11:12" x14ac:dyDescent="0.25">
      <c r="K752" s="34"/>
      <c r="L752" s="38"/>
    </row>
    <row r="753" spans="11:12" x14ac:dyDescent="0.25">
      <c r="K753" s="34"/>
      <c r="L753" s="38"/>
    </row>
    <row r="754" spans="11:12" x14ac:dyDescent="0.25">
      <c r="K754" s="34"/>
      <c r="L754" s="38"/>
    </row>
    <row r="755" spans="11:12" x14ac:dyDescent="0.25">
      <c r="K755" s="34"/>
      <c r="L755" s="38"/>
    </row>
    <row r="756" spans="11:12" x14ac:dyDescent="0.25">
      <c r="K756" s="34"/>
      <c r="L756" s="38"/>
    </row>
    <row r="757" spans="11:12" x14ac:dyDescent="0.25">
      <c r="K757" s="34"/>
      <c r="L757" s="38"/>
    </row>
    <row r="758" spans="11:12" x14ac:dyDescent="0.25">
      <c r="K758" s="34"/>
      <c r="L758" s="38"/>
    </row>
    <row r="759" spans="11:12" x14ac:dyDescent="0.25">
      <c r="K759" s="34"/>
      <c r="L759" s="38"/>
    </row>
    <row r="760" spans="11:12" x14ac:dyDescent="0.25">
      <c r="K760" s="34"/>
      <c r="L760" s="38"/>
    </row>
    <row r="761" spans="11:12" x14ac:dyDescent="0.25">
      <c r="K761" s="34"/>
      <c r="L761" s="38"/>
    </row>
    <row r="762" spans="11:12" x14ac:dyDescent="0.25">
      <c r="K762" s="34"/>
      <c r="L762" s="38"/>
    </row>
    <row r="763" spans="11:12" x14ac:dyDescent="0.25">
      <c r="K763" s="34"/>
      <c r="L763" s="38"/>
    </row>
    <row r="764" spans="11:12" x14ac:dyDescent="0.25">
      <c r="K764" s="34"/>
      <c r="L764" s="38"/>
    </row>
    <row r="765" spans="11:12" x14ac:dyDescent="0.25">
      <c r="K765" s="34"/>
      <c r="L765" s="38"/>
    </row>
    <row r="766" spans="11:12" x14ac:dyDescent="0.25">
      <c r="K766" s="34"/>
      <c r="L766" s="38"/>
    </row>
    <row r="767" spans="11:12" x14ac:dyDescent="0.25">
      <c r="K767" s="34"/>
      <c r="L767" s="38"/>
    </row>
    <row r="768" spans="11:12" x14ac:dyDescent="0.25">
      <c r="K768" s="34"/>
      <c r="L768" s="38"/>
    </row>
    <row r="769" spans="11:12" x14ac:dyDescent="0.25">
      <c r="K769" s="34"/>
      <c r="L769" s="38"/>
    </row>
    <row r="770" spans="11:12" x14ac:dyDescent="0.25">
      <c r="K770" s="34"/>
      <c r="L770" s="38"/>
    </row>
    <row r="771" spans="11:12" x14ac:dyDescent="0.25">
      <c r="K771" s="34"/>
      <c r="L771" s="38"/>
    </row>
    <row r="772" spans="11:12" x14ac:dyDescent="0.25">
      <c r="K772" s="34"/>
      <c r="L772" s="38"/>
    </row>
    <row r="773" spans="11:12" x14ac:dyDescent="0.25">
      <c r="K773" s="34"/>
      <c r="L773" s="38"/>
    </row>
    <row r="774" spans="11:12" x14ac:dyDescent="0.25">
      <c r="K774" s="34"/>
      <c r="L774" s="38"/>
    </row>
    <row r="775" spans="11:12" x14ac:dyDescent="0.25">
      <c r="K775" s="34"/>
      <c r="L775" s="38"/>
    </row>
    <row r="776" spans="11:12" x14ac:dyDescent="0.25">
      <c r="K776" s="34"/>
      <c r="L776" s="38"/>
    </row>
    <row r="777" spans="11:12" x14ac:dyDescent="0.25">
      <c r="K777" s="34"/>
      <c r="L777" s="38"/>
    </row>
    <row r="778" spans="11:12" x14ac:dyDescent="0.25">
      <c r="K778" s="34"/>
      <c r="L778" s="38"/>
    </row>
    <row r="779" spans="11:12" x14ac:dyDescent="0.25">
      <c r="K779" s="34"/>
      <c r="L779" s="38"/>
    </row>
    <row r="780" spans="11:12" x14ac:dyDescent="0.25">
      <c r="K780" s="34"/>
      <c r="L780" s="38"/>
    </row>
    <row r="781" spans="11:12" x14ac:dyDescent="0.25">
      <c r="K781" s="34"/>
      <c r="L781" s="38"/>
    </row>
    <row r="782" spans="11:12" x14ac:dyDescent="0.25">
      <c r="K782" s="34"/>
      <c r="L782" s="38"/>
    </row>
    <row r="783" spans="11:12" x14ac:dyDescent="0.25">
      <c r="K783" s="34"/>
      <c r="L783" s="38"/>
    </row>
    <row r="784" spans="11:12" x14ac:dyDescent="0.25">
      <c r="K784" s="34"/>
      <c r="L784" s="38"/>
    </row>
    <row r="785" spans="11:12" x14ac:dyDescent="0.25">
      <c r="K785" s="34"/>
      <c r="L785" s="38"/>
    </row>
    <row r="786" spans="11:12" x14ac:dyDescent="0.25">
      <c r="K786" s="34"/>
      <c r="L786" s="38"/>
    </row>
    <row r="787" spans="11:12" x14ac:dyDescent="0.25">
      <c r="K787" s="34"/>
      <c r="L787" s="38"/>
    </row>
    <row r="788" spans="11:12" x14ac:dyDescent="0.25">
      <c r="K788" s="34"/>
      <c r="L788" s="38"/>
    </row>
    <row r="789" spans="11:12" x14ac:dyDescent="0.25">
      <c r="K789" s="34"/>
      <c r="L789" s="38"/>
    </row>
    <row r="790" spans="11:12" x14ac:dyDescent="0.25">
      <c r="K790" s="34"/>
      <c r="L790" s="38"/>
    </row>
    <row r="791" spans="11:12" x14ac:dyDescent="0.25">
      <c r="K791" s="34"/>
      <c r="L791" s="38"/>
    </row>
    <row r="792" spans="11:12" x14ac:dyDescent="0.25">
      <c r="K792" s="34"/>
      <c r="L792" s="38"/>
    </row>
    <row r="793" spans="11:12" x14ac:dyDescent="0.25">
      <c r="K793" s="34"/>
      <c r="L793" s="38"/>
    </row>
    <row r="794" spans="11:12" x14ac:dyDescent="0.25">
      <c r="K794" s="34"/>
      <c r="L794" s="38"/>
    </row>
    <row r="795" spans="11:12" x14ac:dyDescent="0.25">
      <c r="K795" s="34"/>
      <c r="L795" s="38"/>
    </row>
    <row r="796" spans="11:12" x14ac:dyDescent="0.25">
      <c r="K796" s="34"/>
      <c r="L796" s="38"/>
    </row>
    <row r="797" spans="11:12" x14ac:dyDescent="0.25">
      <c r="K797" s="34"/>
      <c r="L797" s="38"/>
    </row>
    <row r="798" spans="11:12" x14ac:dyDescent="0.25">
      <c r="K798" s="34"/>
      <c r="L798" s="38"/>
    </row>
    <row r="799" spans="11:12" x14ac:dyDescent="0.25">
      <c r="K799" s="34"/>
      <c r="L799" s="38"/>
    </row>
    <row r="800" spans="11:12" x14ac:dyDescent="0.25">
      <c r="K800" s="34"/>
      <c r="L800" s="38"/>
    </row>
    <row r="801" spans="11:12" x14ac:dyDescent="0.25">
      <c r="K801" s="34"/>
      <c r="L801" s="38"/>
    </row>
    <row r="802" spans="11:12" x14ac:dyDescent="0.25">
      <c r="K802" s="34"/>
      <c r="L802" s="38"/>
    </row>
    <row r="803" spans="11:12" x14ac:dyDescent="0.25">
      <c r="K803" s="34"/>
      <c r="L803" s="38"/>
    </row>
    <row r="804" spans="11:12" x14ac:dyDescent="0.25">
      <c r="K804" s="34"/>
      <c r="L804" s="38"/>
    </row>
    <row r="805" spans="11:12" x14ac:dyDescent="0.25">
      <c r="K805" s="34"/>
      <c r="L805" s="38"/>
    </row>
    <row r="806" spans="11:12" x14ac:dyDescent="0.25">
      <c r="K806" s="34"/>
      <c r="L806" s="38"/>
    </row>
    <row r="807" spans="11:12" x14ac:dyDescent="0.25">
      <c r="K807" s="34"/>
      <c r="L807" s="38"/>
    </row>
    <row r="808" spans="11:12" x14ac:dyDescent="0.25">
      <c r="K808" s="34"/>
      <c r="L808" s="38"/>
    </row>
    <row r="809" spans="11:12" x14ac:dyDescent="0.25">
      <c r="K809" s="34"/>
      <c r="L809" s="38"/>
    </row>
    <row r="810" spans="11:12" x14ac:dyDescent="0.25">
      <c r="K810" s="34"/>
      <c r="L810" s="38"/>
    </row>
    <row r="811" spans="11:12" x14ac:dyDescent="0.25">
      <c r="K811" s="34"/>
      <c r="L811" s="38"/>
    </row>
    <row r="812" spans="11:12" x14ac:dyDescent="0.25">
      <c r="K812" s="34"/>
      <c r="L812" s="38"/>
    </row>
    <row r="813" spans="11:12" x14ac:dyDescent="0.25">
      <c r="K813" s="34"/>
      <c r="L813" s="38"/>
    </row>
    <row r="814" spans="11:12" x14ac:dyDescent="0.25">
      <c r="K814" s="34"/>
      <c r="L814" s="38"/>
    </row>
    <row r="815" spans="11:12" x14ac:dyDescent="0.25">
      <c r="K815" s="34"/>
      <c r="L815" s="38"/>
    </row>
    <row r="816" spans="11:12" x14ac:dyDescent="0.25">
      <c r="K816" s="34"/>
      <c r="L816" s="38"/>
    </row>
    <row r="817" spans="11:12" x14ac:dyDescent="0.25">
      <c r="K817" s="34"/>
      <c r="L817" s="38"/>
    </row>
    <row r="818" spans="11:12" x14ac:dyDescent="0.25">
      <c r="K818" s="34"/>
      <c r="L818" s="38"/>
    </row>
    <row r="819" spans="11:12" x14ac:dyDescent="0.25">
      <c r="K819" s="34"/>
      <c r="L819" s="38"/>
    </row>
    <row r="820" spans="11:12" x14ac:dyDescent="0.25">
      <c r="K820" s="34"/>
      <c r="L820" s="38"/>
    </row>
    <row r="821" spans="11:12" x14ac:dyDescent="0.25">
      <c r="K821" s="34"/>
      <c r="L821" s="38"/>
    </row>
    <row r="822" spans="11:12" x14ac:dyDescent="0.25">
      <c r="K822" s="34"/>
      <c r="L822" s="38"/>
    </row>
    <row r="823" spans="11:12" x14ac:dyDescent="0.25">
      <c r="K823" s="34"/>
      <c r="L823" s="38"/>
    </row>
    <row r="824" spans="11:12" x14ac:dyDescent="0.25">
      <c r="K824" s="34"/>
      <c r="L824" s="38"/>
    </row>
    <row r="825" spans="11:12" x14ac:dyDescent="0.25">
      <c r="K825" s="34"/>
      <c r="L825" s="38"/>
    </row>
    <row r="826" spans="11:12" x14ac:dyDescent="0.25">
      <c r="K826" s="34"/>
      <c r="L826" s="38"/>
    </row>
    <row r="827" spans="11:12" x14ac:dyDescent="0.25">
      <c r="K827" s="34"/>
      <c r="L827" s="38"/>
    </row>
    <row r="828" spans="11:12" x14ac:dyDescent="0.25">
      <c r="K828" s="34"/>
      <c r="L828" s="38"/>
    </row>
    <row r="829" spans="11:12" x14ac:dyDescent="0.25">
      <c r="K829" s="34"/>
      <c r="L829" s="38"/>
    </row>
    <row r="830" spans="11:12" x14ac:dyDescent="0.25">
      <c r="K830" s="34"/>
      <c r="L830" s="38"/>
    </row>
    <row r="831" spans="11:12" x14ac:dyDescent="0.25">
      <c r="K831" s="34"/>
      <c r="L831" s="38"/>
    </row>
    <row r="832" spans="11:12" x14ac:dyDescent="0.25">
      <c r="K832" s="34"/>
      <c r="L832" s="38"/>
    </row>
    <row r="833" spans="11:12" x14ac:dyDescent="0.25">
      <c r="K833" s="34"/>
      <c r="L833" s="38"/>
    </row>
    <row r="834" spans="11:12" x14ac:dyDescent="0.25">
      <c r="K834" s="34"/>
      <c r="L834" s="38"/>
    </row>
    <row r="835" spans="11:12" x14ac:dyDescent="0.25">
      <c r="K835" s="34"/>
      <c r="L835" s="38"/>
    </row>
    <row r="836" spans="11:12" x14ac:dyDescent="0.25">
      <c r="K836" s="34"/>
      <c r="L836" s="38"/>
    </row>
    <row r="837" spans="11:12" x14ac:dyDescent="0.25">
      <c r="K837" s="34"/>
      <c r="L837" s="38"/>
    </row>
    <row r="838" spans="11:12" x14ac:dyDescent="0.25">
      <c r="K838" s="34"/>
      <c r="L838" s="38"/>
    </row>
    <row r="839" spans="11:12" x14ac:dyDescent="0.25">
      <c r="K839" s="34"/>
      <c r="L839" s="38"/>
    </row>
    <row r="840" spans="11:12" x14ac:dyDescent="0.25">
      <c r="K840" s="34"/>
      <c r="L840" s="38"/>
    </row>
    <row r="841" spans="11:12" x14ac:dyDescent="0.25">
      <c r="K841" s="34"/>
      <c r="L841" s="38"/>
    </row>
    <row r="842" spans="11:12" x14ac:dyDescent="0.25">
      <c r="K842" s="34"/>
      <c r="L842" s="38"/>
    </row>
    <row r="843" spans="11:12" x14ac:dyDescent="0.25">
      <c r="K843" s="34"/>
      <c r="L843" s="38"/>
    </row>
    <row r="844" spans="11:12" x14ac:dyDescent="0.25">
      <c r="K844" s="34"/>
      <c r="L844" s="38"/>
    </row>
    <row r="845" spans="11:12" x14ac:dyDescent="0.25">
      <c r="K845" s="34"/>
      <c r="L845" s="38"/>
    </row>
    <row r="846" spans="11:12" x14ac:dyDescent="0.25">
      <c r="K846" s="34"/>
      <c r="L846" s="38"/>
    </row>
    <row r="847" spans="11:12" x14ac:dyDescent="0.25">
      <c r="K847" s="34"/>
      <c r="L847" s="38"/>
    </row>
    <row r="848" spans="11:12" x14ac:dyDescent="0.25">
      <c r="K848" s="34"/>
      <c r="L848" s="38"/>
    </row>
    <row r="849" spans="11:12" x14ac:dyDescent="0.25">
      <c r="K849" s="34"/>
      <c r="L849" s="38"/>
    </row>
    <row r="850" spans="11:12" x14ac:dyDescent="0.25">
      <c r="K850" s="34"/>
      <c r="L850" s="38"/>
    </row>
    <row r="851" spans="11:12" x14ac:dyDescent="0.25">
      <c r="K851" s="34"/>
      <c r="L851" s="38"/>
    </row>
    <row r="852" spans="11:12" x14ac:dyDescent="0.25">
      <c r="K852" s="34"/>
      <c r="L852" s="38"/>
    </row>
    <row r="853" spans="11:12" x14ac:dyDescent="0.25">
      <c r="K853" s="34"/>
      <c r="L853" s="38"/>
    </row>
    <row r="854" spans="11:12" x14ac:dyDescent="0.25">
      <c r="K854" s="34"/>
      <c r="L854" s="38"/>
    </row>
    <row r="855" spans="11:12" x14ac:dyDescent="0.25">
      <c r="K855" s="34"/>
      <c r="L855" s="38"/>
    </row>
    <row r="856" spans="11:12" x14ac:dyDescent="0.25">
      <c r="K856" s="34"/>
      <c r="L856" s="38"/>
    </row>
    <row r="857" spans="11:12" x14ac:dyDescent="0.25">
      <c r="K857" s="34"/>
      <c r="L857" s="38"/>
    </row>
    <row r="858" spans="11:12" x14ac:dyDescent="0.25">
      <c r="K858" s="34"/>
      <c r="L858" s="38"/>
    </row>
    <row r="859" spans="11:12" x14ac:dyDescent="0.25">
      <c r="K859" s="34"/>
      <c r="L859" s="38"/>
    </row>
    <row r="860" spans="11:12" x14ac:dyDescent="0.25">
      <c r="K860" s="34"/>
      <c r="L860" s="38"/>
    </row>
    <row r="861" spans="11:12" x14ac:dyDescent="0.25">
      <c r="K861" s="34"/>
      <c r="L861" s="38"/>
    </row>
    <row r="862" spans="11:12" x14ac:dyDescent="0.25">
      <c r="K862" s="34"/>
      <c r="L862" s="38"/>
    </row>
    <row r="863" spans="11:12" x14ac:dyDescent="0.25">
      <c r="K863" s="34"/>
      <c r="L863" s="38"/>
    </row>
    <row r="864" spans="11:12" x14ac:dyDescent="0.25">
      <c r="K864" s="34"/>
      <c r="L864" s="38"/>
    </row>
    <row r="865" spans="11:12" x14ac:dyDescent="0.25">
      <c r="K865" s="34"/>
      <c r="L865" s="38"/>
    </row>
    <row r="866" spans="11:12" x14ac:dyDescent="0.25">
      <c r="K866" s="34"/>
      <c r="L866" s="38"/>
    </row>
    <row r="867" spans="11:12" x14ac:dyDescent="0.25">
      <c r="K867" s="34"/>
      <c r="L867" s="38"/>
    </row>
    <row r="868" spans="11:12" x14ac:dyDescent="0.25">
      <c r="K868" s="34"/>
      <c r="L868" s="38"/>
    </row>
    <row r="869" spans="11:12" x14ac:dyDescent="0.25">
      <c r="K869" s="34"/>
      <c r="L869" s="38"/>
    </row>
    <row r="870" spans="11:12" x14ac:dyDescent="0.25">
      <c r="K870" s="34"/>
      <c r="L870" s="38"/>
    </row>
    <row r="871" spans="11:12" x14ac:dyDescent="0.25">
      <c r="K871" s="34"/>
      <c r="L871" s="38"/>
    </row>
    <row r="872" spans="11:12" x14ac:dyDescent="0.25">
      <c r="K872" s="34"/>
      <c r="L872" s="38"/>
    </row>
    <row r="873" spans="11:12" x14ac:dyDescent="0.25">
      <c r="K873" s="34"/>
      <c r="L873" s="38"/>
    </row>
    <row r="874" spans="11:12" x14ac:dyDescent="0.25">
      <c r="K874" s="34"/>
      <c r="L874" s="38"/>
    </row>
    <row r="875" spans="11:12" x14ac:dyDescent="0.25">
      <c r="K875" s="34"/>
      <c r="L875" s="38"/>
    </row>
    <row r="876" spans="11:12" x14ac:dyDescent="0.25">
      <c r="K876" s="34"/>
      <c r="L876" s="38"/>
    </row>
    <row r="877" spans="11:12" x14ac:dyDescent="0.25">
      <c r="K877" s="34"/>
      <c r="L877" s="38"/>
    </row>
    <row r="878" spans="11:12" x14ac:dyDescent="0.25">
      <c r="K878" s="34"/>
      <c r="L878" s="38"/>
    </row>
    <row r="879" spans="11:12" x14ac:dyDescent="0.25">
      <c r="K879" s="34"/>
      <c r="L879" s="38"/>
    </row>
    <row r="880" spans="11:12" x14ac:dyDescent="0.25">
      <c r="K880" s="34"/>
      <c r="L880" s="38"/>
    </row>
    <row r="881" spans="11:12" x14ac:dyDescent="0.25">
      <c r="K881" s="34"/>
      <c r="L881" s="38"/>
    </row>
    <row r="882" spans="11:12" x14ac:dyDescent="0.25">
      <c r="K882" s="34"/>
      <c r="L882" s="38"/>
    </row>
    <row r="883" spans="11:12" x14ac:dyDescent="0.25">
      <c r="K883" s="34"/>
      <c r="L883" s="38"/>
    </row>
    <row r="884" spans="11:12" x14ac:dyDescent="0.25">
      <c r="K884" s="34"/>
      <c r="L884" s="38"/>
    </row>
    <row r="885" spans="11:12" x14ac:dyDescent="0.25">
      <c r="K885" s="34"/>
      <c r="L885" s="38"/>
    </row>
    <row r="886" spans="11:12" x14ac:dyDescent="0.25">
      <c r="K886" s="34"/>
      <c r="L886" s="38"/>
    </row>
    <row r="887" spans="11:12" x14ac:dyDescent="0.25">
      <c r="K887" s="34"/>
      <c r="L887" s="38"/>
    </row>
    <row r="888" spans="11:12" x14ac:dyDescent="0.25">
      <c r="K888" s="34"/>
      <c r="L888" s="38"/>
    </row>
    <row r="889" spans="11:12" x14ac:dyDescent="0.25">
      <c r="K889" s="34"/>
      <c r="L889" s="38"/>
    </row>
    <row r="890" spans="11:12" x14ac:dyDescent="0.25">
      <c r="K890" s="34"/>
      <c r="L890" s="38"/>
    </row>
    <row r="891" spans="11:12" x14ac:dyDescent="0.25">
      <c r="K891" s="34"/>
      <c r="L891" s="38"/>
    </row>
    <row r="892" spans="11:12" x14ac:dyDescent="0.25">
      <c r="K892" s="34"/>
      <c r="L892" s="38"/>
    </row>
    <row r="893" spans="11:12" x14ac:dyDescent="0.25">
      <c r="K893" s="34"/>
      <c r="L893" s="38"/>
    </row>
    <row r="894" spans="11:12" x14ac:dyDescent="0.25">
      <c r="K894" s="34"/>
      <c r="L894" s="38"/>
    </row>
    <row r="895" spans="11:12" x14ac:dyDescent="0.25">
      <c r="K895" s="34"/>
      <c r="L895" s="38"/>
    </row>
    <row r="896" spans="11:12" x14ac:dyDescent="0.25">
      <c r="K896" s="34"/>
      <c r="L896" s="38"/>
    </row>
    <row r="897" spans="11:12" x14ac:dyDescent="0.25">
      <c r="K897" s="34"/>
      <c r="L897" s="38"/>
    </row>
    <row r="898" spans="11:12" x14ac:dyDescent="0.25">
      <c r="K898" s="34"/>
      <c r="L898" s="38"/>
    </row>
    <row r="899" spans="11:12" x14ac:dyDescent="0.25">
      <c r="K899" s="34"/>
      <c r="L899" s="38"/>
    </row>
    <row r="900" spans="11:12" x14ac:dyDescent="0.25">
      <c r="K900" s="34"/>
      <c r="L900" s="38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headerFooter>
    <oddFooter>&amp;C&amp;1#&amp;"Calibri"&amp;10&amp;KFF0000OFFICIAL: Census and Statistics Act</oddFooter>
  </headerFooter>
  <rowBreaks count="1" manualBreakCount="1">
    <brk id="90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E495E-352A-4DD6-ADC3-4145DCA2F4D8}">
  <sheetPr codeName="Sheet7">
    <tabColor theme="4" tint="0.39997558519241921"/>
  </sheetPr>
  <dimension ref="A1:L9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0" t="s">
        <v>32</v>
      </c>
      <c r="B1" s="70"/>
      <c r="C1" s="70"/>
      <c r="D1" s="70"/>
      <c r="E1" s="70"/>
      <c r="F1" s="70"/>
      <c r="G1" s="70"/>
      <c r="H1" s="70"/>
      <c r="I1" s="70"/>
      <c r="J1" s="4"/>
      <c r="K1" s="34"/>
      <c r="L1" s="35" t="s">
        <v>4</v>
      </c>
    </row>
    <row r="2" spans="1:12" ht="19.5" customHeight="1" x14ac:dyDescent="0.3">
      <c r="A2" s="3" t="str">
        <f>"Weekly Payroll Jobs and Wages in Australia - " &amp;$L$1</f>
        <v>Weekly Payroll Jobs and Wages in Australia - Western Australia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60</v>
      </c>
      <c r="L2" s="36">
        <v>44282</v>
      </c>
    </row>
    <row r="3" spans="1:12" ht="15" customHeight="1" x14ac:dyDescent="0.25">
      <c r="A3" s="21" t="str">
        <f>"Week ending "&amp;TEXT($L$2,"dddd dd mmmm yyyy")</f>
        <v>Week ending Saturday 27 March 2021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61</v>
      </c>
      <c r="L3" s="40">
        <v>43904</v>
      </c>
    </row>
    <row r="4" spans="1:12" ht="15" customHeight="1" x14ac:dyDescent="0.25">
      <c r="A4" s="2" t="s">
        <v>31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44254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44261</v>
      </c>
    </row>
    <row r="6" spans="1:12" ht="16.5" customHeight="1" thickBot="1" x14ac:dyDescent="0.3">
      <c r="A6" s="25" t="str">
        <f>"Change in payroll jobs and total wages, "&amp;$L$1</f>
        <v>Change in payroll jobs and total wages, Western Australia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44268</v>
      </c>
    </row>
    <row r="7" spans="1:12" ht="16.5" customHeight="1" x14ac:dyDescent="0.25">
      <c r="A7" s="58"/>
      <c r="B7" s="82" t="s">
        <v>58</v>
      </c>
      <c r="C7" s="83"/>
      <c r="D7" s="83"/>
      <c r="E7" s="84"/>
      <c r="F7" s="85" t="s">
        <v>59</v>
      </c>
      <c r="G7" s="83"/>
      <c r="H7" s="83"/>
      <c r="I7" s="84"/>
      <c r="J7" s="51"/>
      <c r="K7" s="39" t="s">
        <v>71</v>
      </c>
      <c r="L7" s="40">
        <v>44275</v>
      </c>
    </row>
    <row r="8" spans="1:12" ht="33.75" customHeight="1" x14ac:dyDescent="0.25">
      <c r="A8" s="86"/>
      <c r="B8" s="88" t="str">
        <f>"% Change between " &amp; TEXT($L$3,"dd mmm yyyy")&amp;" and "&amp; TEXT($L$2,"dd mmm yyyy") &amp; " (Change since 100th case of COVID-19)"</f>
        <v>% Change between 14 Mar 2020 and 27 Mar 2021 (Change since 100th case of COVID-19)</v>
      </c>
      <c r="C8" s="90" t="str">
        <f>"% Change between " &amp; TEXT($L$4,"dd mmm yyyy")&amp;" and "&amp; TEXT($L$2,"dd mmm yyyy") &amp; " (monthly change)"</f>
        <v>% Change between 27 Feb 2021 and 27 Mar 2021 (monthly change)</v>
      </c>
      <c r="D8" s="73" t="str">
        <f>"% Change between " &amp; TEXT($L$7,"dd mmm yyyy")&amp;" and "&amp; TEXT($L$2,"dd mmm yyyy") &amp; " (weekly change)"</f>
        <v>% Change between 20 Mar 2021 and 27 Mar 2021 (weekly change)</v>
      </c>
      <c r="E8" s="75" t="str">
        <f>"% Change between " &amp; TEXT($L$6,"dd mmm yyyy")&amp;" and "&amp; TEXT($L$7,"dd mmm yyyy") &amp; " (weekly change)"</f>
        <v>% Change between 13 Mar 2021 and 20 Mar 2021 (weekly change)</v>
      </c>
      <c r="F8" s="88" t="str">
        <f>"% Change between " &amp; TEXT($L$3,"dd mmm yyyy")&amp;" and "&amp; TEXT($L$2,"dd mmm yyyy") &amp; " (Change since 100th case of COVID-19)"</f>
        <v>% Change between 14 Mar 2020 and 27 Mar 2021 (Change since 100th case of COVID-19)</v>
      </c>
      <c r="G8" s="90" t="str">
        <f>"% Change between " &amp; TEXT($L$4,"dd mmm yyyy")&amp;" and "&amp; TEXT($L$2,"dd mmm yyyy") &amp; " (monthly change)"</f>
        <v>% Change between 27 Feb 2021 and 27 Mar 2021 (monthly change)</v>
      </c>
      <c r="H8" s="73" t="str">
        <f>"% Change between " &amp; TEXT($L$7,"dd mmm yyyy")&amp;" and "&amp; TEXT($L$2,"dd mmm yyyy") &amp; " (weekly change)"</f>
        <v>% Change between 20 Mar 2021 and 27 Mar 2021 (weekly change)</v>
      </c>
      <c r="I8" s="75" t="str">
        <f>"% Change between " &amp; TEXT($L$6,"dd mmm yyyy")&amp;" and "&amp; TEXT($L$7,"dd mmm yyyy") &amp; " (weekly change)"</f>
        <v>% Change between 13 Mar 2021 and 20 Mar 2021 (weekly change)</v>
      </c>
      <c r="J8" s="52"/>
      <c r="K8" s="39" t="s">
        <v>72</v>
      </c>
      <c r="L8" s="40">
        <v>44282</v>
      </c>
    </row>
    <row r="9" spans="1:12" ht="48.75" customHeight="1" thickBot="1" x14ac:dyDescent="0.3">
      <c r="A9" s="87"/>
      <c r="B9" s="89"/>
      <c r="C9" s="91"/>
      <c r="D9" s="74"/>
      <c r="E9" s="76"/>
      <c r="F9" s="89"/>
      <c r="G9" s="91"/>
      <c r="H9" s="74"/>
      <c r="I9" s="76"/>
      <c r="J9" s="53"/>
      <c r="K9" s="41" t="s">
        <v>67</v>
      </c>
      <c r="L9" s="43"/>
    </row>
    <row r="10" spans="1:12" x14ac:dyDescent="0.25">
      <c r="A10" s="59"/>
      <c r="B10" s="77" t="str">
        <f>L1</f>
        <v>Western Australia</v>
      </c>
      <c r="C10" s="78"/>
      <c r="D10" s="78"/>
      <c r="E10" s="78"/>
      <c r="F10" s="78"/>
      <c r="G10" s="78"/>
      <c r="H10" s="78"/>
      <c r="I10" s="79"/>
      <c r="J10" s="28"/>
      <c r="K10" s="55"/>
      <c r="L10" s="43"/>
    </row>
    <row r="11" spans="1:12" x14ac:dyDescent="0.25">
      <c r="A11" s="60" t="s">
        <v>30</v>
      </c>
      <c r="B11" s="28">
        <v>3.2470875154419598E-2</v>
      </c>
      <c r="C11" s="28">
        <v>1.5795335769178021E-2</v>
      </c>
      <c r="D11" s="28">
        <v>3.281140944423111E-3</v>
      </c>
      <c r="E11" s="28">
        <v>-8.2936647380449369E-4</v>
      </c>
      <c r="F11" s="28">
        <v>2.0401629062072768E-2</v>
      </c>
      <c r="G11" s="28">
        <v>2.8212166563676755E-2</v>
      </c>
      <c r="H11" s="28">
        <v>-2.3919958267675234E-3</v>
      </c>
      <c r="I11" s="61">
        <v>-1.3862692827596446E-2</v>
      </c>
      <c r="J11" s="28"/>
      <c r="K11" s="42"/>
      <c r="L11" s="43"/>
    </row>
    <row r="12" spans="1:12" x14ac:dyDescent="0.25">
      <c r="A12" s="59"/>
      <c r="B12" s="80" t="s">
        <v>29</v>
      </c>
      <c r="C12" s="80"/>
      <c r="D12" s="80"/>
      <c r="E12" s="80"/>
      <c r="F12" s="80"/>
      <c r="G12" s="80"/>
      <c r="H12" s="80"/>
      <c r="I12" s="81"/>
      <c r="J12" s="28"/>
      <c r="K12" s="42"/>
      <c r="L12" s="43"/>
    </row>
    <row r="13" spans="1:12" x14ac:dyDescent="0.25">
      <c r="A13" s="62" t="s">
        <v>28</v>
      </c>
      <c r="B13" s="28">
        <v>8.9246270102691927E-3</v>
      </c>
      <c r="C13" s="28">
        <v>1.0921944282060281E-2</v>
      </c>
      <c r="D13" s="28">
        <v>1.9571462019618568E-3</v>
      </c>
      <c r="E13" s="28">
        <v>-1.7883041938789868E-3</v>
      </c>
      <c r="F13" s="28">
        <v>-1.8925138160919008E-4</v>
      </c>
      <c r="G13" s="28">
        <v>2.8554313838126122E-2</v>
      </c>
      <c r="H13" s="28">
        <v>-3.6016767312451181E-3</v>
      </c>
      <c r="I13" s="61">
        <v>-1.92207770655346E-2</v>
      </c>
      <c r="J13" s="28"/>
      <c r="K13" s="42"/>
      <c r="L13" s="43"/>
    </row>
    <row r="14" spans="1:12" x14ac:dyDescent="0.25">
      <c r="A14" s="62" t="s">
        <v>27</v>
      </c>
      <c r="B14" s="28">
        <v>3.1016457557305976E-2</v>
      </c>
      <c r="C14" s="28">
        <v>1.8813969223120841E-2</v>
      </c>
      <c r="D14" s="28">
        <v>4.229232015316553E-3</v>
      </c>
      <c r="E14" s="28">
        <v>-2.941811320229526E-4</v>
      </c>
      <c r="F14" s="28">
        <v>4.7794464767809908E-2</v>
      </c>
      <c r="G14" s="28">
        <v>2.71366997288498E-2</v>
      </c>
      <c r="H14" s="28">
        <v>-4.8157084093358726E-4</v>
      </c>
      <c r="I14" s="61">
        <v>-4.8276792662913515E-3</v>
      </c>
      <c r="J14" s="28"/>
      <c r="K14" s="38"/>
      <c r="L14" s="43"/>
    </row>
    <row r="15" spans="1:12" x14ac:dyDescent="0.25">
      <c r="A15" s="63" t="s">
        <v>69</v>
      </c>
      <c r="B15" s="28">
        <v>8.9548340965968087E-2</v>
      </c>
      <c r="C15" s="28">
        <v>1.5348184306401613E-2</v>
      </c>
      <c r="D15" s="28">
        <v>9.1086117755392326E-3</v>
      </c>
      <c r="E15" s="28">
        <v>1.6915636618641816E-3</v>
      </c>
      <c r="F15" s="28">
        <v>0.20186740507097389</v>
      </c>
      <c r="G15" s="28">
        <v>-2.1546211218756994E-3</v>
      </c>
      <c r="H15" s="28">
        <v>1.3079985436190933E-2</v>
      </c>
      <c r="I15" s="61">
        <v>1.8233246365269018E-3</v>
      </c>
      <c r="J15" s="28"/>
      <c r="K15" s="56"/>
      <c r="L15" s="43"/>
    </row>
    <row r="16" spans="1:12" x14ac:dyDescent="0.25">
      <c r="A16" s="62" t="s">
        <v>47</v>
      </c>
      <c r="B16" s="28">
        <v>2.4473637813785531E-2</v>
      </c>
      <c r="C16" s="28">
        <v>1.6344079770293396E-2</v>
      </c>
      <c r="D16" s="28">
        <v>6.6875984674030775E-5</v>
      </c>
      <c r="E16" s="28">
        <v>-2.5149900420634586E-3</v>
      </c>
      <c r="F16" s="28">
        <v>5.2002941311041884E-2</v>
      </c>
      <c r="G16" s="28">
        <v>1.8059089329572675E-2</v>
      </c>
      <c r="H16" s="28">
        <v>9.7850545746780426E-4</v>
      </c>
      <c r="I16" s="61">
        <v>-6.4791590948389821E-3</v>
      </c>
      <c r="J16" s="28"/>
      <c r="K16" s="42"/>
      <c r="L16" s="43"/>
    </row>
    <row r="17" spans="1:12" x14ac:dyDescent="0.25">
      <c r="A17" s="62" t="s">
        <v>48</v>
      </c>
      <c r="B17" s="28">
        <v>1.9228526869652596E-2</v>
      </c>
      <c r="C17" s="28">
        <v>1.2770562731377222E-2</v>
      </c>
      <c r="D17" s="28">
        <v>1.3604551814827559E-3</v>
      </c>
      <c r="E17" s="28">
        <v>-1.2871613264243686E-3</v>
      </c>
      <c r="F17" s="28">
        <v>1.0854725316798319E-2</v>
      </c>
      <c r="G17" s="28">
        <v>2.2824375511384609E-2</v>
      </c>
      <c r="H17" s="28">
        <v>-3.4440692355831581E-3</v>
      </c>
      <c r="I17" s="61">
        <v>-1.778093717338125E-2</v>
      </c>
      <c r="J17" s="28"/>
      <c r="K17" s="42"/>
      <c r="L17" s="43"/>
    </row>
    <row r="18" spans="1:12" x14ac:dyDescent="0.25">
      <c r="A18" s="62" t="s">
        <v>49</v>
      </c>
      <c r="B18" s="28">
        <v>2.0305195287055877E-2</v>
      </c>
      <c r="C18" s="28">
        <v>1.2089763190525904E-2</v>
      </c>
      <c r="D18" s="28">
        <v>3.6180173370428115E-3</v>
      </c>
      <c r="E18" s="28">
        <v>-9.6715301557448452E-4</v>
      </c>
      <c r="F18" s="28">
        <v>-5.0000234235177965E-3</v>
      </c>
      <c r="G18" s="28">
        <v>3.7864064898276872E-2</v>
      </c>
      <c r="H18" s="28">
        <v>-2.8867622132914272E-3</v>
      </c>
      <c r="I18" s="61">
        <v>-1.4128519323491684E-2</v>
      </c>
      <c r="J18" s="28"/>
      <c r="K18" s="42"/>
      <c r="L18" s="43"/>
    </row>
    <row r="19" spans="1:12" ht="17.25" customHeight="1" x14ac:dyDescent="0.25">
      <c r="A19" s="62" t="s">
        <v>50</v>
      </c>
      <c r="B19" s="28">
        <v>3.0803234319617845E-2</v>
      </c>
      <c r="C19" s="28">
        <v>1.4462102811740207E-2</v>
      </c>
      <c r="D19" s="28">
        <v>4.4292276183861556E-3</v>
      </c>
      <c r="E19" s="28">
        <v>-4.0884194346835212E-4</v>
      </c>
      <c r="F19" s="28">
        <v>9.8267604467474623E-3</v>
      </c>
      <c r="G19" s="28">
        <v>2.9728762610752746E-2</v>
      </c>
      <c r="H19" s="28">
        <v>-2.8932128369995036E-3</v>
      </c>
      <c r="I19" s="61">
        <v>-1.5292331264531667E-2</v>
      </c>
      <c r="J19" s="29"/>
      <c r="K19" s="44"/>
      <c r="L19" s="43"/>
    </row>
    <row r="20" spans="1:12" x14ac:dyDescent="0.25">
      <c r="A20" s="62" t="s">
        <v>51</v>
      </c>
      <c r="B20" s="28">
        <v>7.6337357119965921E-2</v>
      </c>
      <c r="C20" s="28">
        <v>3.026573562720869E-2</v>
      </c>
      <c r="D20" s="28">
        <v>6.8968618648928004E-3</v>
      </c>
      <c r="E20" s="28">
        <v>7.2344731345430624E-4</v>
      </c>
      <c r="F20" s="28">
        <v>7.0734077959946795E-2</v>
      </c>
      <c r="G20" s="28">
        <v>3.3039583630900538E-2</v>
      </c>
      <c r="H20" s="28">
        <v>-4.9040282777313982E-3</v>
      </c>
      <c r="I20" s="61">
        <v>-1.368193193127798E-2</v>
      </c>
      <c r="J20" s="20"/>
      <c r="K20" s="37"/>
      <c r="L20" s="43"/>
    </row>
    <row r="21" spans="1:12" ht="15.75" thickBot="1" x14ac:dyDescent="0.3">
      <c r="A21" s="64" t="s">
        <v>52</v>
      </c>
      <c r="B21" s="65">
        <v>0.10188191562932225</v>
      </c>
      <c r="C21" s="65">
        <v>6.2635678819265017E-2</v>
      </c>
      <c r="D21" s="65">
        <v>1.9517618405845205E-2</v>
      </c>
      <c r="E21" s="65">
        <v>6.8281235907281523E-3</v>
      </c>
      <c r="F21" s="65">
        <v>0.11334056911834356</v>
      </c>
      <c r="G21" s="65">
        <v>5.6852712940677286E-2</v>
      </c>
      <c r="H21" s="65">
        <v>-5.058384767533064E-3</v>
      </c>
      <c r="I21" s="66">
        <v>-1.4682549597809791E-3</v>
      </c>
      <c r="J21" s="20"/>
      <c r="K21" s="57"/>
      <c r="L21" s="43"/>
    </row>
    <row r="22" spans="1:12" x14ac:dyDescent="0.25">
      <c r="A22" s="30" t="s">
        <v>46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Western Australia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62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Western Australia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69</v>
      </c>
      <c r="L36" s="43">
        <v>91.06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47</v>
      </c>
      <c r="L37" s="43">
        <v>99.41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48</v>
      </c>
      <c r="L38" s="43">
        <v>99</v>
      </c>
    </row>
    <row r="39" spans="1:12" x14ac:dyDescent="0.25">
      <c r="K39" s="44" t="s">
        <v>49</v>
      </c>
      <c r="L39" s="43">
        <v>99.93</v>
      </c>
    </row>
    <row r="40" spans="1:12" x14ac:dyDescent="0.25">
      <c r="K40" s="37" t="s">
        <v>50</v>
      </c>
      <c r="L40" s="43">
        <v>101.31</v>
      </c>
    </row>
    <row r="41" spans="1:12" x14ac:dyDescent="0.25">
      <c r="K41" s="37" t="s">
        <v>51</v>
      </c>
      <c r="L41" s="43">
        <v>104.73</v>
      </c>
    </row>
    <row r="42" spans="1:12" x14ac:dyDescent="0.25">
      <c r="K42" s="37" t="s">
        <v>52</v>
      </c>
      <c r="L42" s="43">
        <v>104.37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69</v>
      </c>
      <c r="L45" s="43">
        <v>90.15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Western Australia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47</v>
      </c>
      <c r="L46" s="43">
        <v>100.71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48</v>
      </c>
      <c r="L47" s="43">
        <v>99.68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49</v>
      </c>
      <c r="L48" s="43">
        <v>100.39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50</v>
      </c>
      <c r="L49" s="43">
        <v>102.17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51</v>
      </c>
      <c r="L50" s="43">
        <v>107.14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52</v>
      </c>
      <c r="L51" s="43">
        <v>108.07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69</v>
      </c>
      <c r="L54" s="43">
        <v>90.77</v>
      </c>
    </row>
    <row r="55" spans="1:12" ht="15.4" customHeight="1" x14ac:dyDescent="0.25">
      <c r="A55" s="32" t="str">
        <f>"Change in payroll jobs since week ending "&amp;TEXT($L$3,"dd mmmm yyyy")&amp;" by Industry, "&amp;$L$1</f>
        <v>Change in payroll jobs since week ending 14 March 2020 by Industry, Western Australia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47</v>
      </c>
      <c r="L55" s="43">
        <v>100.72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48</v>
      </c>
      <c r="L56" s="43">
        <v>99.7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49</v>
      </c>
      <c r="L57" s="43">
        <v>100.63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50</v>
      </c>
      <c r="L58" s="43">
        <v>102.39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51</v>
      </c>
      <c r="L59" s="43">
        <v>107.63</v>
      </c>
    </row>
    <row r="60" spans="1:12" ht="15.4" customHeight="1" x14ac:dyDescent="0.25">
      <c r="K60" s="37" t="s">
        <v>52</v>
      </c>
      <c r="L60" s="43">
        <v>110.16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63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69</v>
      </c>
      <c r="L65" s="43">
        <v>91.06</v>
      </c>
    </row>
    <row r="66" spans="1:12" ht="15.4" customHeight="1" x14ac:dyDescent="0.25">
      <c r="K66" s="42" t="s">
        <v>47</v>
      </c>
      <c r="L66" s="43">
        <v>101.21</v>
      </c>
    </row>
    <row r="67" spans="1:12" ht="15.4" customHeight="1" x14ac:dyDescent="0.25">
      <c r="K67" s="42" t="s">
        <v>48</v>
      </c>
      <c r="L67" s="43">
        <v>102.07</v>
      </c>
    </row>
    <row r="68" spans="1:12" ht="15.4" customHeight="1" x14ac:dyDescent="0.25">
      <c r="K68" s="44" t="s">
        <v>49</v>
      </c>
      <c r="L68" s="43">
        <v>101.52</v>
      </c>
    </row>
    <row r="69" spans="1:12" ht="15.4" customHeight="1" x14ac:dyDescent="0.25">
      <c r="K69" s="37" t="s">
        <v>50</v>
      </c>
      <c r="L69" s="43">
        <v>101.87</v>
      </c>
    </row>
    <row r="70" spans="1:12" ht="15.4" customHeight="1" x14ac:dyDescent="0.25">
      <c r="K70" s="37" t="s">
        <v>51</v>
      </c>
      <c r="L70" s="43">
        <v>104.17</v>
      </c>
    </row>
    <row r="71" spans="1:12" ht="15.4" customHeight="1" x14ac:dyDescent="0.25">
      <c r="K71" s="37" t="s">
        <v>52</v>
      </c>
      <c r="L71" s="43">
        <v>102.74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69</v>
      </c>
      <c r="L74" s="43">
        <v>90.35</v>
      </c>
    </row>
    <row r="75" spans="1:12" ht="15.4" customHeight="1" x14ac:dyDescent="0.25">
      <c r="K75" s="42" t="s">
        <v>47</v>
      </c>
      <c r="L75" s="43">
        <v>103.1</v>
      </c>
    </row>
    <row r="76" spans="1:12" ht="15.4" customHeight="1" x14ac:dyDescent="0.25">
      <c r="K76" s="42" t="s">
        <v>48</v>
      </c>
      <c r="L76" s="43">
        <v>103.67</v>
      </c>
    </row>
    <row r="77" spans="1:12" ht="15.4" customHeight="1" x14ac:dyDescent="0.25">
      <c r="A77" s="31" t="str">
        <f>"Distribution of payroll jobs by industry, "&amp;$L$1</f>
        <v>Distribution of payroll jobs by industry, Western Australia</v>
      </c>
      <c r="K77" s="44" t="s">
        <v>49</v>
      </c>
      <c r="L77" s="43">
        <v>102.76</v>
      </c>
    </row>
    <row r="78" spans="1:12" ht="15.4" customHeight="1" x14ac:dyDescent="0.25">
      <c r="K78" s="37" t="s">
        <v>50</v>
      </c>
      <c r="L78" s="43">
        <v>103.02</v>
      </c>
    </row>
    <row r="79" spans="1:12" ht="15.4" customHeight="1" x14ac:dyDescent="0.25">
      <c r="K79" s="37" t="s">
        <v>51</v>
      </c>
      <c r="L79" s="43">
        <v>106.63</v>
      </c>
    </row>
    <row r="80" spans="1:12" ht="15.4" customHeight="1" x14ac:dyDescent="0.25">
      <c r="K80" s="37" t="s">
        <v>52</v>
      </c>
      <c r="L80" s="43">
        <v>108.09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69</v>
      </c>
      <c r="L83" s="43">
        <v>90.92</v>
      </c>
    </row>
    <row r="84" spans="1:12" ht="15.4" customHeight="1" x14ac:dyDescent="0.25">
      <c r="K84" s="42" t="s">
        <v>47</v>
      </c>
      <c r="L84" s="43">
        <v>103.12</v>
      </c>
    </row>
    <row r="85" spans="1:12" ht="15.4" customHeight="1" x14ac:dyDescent="0.25">
      <c r="K85" s="42" t="s">
        <v>48</v>
      </c>
      <c r="L85" s="43">
        <v>103.93</v>
      </c>
    </row>
    <row r="86" spans="1:12" ht="15.4" customHeight="1" x14ac:dyDescent="0.25">
      <c r="K86" s="44" t="s">
        <v>49</v>
      </c>
      <c r="L86" s="43">
        <v>103.26</v>
      </c>
    </row>
    <row r="87" spans="1:12" ht="15.4" customHeight="1" x14ac:dyDescent="0.25">
      <c r="K87" s="37" t="s">
        <v>50</v>
      </c>
      <c r="L87" s="43">
        <v>103.71</v>
      </c>
    </row>
    <row r="88" spans="1:12" ht="15.4" customHeight="1" x14ac:dyDescent="0.25">
      <c r="K88" s="37" t="s">
        <v>51</v>
      </c>
      <c r="L88" s="43">
        <v>107.62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52</v>
      </c>
      <c r="L89" s="43">
        <v>110.22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69" t="s">
        <v>64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-4.87E-2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-4.0000000000000002E-4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4.1999999999999997E-3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4.8000000000000001E-2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-2.4299999999999999E-2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-7.6E-3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-1.2800000000000001E-2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-5.4699999999999999E-2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-3.9600000000000003E-2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-0.1255</v>
      </c>
    </row>
    <row r="104" spans="1:12" x14ac:dyDescent="0.25">
      <c r="K104" s="38" t="s">
        <v>12</v>
      </c>
      <c r="L104" s="42">
        <v>0.13250000000000001</v>
      </c>
    </row>
    <row r="105" spans="1:12" x14ac:dyDescent="0.25">
      <c r="K105" s="38" t="s">
        <v>11</v>
      </c>
      <c r="L105" s="42">
        <v>-5.9999999999999995E-4</v>
      </c>
    </row>
    <row r="106" spans="1:12" x14ac:dyDescent="0.25">
      <c r="K106" s="38" t="s">
        <v>10</v>
      </c>
      <c r="L106" s="42">
        <v>2.98E-2</v>
      </c>
    </row>
    <row r="107" spans="1:12" x14ac:dyDescent="0.25">
      <c r="K107" s="38" t="s">
        <v>9</v>
      </c>
      <c r="L107" s="42">
        <v>5.4800000000000001E-2</v>
      </c>
    </row>
    <row r="108" spans="1:12" x14ac:dyDescent="0.25">
      <c r="K108" s="38" t="s">
        <v>8</v>
      </c>
      <c r="L108" s="42">
        <v>0.1668</v>
      </c>
    </row>
    <row r="109" spans="1:12" x14ac:dyDescent="0.25">
      <c r="K109" s="38" t="s">
        <v>7</v>
      </c>
      <c r="L109" s="42">
        <v>-1.1599999999999999E-2</v>
      </c>
    </row>
    <row r="110" spans="1:12" x14ac:dyDescent="0.25">
      <c r="K110" s="38" t="s">
        <v>6</v>
      </c>
      <c r="L110" s="42">
        <v>4.1000000000000002E-2</v>
      </c>
    </row>
    <row r="111" spans="1:12" x14ac:dyDescent="0.25">
      <c r="K111" s="38" t="s">
        <v>5</v>
      </c>
      <c r="L111" s="42">
        <v>5.7299999999999997E-2</v>
      </c>
    </row>
    <row r="112" spans="1:12" x14ac:dyDescent="0.25">
      <c r="K112" s="38" t="s">
        <v>3</v>
      </c>
      <c r="L112" s="42">
        <v>3.8399999999999997E-2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69" t="s">
        <v>65</v>
      </c>
      <c r="L114" s="69" t="s">
        <v>66</v>
      </c>
    </row>
    <row r="115" spans="1:12" x14ac:dyDescent="0.25">
      <c r="K115" s="34"/>
      <c r="L115" s="49">
        <v>43904</v>
      </c>
    </row>
    <row r="116" spans="1:12" x14ac:dyDescent="0.25">
      <c r="K116" s="38" t="s">
        <v>19</v>
      </c>
      <c r="L116" s="42">
        <v>1.35E-2</v>
      </c>
    </row>
    <row r="117" spans="1:12" x14ac:dyDescent="0.25">
      <c r="K117" s="38" t="s">
        <v>0</v>
      </c>
      <c r="L117" s="42">
        <v>6.9900000000000004E-2</v>
      </c>
    </row>
    <row r="118" spans="1:12" x14ac:dyDescent="0.25">
      <c r="K118" s="38" t="s">
        <v>1</v>
      </c>
      <c r="L118" s="42">
        <v>5.9499999999999997E-2</v>
      </c>
    </row>
    <row r="119" spans="1:12" x14ac:dyDescent="0.25">
      <c r="K119" s="38" t="s">
        <v>18</v>
      </c>
      <c r="L119" s="42">
        <v>1.11E-2</v>
      </c>
    </row>
    <row r="120" spans="1:12" x14ac:dyDescent="0.25">
      <c r="K120" s="38" t="s">
        <v>2</v>
      </c>
      <c r="L120" s="42">
        <v>6.8099999999999994E-2</v>
      </c>
    </row>
    <row r="121" spans="1:12" x14ac:dyDescent="0.25">
      <c r="K121" s="38" t="s">
        <v>17</v>
      </c>
      <c r="L121" s="42">
        <v>3.9300000000000002E-2</v>
      </c>
    </row>
    <row r="122" spans="1:12" x14ac:dyDescent="0.25">
      <c r="K122" s="38" t="s">
        <v>16</v>
      </c>
      <c r="L122" s="42">
        <v>9.5399999999999999E-2</v>
      </c>
    </row>
    <row r="123" spans="1:12" x14ac:dyDescent="0.25">
      <c r="K123" s="38" t="s">
        <v>15</v>
      </c>
      <c r="L123" s="42">
        <v>6.4399999999999999E-2</v>
      </c>
    </row>
    <row r="124" spans="1:12" x14ac:dyDescent="0.25">
      <c r="K124" s="38" t="s">
        <v>14</v>
      </c>
      <c r="L124" s="42">
        <v>4.1200000000000001E-2</v>
      </c>
    </row>
    <row r="125" spans="1:12" x14ac:dyDescent="0.25">
      <c r="K125" s="38" t="s">
        <v>13</v>
      </c>
      <c r="L125" s="42">
        <v>7.3000000000000001E-3</v>
      </c>
    </row>
    <row r="126" spans="1:12" x14ac:dyDescent="0.25">
      <c r="K126" s="38" t="s">
        <v>12</v>
      </c>
      <c r="L126" s="42">
        <v>2.5600000000000001E-2</v>
      </c>
    </row>
    <row r="127" spans="1:12" x14ac:dyDescent="0.25">
      <c r="K127" s="38" t="s">
        <v>11</v>
      </c>
      <c r="L127" s="42">
        <v>2.1700000000000001E-2</v>
      </c>
    </row>
    <row r="128" spans="1:12" x14ac:dyDescent="0.25">
      <c r="K128" s="38" t="s">
        <v>10</v>
      </c>
      <c r="L128" s="42">
        <v>7.4099999999999999E-2</v>
      </c>
    </row>
    <row r="129" spans="11:12" x14ac:dyDescent="0.25">
      <c r="K129" s="38" t="s">
        <v>9</v>
      </c>
      <c r="L129" s="42">
        <v>6.3700000000000007E-2</v>
      </c>
    </row>
    <row r="130" spans="11:12" x14ac:dyDescent="0.25">
      <c r="K130" s="38" t="s">
        <v>8</v>
      </c>
      <c r="L130" s="42">
        <v>6.0299999999999999E-2</v>
      </c>
    </row>
    <row r="131" spans="11:12" x14ac:dyDescent="0.25">
      <c r="K131" s="38" t="s">
        <v>7</v>
      </c>
      <c r="L131" s="42">
        <v>8.6300000000000002E-2</v>
      </c>
    </row>
    <row r="132" spans="11:12" x14ac:dyDescent="0.25">
      <c r="K132" s="38" t="s">
        <v>6</v>
      </c>
      <c r="L132" s="42">
        <v>0.14249999999999999</v>
      </c>
    </row>
    <row r="133" spans="11:12" x14ac:dyDescent="0.25">
      <c r="K133" s="38" t="s">
        <v>5</v>
      </c>
      <c r="L133" s="42">
        <v>1.61E-2</v>
      </c>
    </row>
    <row r="134" spans="11:12" x14ac:dyDescent="0.25">
      <c r="K134" s="38" t="s">
        <v>3</v>
      </c>
      <c r="L134" s="42">
        <v>3.5799999999999998E-2</v>
      </c>
    </row>
    <row r="135" spans="11:12" x14ac:dyDescent="0.25">
      <c r="K135" s="34"/>
      <c r="L135" s="47" t="s">
        <v>20</v>
      </c>
    </row>
    <row r="136" spans="11:12" x14ac:dyDescent="0.25">
      <c r="K136" s="38" t="s">
        <v>19</v>
      </c>
      <c r="L136" s="42">
        <v>1.2500000000000001E-2</v>
      </c>
    </row>
    <row r="137" spans="11:12" x14ac:dyDescent="0.25">
      <c r="K137" s="38" t="s">
        <v>0</v>
      </c>
      <c r="L137" s="42">
        <v>6.7699999999999996E-2</v>
      </c>
    </row>
    <row r="138" spans="11:12" x14ac:dyDescent="0.25">
      <c r="K138" s="38" t="s">
        <v>1</v>
      </c>
      <c r="L138" s="42">
        <v>5.79E-2</v>
      </c>
    </row>
    <row r="139" spans="11:12" x14ac:dyDescent="0.25">
      <c r="K139" s="38" t="s">
        <v>18</v>
      </c>
      <c r="L139" s="42">
        <v>1.1299999999999999E-2</v>
      </c>
    </row>
    <row r="140" spans="11:12" x14ac:dyDescent="0.25">
      <c r="K140" s="38" t="s">
        <v>2</v>
      </c>
      <c r="L140" s="42">
        <v>6.4399999999999999E-2</v>
      </c>
    </row>
    <row r="141" spans="11:12" x14ac:dyDescent="0.25">
      <c r="K141" s="38" t="s">
        <v>17</v>
      </c>
      <c r="L141" s="42">
        <v>3.78E-2</v>
      </c>
    </row>
    <row r="142" spans="11:12" x14ac:dyDescent="0.25">
      <c r="K142" s="38" t="s">
        <v>16</v>
      </c>
      <c r="L142" s="42">
        <v>9.1200000000000003E-2</v>
      </c>
    </row>
    <row r="143" spans="11:12" x14ac:dyDescent="0.25">
      <c r="K143" s="38" t="s">
        <v>15</v>
      </c>
      <c r="L143" s="42">
        <v>5.8999999999999997E-2</v>
      </c>
    </row>
    <row r="144" spans="11:12" x14ac:dyDescent="0.25">
      <c r="K144" s="38" t="s">
        <v>14</v>
      </c>
      <c r="L144" s="42">
        <v>3.8300000000000001E-2</v>
      </c>
    </row>
    <row r="145" spans="11:12" x14ac:dyDescent="0.25">
      <c r="K145" s="38" t="s">
        <v>13</v>
      </c>
      <c r="L145" s="42">
        <v>6.1999999999999998E-3</v>
      </c>
    </row>
    <row r="146" spans="11:12" x14ac:dyDescent="0.25">
      <c r="K146" s="38" t="s">
        <v>12</v>
      </c>
      <c r="L146" s="42">
        <v>2.81E-2</v>
      </c>
    </row>
    <row r="147" spans="11:12" x14ac:dyDescent="0.25">
      <c r="K147" s="38" t="s">
        <v>11</v>
      </c>
      <c r="L147" s="42">
        <v>2.1000000000000001E-2</v>
      </c>
    </row>
    <row r="148" spans="11:12" x14ac:dyDescent="0.25">
      <c r="K148" s="38" t="s">
        <v>10</v>
      </c>
      <c r="L148" s="42">
        <v>7.3899999999999993E-2</v>
      </c>
    </row>
    <row r="149" spans="11:12" x14ac:dyDescent="0.25">
      <c r="K149" s="38" t="s">
        <v>9</v>
      </c>
      <c r="L149" s="42">
        <v>6.5100000000000005E-2</v>
      </c>
    </row>
    <row r="150" spans="11:12" x14ac:dyDescent="0.25">
      <c r="K150" s="38" t="s">
        <v>8</v>
      </c>
      <c r="L150" s="42">
        <v>6.8199999999999997E-2</v>
      </c>
    </row>
    <row r="151" spans="11:12" x14ac:dyDescent="0.25">
      <c r="K151" s="38" t="s">
        <v>7</v>
      </c>
      <c r="L151" s="42">
        <v>8.2600000000000007E-2</v>
      </c>
    </row>
    <row r="152" spans="11:12" x14ac:dyDescent="0.25">
      <c r="K152" s="38" t="s">
        <v>6</v>
      </c>
      <c r="L152" s="42">
        <v>0.14369999999999999</v>
      </c>
    </row>
    <row r="153" spans="11:12" x14ac:dyDescent="0.25">
      <c r="K153" s="38" t="s">
        <v>5</v>
      </c>
      <c r="L153" s="42">
        <v>1.6500000000000001E-2</v>
      </c>
    </row>
    <row r="154" spans="11:12" x14ac:dyDescent="0.25">
      <c r="K154" s="38" t="s">
        <v>3</v>
      </c>
      <c r="L154" s="42">
        <v>3.5999999999999997E-2</v>
      </c>
    </row>
    <row r="155" spans="11:12" x14ac:dyDescent="0.25">
      <c r="K155" s="34"/>
      <c r="L155" s="38"/>
    </row>
    <row r="156" spans="11:12" x14ac:dyDescent="0.25">
      <c r="K156" s="68" t="s">
        <v>53</v>
      </c>
      <c r="L156" s="69"/>
    </row>
    <row r="157" spans="11:12" x14ac:dyDescent="0.25">
      <c r="K157" s="67">
        <v>43904</v>
      </c>
      <c r="L157" s="43">
        <v>100</v>
      </c>
    </row>
    <row r="158" spans="11:12" x14ac:dyDescent="0.25">
      <c r="K158" s="67">
        <v>43911</v>
      </c>
      <c r="L158" s="43">
        <v>98.969700000000003</v>
      </c>
    </row>
    <row r="159" spans="11:12" x14ac:dyDescent="0.25">
      <c r="K159" s="67">
        <v>43918</v>
      </c>
      <c r="L159" s="43">
        <v>95.4636</v>
      </c>
    </row>
    <row r="160" spans="11:12" x14ac:dyDescent="0.25">
      <c r="K160" s="67">
        <v>43925</v>
      </c>
      <c r="L160" s="43">
        <v>92.906300000000002</v>
      </c>
    </row>
    <row r="161" spans="11:12" x14ac:dyDescent="0.25">
      <c r="K161" s="67">
        <v>43932</v>
      </c>
      <c r="L161" s="43">
        <v>91.634</v>
      </c>
    </row>
    <row r="162" spans="11:12" x14ac:dyDescent="0.25">
      <c r="K162" s="67">
        <v>43939</v>
      </c>
      <c r="L162" s="43">
        <v>91.617900000000006</v>
      </c>
    </row>
    <row r="163" spans="11:12" x14ac:dyDescent="0.25">
      <c r="K163" s="67">
        <v>43946</v>
      </c>
      <c r="L163" s="43">
        <v>92.147000000000006</v>
      </c>
    </row>
    <row r="164" spans="11:12" x14ac:dyDescent="0.25">
      <c r="K164" s="67">
        <v>43953</v>
      </c>
      <c r="L164" s="43">
        <v>92.645499999999998</v>
      </c>
    </row>
    <row r="165" spans="11:12" x14ac:dyDescent="0.25">
      <c r="K165" s="67">
        <v>43960</v>
      </c>
      <c r="L165" s="43">
        <v>93.335599999999999</v>
      </c>
    </row>
    <row r="166" spans="11:12" x14ac:dyDescent="0.25">
      <c r="K166" s="67">
        <v>43967</v>
      </c>
      <c r="L166" s="43">
        <v>93.928100000000001</v>
      </c>
    </row>
    <row r="167" spans="11:12" x14ac:dyDescent="0.25">
      <c r="K167" s="67">
        <v>43974</v>
      </c>
      <c r="L167" s="43">
        <v>94.284499999999994</v>
      </c>
    </row>
    <row r="168" spans="11:12" x14ac:dyDescent="0.25">
      <c r="K168" s="67">
        <v>43981</v>
      </c>
      <c r="L168" s="43">
        <v>94.792199999999994</v>
      </c>
    </row>
    <row r="169" spans="11:12" x14ac:dyDescent="0.25">
      <c r="K169" s="67">
        <v>43988</v>
      </c>
      <c r="L169" s="43">
        <v>95.775700000000001</v>
      </c>
    </row>
    <row r="170" spans="11:12" x14ac:dyDescent="0.25">
      <c r="K170" s="67">
        <v>43995</v>
      </c>
      <c r="L170" s="43">
        <v>96.277199999999993</v>
      </c>
    </row>
    <row r="171" spans="11:12" x14ac:dyDescent="0.25">
      <c r="K171" s="67">
        <v>44002</v>
      </c>
      <c r="L171" s="43">
        <v>96.293599999999998</v>
      </c>
    </row>
    <row r="172" spans="11:12" x14ac:dyDescent="0.25">
      <c r="K172" s="67">
        <v>44009</v>
      </c>
      <c r="L172" s="43">
        <v>95.892399999999995</v>
      </c>
    </row>
    <row r="173" spans="11:12" x14ac:dyDescent="0.25">
      <c r="K173" s="67">
        <v>44016</v>
      </c>
      <c r="L173" s="43">
        <v>97.054699999999997</v>
      </c>
    </row>
    <row r="174" spans="11:12" x14ac:dyDescent="0.25">
      <c r="K174" s="67">
        <v>44023</v>
      </c>
      <c r="L174" s="43">
        <v>98.105999999999995</v>
      </c>
    </row>
    <row r="175" spans="11:12" x14ac:dyDescent="0.25">
      <c r="K175" s="67">
        <v>44030</v>
      </c>
      <c r="L175" s="43">
        <v>98.208200000000005</v>
      </c>
    </row>
    <row r="176" spans="11:12" x14ac:dyDescent="0.25">
      <c r="K176" s="67">
        <v>44037</v>
      </c>
      <c r="L176" s="43">
        <v>98.433800000000005</v>
      </c>
    </row>
    <row r="177" spans="11:12" x14ac:dyDescent="0.25">
      <c r="K177" s="67">
        <v>44044</v>
      </c>
      <c r="L177" s="43">
        <v>98.654499999999999</v>
      </c>
    </row>
    <row r="178" spans="11:12" x14ac:dyDescent="0.25">
      <c r="K178" s="67">
        <v>44051</v>
      </c>
      <c r="L178" s="43">
        <v>98.656300000000002</v>
      </c>
    </row>
    <row r="179" spans="11:12" x14ac:dyDescent="0.25">
      <c r="K179" s="67">
        <v>44058</v>
      </c>
      <c r="L179" s="43">
        <v>98.564400000000006</v>
      </c>
    </row>
    <row r="180" spans="11:12" x14ac:dyDescent="0.25">
      <c r="K180" s="67">
        <v>44065</v>
      </c>
      <c r="L180" s="43">
        <v>98.619200000000006</v>
      </c>
    </row>
    <row r="181" spans="11:12" x14ac:dyDescent="0.25">
      <c r="K181" s="67">
        <v>44072</v>
      </c>
      <c r="L181" s="43">
        <v>98.754000000000005</v>
      </c>
    </row>
    <row r="182" spans="11:12" x14ac:dyDescent="0.25">
      <c r="K182" s="67">
        <v>44079</v>
      </c>
      <c r="L182" s="43">
        <v>98.927599999999998</v>
      </c>
    </row>
    <row r="183" spans="11:12" x14ac:dyDescent="0.25">
      <c r="K183" s="67">
        <v>44086</v>
      </c>
      <c r="L183" s="43">
        <v>99.342399999999998</v>
      </c>
    </row>
    <row r="184" spans="11:12" x14ac:dyDescent="0.25">
      <c r="K184" s="67">
        <v>44093</v>
      </c>
      <c r="L184" s="43">
        <v>99.516999999999996</v>
      </c>
    </row>
    <row r="185" spans="11:12" x14ac:dyDescent="0.25">
      <c r="K185" s="67">
        <v>44100</v>
      </c>
      <c r="L185" s="43">
        <v>99.310400000000001</v>
      </c>
    </row>
    <row r="186" spans="11:12" x14ac:dyDescent="0.25">
      <c r="K186" s="67">
        <v>44107</v>
      </c>
      <c r="L186" s="43">
        <v>98.488500000000002</v>
      </c>
    </row>
    <row r="187" spans="11:12" x14ac:dyDescent="0.25">
      <c r="K187" s="67">
        <v>44114</v>
      </c>
      <c r="L187" s="43">
        <v>98.5792</v>
      </c>
    </row>
    <row r="188" spans="11:12" x14ac:dyDescent="0.25">
      <c r="K188" s="67">
        <v>44121</v>
      </c>
      <c r="L188" s="43">
        <v>99.3429</v>
      </c>
    </row>
    <row r="189" spans="11:12" x14ac:dyDescent="0.25">
      <c r="K189" s="67">
        <v>44128</v>
      </c>
      <c r="L189" s="43">
        <v>99.615700000000004</v>
      </c>
    </row>
    <row r="190" spans="11:12" x14ac:dyDescent="0.25">
      <c r="K190" s="67">
        <v>44135</v>
      </c>
      <c r="L190" s="43">
        <v>99.8322</v>
      </c>
    </row>
    <row r="191" spans="11:12" x14ac:dyDescent="0.25">
      <c r="K191" s="67">
        <v>44142</v>
      </c>
      <c r="L191" s="43">
        <v>100.2311</v>
      </c>
    </row>
    <row r="192" spans="11:12" x14ac:dyDescent="0.25">
      <c r="K192" s="67">
        <v>44149</v>
      </c>
      <c r="L192" s="43">
        <v>100.9562</v>
      </c>
    </row>
    <row r="193" spans="11:12" x14ac:dyDescent="0.25">
      <c r="K193" s="67">
        <v>44156</v>
      </c>
      <c r="L193" s="43">
        <v>101.25790000000001</v>
      </c>
    </row>
    <row r="194" spans="11:12" x14ac:dyDescent="0.25">
      <c r="K194" s="67">
        <v>44163</v>
      </c>
      <c r="L194" s="43">
        <v>101.5455</v>
      </c>
    </row>
    <row r="195" spans="11:12" x14ac:dyDescent="0.25">
      <c r="K195" s="67">
        <v>44170</v>
      </c>
      <c r="L195" s="43">
        <v>102.06</v>
      </c>
    </row>
    <row r="196" spans="11:12" x14ac:dyDescent="0.25">
      <c r="K196" s="67">
        <v>44177</v>
      </c>
      <c r="L196" s="43">
        <v>102.0962</v>
      </c>
    </row>
    <row r="197" spans="11:12" x14ac:dyDescent="0.25">
      <c r="K197" s="67">
        <v>44184</v>
      </c>
      <c r="L197" s="43">
        <v>101.2646</v>
      </c>
    </row>
    <row r="198" spans="11:12" x14ac:dyDescent="0.25">
      <c r="K198" s="67">
        <v>44191</v>
      </c>
      <c r="L198" s="43">
        <v>97.4328</v>
      </c>
    </row>
    <row r="199" spans="11:12" x14ac:dyDescent="0.25">
      <c r="K199" s="67">
        <v>44198</v>
      </c>
      <c r="L199" s="43">
        <v>94.375699999999995</v>
      </c>
    </row>
    <row r="200" spans="11:12" x14ac:dyDescent="0.25">
      <c r="K200" s="67">
        <v>44205</v>
      </c>
      <c r="L200" s="43">
        <v>95.285200000000003</v>
      </c>
    </row>
    <row r="201" spans="11:12" x14ac:dyDescent="0.25">
      <c r="K201" s="67">
        <v>44212</v>
      </c>
      <c r="L201" s="43">
        <v>97.348799999999997</v>
      </c>
    </row>
    <row r="202" spans="11:12" x14ac:dyDescent="0.25">
      <c r="K202" s="67">
        <v>44219</v>
      </c>
      <c r="L202" s="43">
        <v>98.277199999999993</v>
      </c>
    </row>
    <row r="203" spans="11:12" x14ac:dyDescent="0.25">
      <c r="K203" s="67">
        <v>44226</v>
      </c>
      <c r="L203" s="43">
        <v>98.680599999999998</v>
      </c>
    </row>
    <row r="204" spans="11:12" x14ac:dyDescent="0.25">
      <c r="K204" s="67">
        <v>44233</v>
      </c>
      <c r="L204" s="43">
        <v>99.347899999999996</v>
      </c>
    </row>
    <row r="205" spans="11:12" x14ac:dyDescent="0.25">
      <c r="K205" s="67">
        <v>44240</v>
      </c>
      <c r="L205" s="43">
        <v>99.928399999999996</v>
      </c>
    </row>
    <row r="206" spans="11:12" x14ac:dyDescent="0.25">
      <c r="K206" s="67">
        <v>44247</v>
      </c>
      <c r="L206" s="43">
        <v>99.969399999999993</v>
      </c>
    </row>
    <row r="207" spans="11:12" x14ac:dyDescent="0.25">
      <c r="K207" s="67">
        <v>44254</v>
      </c>
      <c r="L207" s="43">
        <v>100.21</v>
      </c>
    </row>
    <row r="208" spans="11:12" x14ac:dyDescent="0.25">
      <c r="K208" s="67">
        <v>44261</v>
      </c>
      <c r="L208" s="43">
        <v>100.5303</v>
      </c>
    </row>
    <row r="209" spans="11:12" x14ac:dyDescent="0.25">
      <c r="K209" s="67">
        <v>44268</v>
      </c>
      <c r="L209" s="43">
        <v>100.8586</v>
      </c>
    </row>
    <row r="210" spans="11:12" x14ac:dyDescent="0.25">
      <c r="K210" s="67">
        <v>44275</v>
      </c>
      <c r="L210" s="43">
        <v>100.6743</v>
      </c>
    </row>
    <row r="211" spans="11:12" x14ac:dyDescent="0.25">
      <c r="K211" s="67">
        <v>44282</v>
      </c>
      <c r="L211" s="43">
        <v>100.9736</v>
      </c>
    </row>
    <row r="212" spans="11:12" x14ac:dyDescent="0.25">
      <c r="K212" s="67" t="s">
        <v>54</v>
      </c>
      <c r="L212" s="43" t="s">
        <v>54</v>
      </c>
    </row>
    <row r="213" spans="11:12" x14ac:dyDescent="0.25">
      <c r="K213" s="67" t="s">
        <v>54</v>
      </c>
      <c r="L213" s="43" t="s">
        <v>54</v>
      </c>
    </row>
    <row r="214" spans="11:12" x14ac:dyDescent="0.25">
      <c r="K214" s="67" t="s">
        <v>54</v>
      </c>
      <c r="L214" s="43" t="s">
        <v>54</v>
      </c>
    </row>
    <row r="215" spans="11:12" x14ac:dyDescent="0.25">
      <c r="K215" s="67" t="s">
        <v>54</v>
      </c>
      <c r="L215" s="43" t="s">
        <v>54</v>
      </c>
    </row>
    <row r="216" spans="11:12" x14ac:dyDescent="0.25">
      <c r="K216" s="67" t="s">
        <v>54</v>
      </c>
      <c r="L216" s="43" t="s">
        <v>54</v>
      </c>
    </row>
    <row r="217" spans="11:12" x14ac:dyDescent="0.25">
      <c r="K217" s="67" t="s">
        <v>54</v>
      </c>
      <c r="L217" s="43" t="s">
        <v>54</v>
      </c>
    </row>
    <row r="218" spans="11:12" x14ac:dyDescent="0.25">
      <c r="K218" s="67" t="s">
        <v>54</v>
      </c>
      <c r="L218" s="43" t="s">
        <v>54</v>
      </c>
    </row>
    <row r="219" spans="11:12" x14ac:dyDescent="0.25">
      <c r="K219" s="67" t="s">
        <v>54</v>
      </c>
      <c r="L219" s="43" t="s">
        <v>54</v>
      </c>
    </row>
    <row r="220" spans="11:12" x14ac:dyDescent="0.25">
      <c r="K220" s="67" t="s">
        <v>54</v>
      </c>
      <c r="L220" s="43" t="s">
        <v>54</v>
      </c>
    </row>
    <row r="221" spans="11:12" x14ac:dyDescent="0.25">
      <c r="K221" s="67" t="s">
        <v>54</v>
      </c>
      <c r="L221" s="43" t="s">
        <v>54</v>
      </c>
    </row>
    <row r="222" spans="11:12" x14ac:dyDescent="0.25">
      <c r="K222" s="67" t="s">
        <v>54</v>
      </c>
      <c r="L222" s="43" t="s">
        <v>54</v>
      </c>
    </row>
    <row r="223" spans="11:12" x14ac:dyDescent="0.25">
      <c r="K223" s="67" t="s">
        <v>54</v>
      </c>
      <c r="L223" s="43" t="s">
        <v>54</v>
      </c>
    </row>
    <row r="224" spans="11:12" x14ac:dyDescent="0.25">
      <c r="K224" s="67" t="s">
        <v>54</v>
      </c>
      <c r="L224" s="43" t="s">
        <v>54</v>
      </c>
    </row>
    <row r="225" spans="11:12" x14ac:dyDescent="0.25">
      <c r="K225" s="67" t="s">
        <v>54</v>
      </c>
      <c r="L225" s="43" t="s">
        <v>54</v>
      </c>
    </row>
    <row r="226" spans="11:12" x14ac:dyDescent="0.25">
      <c r="K226" s="67" t="s">
        <v>54</v>
      </c>
      <c r="L226" s="43" t="s">
        <v>54</v>
      </c>
    </row>
    <row r="227" spans="11:12" x14ac:dyDescent="0.25">
      <c r="K227" s="67" t="s">
        <v>54</v>
      </c>
      <c r="L227" s="43" t="s">
        <v>54</v>
      </c>
    </row>
    <row r="228" spans="11:12" x14ac:dyDescent="0.25">
      <c r="K228" s="67" t="s">
        <v>54</v>
      </c>
      <c r="L228" s="43" t="s">
        <v>54</v>
      </c>
    </row>
    <row r="229" spans="11:12" x14ac:dyDescent="0.25">
      <c r="K229" s="67" t="s">
        <v>54</v>
      </c>
      <c r="L229" s="43" t="s">
        <v>54</v>
      </c>
    </row>
    <row r="230" spans="11:12" x14ac:dyDescent="0.25">
      <c r="K230" s="67" t="s">
        <v>54</v>
      </c>
      <c r="L230" s="43" t="s">
        <v>54</v>
      </c>
    </row>
    <row r="231" spans="11:12" x14ac:dyDescent="0.25">
      <c r="K231" s="67" t="s">
        <v>54</v>
      </c>
      <c r="L231" s="43" t="s">
        <v>54</v>
      </c>
    </row>
    <row r="232" spans="11:12" x14ac:dyDescent="0.25">
      <c r="K232" s="67" t="s">
        <v>54</v>
      </c>
      <c r="L232" s="43" t="s">
        <v>54</v>
      </c>
    </row>
    <row r="233" spans="11:12" x14ac:dyDescent="0.25">
      <c r="K233" s="67" t="s">
        <v>54</v>
      </c>
      <c r="L233" s="43" t="s">
        <v>54</v>
      </c>
    </row>
    <row r="234" spans="11:12" x14ac:dyDescent="0.25">
      <c r="K234" s="67" t="s">
        <v>54</v>
      </c>
      <c r="L234" s="43" t="s">
        <v>54</v>
      </c>
    </row>
    <row r="235" spans="11:12" x14ac:dyDescent="0.25">
      <c r="K235" s="67" t="s">
        <v>54</v>
      </c>
      <c r="L235" s="43" t="s">
        <v>54</v>
      </c>
    </row>
    <row r="236" spans="11:12" x14ac:dyDescent="0.25">
      <c r="K236" s="67" t="s">
        <v>54</v>
      </c>
      <c r="L236" s="43" t="s">
        <v>54</v>
      </c>
    </row>
    <row r="237" spans="11:12" x14ac:dyDescent="0.25">
      <c r="K237" s="67" t="s">
        <v>54</v>
      </c>
      <c r="L237" s="43" t="s">
        <v>54</v>
      </c>
    </row>
    <row r="238" spans="11:12" x14ac:dyDescent="0.25">
      <c r="K238" s="67" t="s">
        <v>54</v>
      </c>
      <c r="L238" s="43" t="s">
        <v>54</v>
      </c>
    </row>
    <row r="239" spans="11:12" x14ac:dyDescent="0.25">
      <c r="K239" s="67" t="s">
        <v>54</v>
      </c>
      <c r="L239" s="43" t="s">
        <v>54</v>
      </c>
    </row>
    <row r="240" spans="11:12" x14ac:dyDescent="0.25">
      <c r="K240" s="67" t="s">
        <v>54</v>
      </c>
      <c r="L240" s="43" t="s">
        <v>54</v>
      </c>
    </row>
    <row r="241" spans="11:12" x14ac:dyDescent="0.25">
      <c r="K241" s="67" t="s">
        <v>54</v>
      </c>
      <c r="L241" s="43" t="s">
        <v>54</v>
      </c>
    </row>
    <row r="242" spans="11:12" x14ac:dyDescent="0.25">
      <c r="K242" s="67" t="s">
        <v>54</v>
      </c>
      <c r="L242" s="43" t="s">
        <v>54</v>
      </c>
    </row>
    <row r="243" spans="11:12" x14ac:dyDescent="0.25">
      <c r="K243" s="67" t="s">
        <v>54</v>
      </c>
      <c r="L243" s="43" t="s">
        <v>54</v>
      </c>
    </row>
    <row r="244" spans="11:12" x14ac:dyDescent="0.25">
      <c r="K244" s="67" t="s">
        <v>54</v>
      </c>
      <c r="L244" s="43" t="s">
        <v>54</v>
      </c>
    </row>
    <row r="245" spans="11:12" x14ac:dyDescent="0.25">
      <c r="K245" s="67" t="s">
        <v>54</v>
      </c>
      <c r="L245" s="43" t="s">
        <v>54</v>
      </c>
    </row>
    <row r="246" spans="11:12" x14ac:dyDescent="0.25">
      <c r="K246" s="67" t="s">
        <v>54</v>
      </c>
      <c r="L246" s="43" t="s">
        <v>54</v>
      </c>
    </row>
    <row r="247" spans="11:12" x14ac:dyDescent="0.25">
      <c r="K247" s="67" t="s">
        <v>54</v>
      </c>
      <c r="L247" s="43" t="s">
        <v>54</v>
      </c>
    </row>
    <row r="248" spans="11:12" x14ac:dyDescent="0.25">
      <c r="K248" s="67" t="s">
        <v>54</v>
      </c>
      <c r="L248" s="43" t="s">
        <v>54</v>
      </c>
    </row>
    <row r="249" spans="11:12" x14ac:dyDescent="0.25">
      <c r="K249" s="67" t="s">
        <v>54</v>
      </c>
      <c r="L249" s="43" t="s">
        <v>54</v>
      </c>
    </row>
    <row r="250" spans="11:12" x14ac:dyDescent="0.25">
      <c r="K250" s="67" t="s">
        <v>54</v>
      </c>
      <c r="L250" s="43" t="s">
        <v>54</v>
      </c>
    </row>
    <row r="251" spans="11:12" x14ac:dyDescent="0.25">
      <c r="K251" s="67" t="s">
        <v>54</v>
      </c>
      <c r="L251" s="43" t="s">
        <v>54</v>
      </c>
    </row>
    <row r="252" spans="11:12" x14ac:dyDescent="0.25">
      <c r="K252" s="67" t="s">
        <v>54</v>
      </c>
      <c r="L252" s="43" t="s">
        <v>54</v>
      </c>
    </row>
    <row r="253" spans="11:12" x14ac:dyDescent="0.25">
      <c r="K253" s="67" t="s">
        <v>54</v>
      </c>
      <c r="L253" s="43" t="s">
        <v>54</v>
      </c>
    </row>
    <row r="254" spans="11:12" x14ac:dyDescent="0.25">
      <c r="K254" s="67" t="s">
        <v>54</v>
      </c>
      <c r="L254" s="43" t="s">
        <v>54</v>
      </c>
    </row>
    <row r="255" spans="11:12" x14ac:dyDescent="0.25">
      <c r="K255" s="67" t="s">
        <v>54</v>
      </c>
      <c r="L255" s="43" t="s">
        <v>54</v>
      </c>
    </row>
    <row r="256" spans="11:12" x14ac:dyDescent="0.25">
      <c r="K256" s="67" t="s">
        <v>54</v>
      </c>
      <c r="L256" s="43" t="s">
        <v>54</v>
      </c>
    </row>
    <row r="257" spans="11:12" x14ac:dyDescent="0.25">
      <c r="K257" s="67" t="s">
        <v>54</v>
      </c>
      <c r="L257" s="43" t="s">
        <v>54</v>
      </c>
    </row>
    <row r="258" spans="11:12" x14ac:dyDescent="0.25">
      <c r="K258" s="67" t="s">
        <v>54</v>
      </c>
      <c r="L258" s="43" t="s">
        <v>54</v>
      </c>
    </row>
    <row r="259" spans="11:12" x14ac:dyDescent="0.25">
      <c r="K259" s="67" t="s">
        <v>54</v>
      </c>
      <c r="L259" s="43" t="s">
        <v>54</v>
      </c>
    </row>
    <row r="260" spans="11:12" x14ac:dyDescent="0.25">
      <c r="K260" s="67" t="s">
        <v>54</v>
      </c>
      <c r="L260" s="43" t="s">
        <v>54</v>
      </c>
    </row>
    <row r="261" spans="11:12" x14ac:dyDescent="0.25">
      <c r="K261" s="67" t="s">
        <v>54</v>
      </c>
      <c r="L261" s="43" t="s">
        <v>54</v>
      </c>
    </row>
    <row r="262" spans="11:12" x14ac:dyDescent="0.25">
      <c r="K262" s="67" t="s">
        <v>54</v>
      </c>
      <c r="L262" s="43" t="s">
        <v>54</v>
      </c>
    </row>
    <row r="263" spans="11:12" x14ac:dyDescent="0.25">
      <c r="K263" s="67" t="s">
        <v>54</v>
      </c>
      <c r="L263" s="43" t="s">
        <v>54</v>
      </c>
    </row>
    <row r="264" spans="11:12" x14ac:dyDescent="0.25">
      <c r="K264" s="67" t="s">
        <v>54</v>
      </c>
      <c r="L264" s="43" t="s">
        <v>54</v>
      </c>
    </row>
    <row r="265" spans="11:12" x14ac:dyDescent="0.25">
      <c r="K265" s="67" t="s">
        <v>54</v>
      </c>
      <c r="L265" s="43" t="s">
        <v>54</v>
      </c>
    </row>
    <row r="266" spans="11:12" x14ac:dyDescent="0.25">
      <c r="K266" s="67" t="s">
        <v>54</v>
      </c>
      <c r="L266" s="43" t="s">
        <v>54</v>
      </c>
    </row>
    <row r="267" spans="11:12" x14ac:dyDescent="0.25">
      <c r="K267" s="67" t="s">
        <v>54</v>
      </c>
      <c r="L267" s="43" t="s">
        <v>54</v>
      </c>
    </row>
    <row r="268" spans="11:12" x14ac:dyDescent="0.25">
      <c r="K268" s="67" t="s">
        <v>54</v>
      </c>
      <c r="L268" s="43" t="s">
        <v>54</v>
      </c>
    </row>
    <row r="269" spans="11:12" x14ac:dyDescent="0.25">
      <c r="K269" s="67" t="s">
        <v>54</v>
      </c>
      <c r="L269" s="43" t="s">
        <v>54</v>
      </c>
    </row>
    <row r="270" spans="11:12" x14ac:dyDescent="0.25">
      <c r="K270" s="67" t="s">
        <v>54</v>
      </c>
      <c r="L270" s="43" t="s">
        <v>54</v>
      </c>
    </row>
    <row r="271" spans="11:12" x14ac:dyDescent="0.25">
      <c r="K271" s="67" t="s">
        <v>54</v>
      </c>
      <c r="L271" s="43" t="s">
        <v>54</v>
      </c>
    </row>
    <row r="272" spans="11:12" x14ac:dyDescent="0.25">
      <c r="K272" s="67" t="s">
        <v>54</v>
      </c>
      <c r="L272" s="43" t="s">
        <v>54</v>
      </c>
    </row>
    <row r="273" spans="11:12" x14ac:dyDescent="0.25">
      <c r="K273" s="67" t="s">
        <v>54</v>
      </c>
      <c r="L273" s="43" t="s">
        <v>54</v>
      </c>
    </row>
    <row r="274" spans="11:12" x14ac:dyDescent="0.25">
      <c r="K274" s="67" t="s">
        <v>54</v>
      </c>
      <c r="L274" s="43" t="s">
        <v>54</v>
      </c>
    </row>
    <row r="275" spans="11:12" x14ac:dyDescent="0.25">
      <c r="K275" s="67" t="s">
        <v>54</v>
      </c>
      <c r="L275" s="43" t="s">
        <v>54</v>
      </c>
    </row>
    <row r="276" spans="11:12" x14ac:dyDescent="0.25">
      <c r="K276" s="67" t="s">
        <v>54</v>
      </c>
      <c r="L276" s="43" t="s">
        <v>54</v>
      </c>
    </row>
    <row r="277" spans="11:12" x14ac:dyDescent="0.25">
      <c r="K277" s="67" t="s">
        <v>54</v>
      </c>
      <c r="L277" s="43" t="s">
        <v>54</v>
      </c>
    </row>
    <row r="278" spans="11:12" x14ac:dyDescent="0.25">
      <c r="K278" s="67" t="s">
        <v>54</v>
      </c>
      <c r="L278" s="43" t="s">
        <v>54</v>
      </c>
    </row>
    <row r="279" spans="11:12" x14ac:dyDescent="0.25">
      <c r="K279" s="67" t="s">
        <v>54</v>
      </c>
      <c r="L279" s="43" t="s">
        <v>54</v>
      </c>
    </row>
    <row r="280" spans="11:12" x14ac:dyDescent="0.25">
      <c r="K280" s="67" t="s">
        <v>54</v>
      </c>
      <c r="L280" s="43" t="s">
        <v>54</v>
      </c>
    </row>
    <row r="281" spans="11:12" x14ac:dyDescent="0.25">
      <c r="K281" s="67" t="s">
        <v>54</v>
      </c>
      <c r="L281" s="43" t="s">
        <v>54</v>
      </c>
    </row>
    <row r="282" spans="11:12" x14ac:dyDescent="0.25">
      <c r="K282" s="67" t="s">
        <v>54</v>
      </c>
      <c r="L282" s="43" t="s">
        <v>54</v>
      </c>
    </row>
    <row r="283" spans="11:12" x14ac:dyDescent="0.25">
      <c r="K283" s="67" t="s">
        <v>54</v>
      </c>
      <c r="L283" s="43" t="s">
        <v>54</v>
      </c>
    </row>
    <row r="284" spans="11:12" x14ac:dyDescent="0.25">
      <c r="K284" s="67" t="s">
        <v>54</v>
      </c>
      <c r="L284" s="43" t="s">
        <v>54</v>
      </c>
    </row>
    <row r="285" spans="11:12" x14ac:dyDescent="0.25">
      <c r="K285" s="67" t="s">
        <v>54</v>
      </c>
      <c r="L285" s="43" t="s">
        <v>54</v>
      </c>
    </row>
    <row r="286" spans="11:12" x14ac:dyDescent="0.25">
      <c r="K286" s="67" t="s">
        <v>54</v>
      </c>
      <c r="L286" s="43" t="s">
        <v>54</v>
      </c>
    </row>
    <row r="287" spans="11:12" x14ac:dyDescent="0.25">
      <c r="K287" s="67" t="s">
        <v>54</v>
      </c>
      <c r="L287" s="43" t="s">
        <v>54</v>
      </c>
    </row>
    <row r="288" spans="11:12" x14ac:dyDescent="0.25">
      <c r="K288" s="67" t="s">
        <v>54</v>
      </c>
      <c r="L288" s="43" t="s">
        <v>54</v>
      </c>
    </row>
    <row r="289" spans="11:12" x14ac:dyDescent="0.25">
      <c r="K289" s="67" t="s">
        <v>54</v>
      </c>
      <c r="L289" s="43" t="s">
        <v>54</v>
      </c>
    </row>
    <row r="290" spans="11:12" x14ac:dyDescent="0.25">
      <c r="K290" s="67" t="s">
        <v>54</v>
      </c>
      <c r="L290" s="43" t="s">
        <v>54</v>
      </c>
    </row>
    <row r="291" spans="11:12" x14ac:dyDescent="0.25">
      <c r="K291" s="67" t="s">
        <v>54</v>
      </c>
      <c r="L291" s="43" t="s">
        <v>54</v>
      </c>
    </row>
    <row r="292" spans="11:12" x14ac:dyDescent="0.25">
      <c r="K292" s="67" t="s">
        <v>54</v>
      </c>
      <c r="L292" s="43" t="s">
        <v>54</v>
      </c>
    </row>
    <row r="293" spans="11:12" x14ac:dyDescent="0.25">
      <c r="K293" s="67" t="s">
        <v>54</v>
      </c>
      <c r="L293" s="43" t="s">
        <v>54</v>
      </c>
    </row>
    <row r="294" spans="11:12" x14ac:dyDescent="0.25">
      <c r="K294" s="67" t="s">
        <v>54</v>
      </c>
      <c r="L294" s="43" t="s">
        <v>54</v>
      </c>
    </row>
    <row r="295" spans="11:12" x14ac:dyDescent="0.25">
      <c r="K295" s="67" t="s">
        <v>54</v>
      </c>
      <c r="L295" s="43" t="s">
        <v>54</v>
      </c>
    </row>
    <row r="296" spans="11:12" x14ac:dyDescent="0.25">
      <c r="K296" s="67" t="s">
        <v>54</v>
      </c>
      <c r="L296" s="43" t="s">
        <v>54</v>
      </c>
    </row>
    <row r="297" spans="11:12" x14ac:dyDescent="0.25">
      <c r="K297" s="67" t="s">
        <v>54</v>
      </c>
      <c r="L297" s="43" t="s">
        <v>54</v>
      </c>
    </row>
    <row r="298" spans="11:12" x14ac:dyDescent="0.25">
      <c r="K298" s="67" t="s">
        <v>54</v>
      </c>
      <c r="L298" s="43" t="s">
        <v>54</v>
      </c>
    </row>
    <row r="299" spans="11:12" x14ac:dyDescent="0.25">
      <c r="K299" s="67" t="s">
        <v>54</v>
      </c>
      <c r="L299" s="43" t="s">
        <v>54</v>
      </c>
    </row>
    <row r="300" spans="11:12" x14ac:dyDescent="0.25">
      <c r="K300" s="67" t="s">
        <v>54</v>
      </c>
      <c r="L300" s="43" t="s">
        <v>54</v>
      </c>
    </row>
    <row r="301" spans="11:12" x14ac:dyDescent="0.25">
      <c r="K301" s="67" t="s">
        <v>54</v>
      </c>
      <c r="L301" s="43" t="s">
        <v>54</v>
      </c>
    </row>
    <row r="302" spans="11:12" x14ac:dyDescent="0.25">
      <c r="K302" s="67" t="s">
        <v>54</v>
      </c>
      <c r="L302" s="43" t="s">
        <v>54</v>
      </c>
    </row>
    <row r="303" spans="11:12" x14ac:dyDescent="0.25">
      <c r="K303" s="67" t="s">
        <v>54</v>
      </c>
      <c r="L303" s="43" t="s">
        <v>54</v>
      </c>
    </row>
    <row r="304" spans="11:12" x14ac:dyDescent="0.25">
      <c r="K304" s="68" t="s">
        <v>55</v>
      </c>
      <c r="L304" s="69"/>
    </row>
    <row r="305" spans="11:12" x14ac:dyDescent="0.25">
      <c r="K305" s="67">
        <v>43904</v>
      </c>
      <c r="L305" s="43">
        <v>100</v>
      </c>
    </row>
    <row r="306" spans="11:12" x14ac:dyDescent="0.25">
      <c r="K306" s="67">
        <v>43911</v>
      </c>
      <c r="L306" s="43">
        <v>99.607399999999998</v>
      </c>
    </row>
    <row r="307" spans="11:12" x14ac:dyDescent="0.25">
      <c r="K307" s="67">
        <v>43918</v>
      </c>
      <c r="L307" s="43">
        <v>98.1173</v>
      </c>
    </row>
    <row r="308" spans="11:12" x14ac:dyDescent="0.25">
      <c r="K308" s="67">
        <v>43925</v>
      </c>
      <c r="L308" s="43">
        <v>96.323999999999998</v>
      </c>
    </row>
    <row r="309" spans="11:12" x14ac:dyDescent="0.25">
      <c r="K309" s="67">
        <v>43932</v>
      </c>
      <c r="L309" s="43">
        <v>93.471900000000005</v>
      </c>
    </row>
    <row r="310" spans="11:12" x14ac:dyDescent="0.25">
      <c r="K310" s="67">
        <v>43939</v>
      </c>
      <c r="L310" s="43">
        <v>93.672200000000004</v>
      </c>
    </row>
    <row r="311" spans="11:12" x14ac:dyDescent="0.25">
      <c r="K311" s="67">
        <v>43946</v>
      </c>
      <c r="L311" s="43">
        <v>94.095799999999997</v>
      </c>
    </row>
    <row r="312" spans="11:12" x14ac:dyDescent="0.25">
      <c r="K312" s="67">
        <v>43953</v>
      </c>
      <c r="L312" s="43">
        <v>94.683599999999998</v>
      </c>
    </row>
    <row r="313" spans="11:12" x14ac:dyDescent="0.25">
      <c r="K313" s="67">
        <v>43960</v>
      </c>
      <c r="L313" s="43">
        <v>93.577600000000004</v>
      </c>
    </row>
    <row r="314" spans="11:12" x14ac:dyDescent="0.25">
      <c r="K314" s="67">
        <v>43967</v>
      </c>
      <c r="L314" s="43">
        <v>92.809399999999997</v>
      </c>
    </row>
    <row r="315" spans="11:12" x14ac:dyDescent="0.25">
      <c r="K315" s="67">
        <v>43974</v>
      </c>
      <c r="L315" s="43">
        <v>92.459599999999995</v>
      </c>
    </row>
    <row r="316" spans="11:12" x14ac:dyDescent="0.25">
      <c r="K316" s="67">
        <v>43981</v>
      </c>
      <c r="L316" s="43">
        <v>93.812299999999993</v>
      </c>
    </row>
    <row r="317" spans="11:12" x14ac:dyDescent="0.25">
      <c r="K317" s="67">
        <v>43988</v>
      </c>
      <c r="L317" s="43">
        <v>95.910200000000003</v>
      </c>
    </row>
    <row r="318" spans="11:12" x14ac:dyDescent="0.25">
      <c r="K318" s="67">
        <v>43995</v>
      </c>
      <c r="L318" s="43">
        <v>96.582599999999999</v>
      </c>
    </row>
    <row r="319" spans="11:12" x14ac:dyDescent="0.25">
      <c r="K319" s="67">
        <v>44002</v>
      </c>
      <c r="L319" s="43">
        <v>97.553700000000006</v>
      </c>
    </row>
    <row r="320" spans="11:12" x14ac:dyDescent="0.25">
      <c r="K320" s="67">
        <v>44009</v>
      </c>
      <c r="L320" s="43">
        <v>97.289100000000005</v>
      </c>
    </row>
    <row r="321" spans="11:12" x14ac:dyDescent="0.25">
      <c r="K321" s="67">
        <v>44016</v>
      </c>
      <c r="L321" s="43">
        <v>98.973299999999995</v>
      </c>
    </row>
    <row r="322" spans="11:12" x14ac:dyDescent="0.25">
      <c r="K322" s="67">
        <v>44023</v>
      </c>
      <c r="L322" s="43">
        <v>96.532600000000002</v>
      </c>
    </row>
    <row r="323" spans="11:12" x14ac:dyDescent="0.25">
      <c r="K323" s="67">
        <v>44030</v>
      </c>
      <c r="L323" s="43">
        <v>96.372500000000002</v>
      </c>
    </row>
    <row r="324" spans="11:12" x14ac:dyDescent="0.25">
      <c r="K324" s="67">
        <v>44037</v>
      </c>
      <c r="L324" s="43">
        <v>96.180999999999997</v>
      </c>
    </row>
    <row r="325" spans="11:12" x14ac:dyDescent="0.25">
      <c r="K325" s="67">
        <v>44044</v>
      </c>
      <c r="L325" s="43">
        <v>97.054900000000004</v>
      </c>
    </row>
    <row r="326" spans="11:12" x14ac:dyDescent="0.25">
      <c r="K326" s="67">
        <v>44051</v>
      </c>
      <c r="L326" s="43">
        <v>97.480500000000006</v>
      </c>
    </row>
    <row r="327" spans="11:12" x14ac:dyDescent="0.25">
      <c r="K327" s="67">
        <v>44058</v>
      </c>
      <c r="L327" s="43">
        <v>96.991399999999999</v>
      </c>
    </row>
    <row r="328" spans="11:12" x14ac:dyDescent="0.25">
      <c r="K328" s="67">
        <v>44065</v>
      </c>
      <c r="L328" s="43">
        <v>96.840400000000002</v>
      </c>
    </row>
    <row r="329" spans="11:12" x14ac:dyDescent="0.25">
      <c r="K329" s="67">
        <v>44072</v>
      </c>
      <c r="L329" s="43">
        <v>97.076300000000003</v>
      </c>
    </row>
    <row r="330" spans="11:12" x14ac:dyDescent="0.25">
      <c r="K330" s="67">
        <v>44079</v>
      </c>
      <c r="L330" s="43">
        <v>99.803100000000001</v>
      </c>
    </row>
    <row r="331" spans="11:12" x14ac:dyDescent="0.25">
      <c r="K331" s="67">
        <v>44086</v>
      </c>
      <c r="L331" s="43">
        <v>100.7826</v>
      </c>
    </row>
    <row r="332" spans="11:12" x14ac:dyDescent="0.25">
      <c r="K332" s="67">
        <v>44093</v>
      </c>
      <c r="L332" s="43">
        <v>101.6369</v>
      </c>
    </row>
    <row r="333" spans="11:12" x14ac:dyDescent="0.25">
      <c r="K333" s="67">
        <v>44100</v>
      </c>
      <c r="L333" s="43">
        <v>100.7788</v>
      </c>
    </row>
    <row r="334" spans="11:12" x14ac:dyDescent="0.25">
      <c r="K334" s="67">
        <v>44107</v>
      </c>
      <c r="L334" s="43">
        <v>98.325000000000003</v>
      </c>
    </row>
    <row r="335" spans="11:12" x14ac:dyDescent="0.25">
      <c r="K335" s="67">
        <v>44114</v>
      </c>
      <c r="L335" s="43">
        <v>96.712100000000007</v>
      </c>
    </row>
    <row r="336" spans="11:12" x14ac:dyDescent="0.25">
      <c r="K336" s="67">
        <v>44121</v>
      </c>
      <c r="L336" s="43">
        <v>97.2988</v>
      </c>
    </row>
    <row r="337" spans="11:12" x14ac:dyDescent="0.25">
      <c r="K337" s="67">
        <v>44128</v>
      </c>
      <c r="L337" s="43">
        <v>96.732299999999995</v>
      </c>
    </row>
    <row r="338" spans="11:12" x14ac:dyDescent="0.25">
      <c r="K338" s="67">
        <v>44135</v>
      </c>
      <c r="L338" s="43">
        <v>96.892799999999994</v>
      </c>
    </row>
    <row r="339" spans="11:12" x14ac:dyDescent="0.25">
      <c r="K339" s="67">
        <v>44142</v>
      </c>
      <c r="L339" s="43">
        <v>98.252200000000002</v>
      </c>
    </row>
    <row r="340" spans="11:12" x14ac:dyDescent="0.25">
      <c r="K340" s="67">
        <v>44149</v>
      </c>
      <c r="L340" s="43">
        <v>99.2607</v>
      </c>
    </row>
    <row r="341" spans="11:12" x14ac:dyDescent="0.25">
      <c r="K341" s="67">
        <v>44156</v>
      </c>
      <c r="L341" s="43">
        <v>99.291300000000007</v>
      </c>
    </row>
    <row r="342" spans="11:12" x14ac:dyDescent="0.25">
      <c r="K342" s="67">
        <v>44163</v>
      </c>
      <c r="L342" s="43">
        <v>100.6383</v>
      </c>
    </row>
    <row r="343" spans="11:12" x14ac:dyDescent="0.25">
      <c r="K343" s="67">
        <v>44170</v>
      </c>
      <c r="L343" s="43">
        <v>102.456</v>
      </c>
    </row>
    <row r="344" spans="11:12" x14ac:dyDescent="0.25">
      <c r="K344" s="67">
        <v>44177</v>
      </c>
      <c r="L344" s="43">
        <v>102.8847</v>
      </c>
    </row>
    <row r="345" spans="11:12" x14ac:dyDescent="0.25">
      <c r="K345" s="67">
        <v>44184</v>
      </c>
      <c r="L345" s="43">
        <v>102.7431</v>
      </c>
    </row>
    <row r="346" spans="11:12" x14ac:dyDescent="0.25">
      <c r="K346" s="67">
        <v>44191</v>
      </c>
      <c r="L346" s="43">
        <v>97.211600000000004</v>
      </c>
    </row>
    <row r="347" spans="11:12" x14ac:dyDescent="0.25">
      <c r="K347" s="67">
        <v>44198</v>
      </c>
      <c r="L347" s="43">
        <v>93.531099999999995</v>
      </c>
    </row>
    <row r="348" spans="11:12" x14ac:dyDescent="0.25">
      <c r="K348" s="67">
        <v>44205</v>
      </c>
      <c r="L348" s="43">
        <v>93.978200000000001</v>
      </c>
    </row>
    <row r="349" spans="11:12" x14ac:dyDescent="0.25">
      <c r="K349" s="67">
        <v>44212</v>
      </c>
      <c r="L349" s="43">
        <v>96.028199999999998</v>
      </c>
    </row>
    <row r="350" spans="11:12" x14ac:dyDescent="0.25">
      <c r="K350" s="67">
        <v>44219</v>
      </c>
      <c r="L350" s="43">
        <v>96.664199999999994</v>
      </c>
    </row>
    <row r="351" spans="11:12" x14ac:dyDescent="0.25">
      <c r="K351" s="67">
        <v>44226</v>
      </c>
      <c r="L351" s="43">
        <v>96.928200000000004</v>
      </c>
    </row>
    <row r="352" spans="11:12" x14ac:dyDescent="0.25">
      <c r="K352" s="67">
        <v>44233</v>
      </c>
      <c r="L352" s="43">
        <v>101.023</v>
      </c>
    </row>
    <row r="353" spans="11:12" x14ac:dyDescent="0.25">
      <c r="K353" s="67">
        <v>44240</v>
      </c>
      <c r="L353" s="43">
        <v>102.0989</v>
      </c>
    </row>
    <row r="354" spans="11:12" x14ac:dyDescent="0.25">
      <c r="K354" s="67">
        <v>44247</v>
      </c>
      <c r="L354" s="43">
        <v>102.0731</v>
      </c>
    </row>
    <row r="355" spans="11:12" x14ac:dyDescent="0.25">
      <c r="K355" s="67">
        <v>44254</v>
      </c>
      <c r="L355" s="43">
        <v>102.31180000000001</v>
      </c>
    </row>
    <row r="356" spans="11:12" x14ac:dyDescent="0.25">
      <c r="K356" s="67">
        <v>44261</v>
      </c>
      <c r="L356" s="43">
        <v>102.7594</v>
      </c>
    </row>
    <row r="357" spans="11:12" x14ac:dyDescent="0.25">
      <c r="K357" s="67">
        <v>44268</v>
      </c>
      <c r="L357" s="43">
        <v>102.58410000000001</v>
      </c>
    </row>
    <row r="358" spans="11:12" x14ac:dyDescent="0.25">
      <c r="K358" s="67">
        <v>44275</v>
      </c>
      <c r="L358" s="43">
        <v>102.081</v>
      </c>
    </row>
    <row r="359" spans="11:12" x14ac:dyDescent="0.25">
      <c r="K359" s="67">
        <v>44282</v>
      </c>
      <c r="L359" s="43">
        <v>102.1263</v>
      </c>
    </row>
    <row r="360" spans="11:12" x14ac:dyDescent="0.25">
      <c r="K360" s="67" t="s">
        <v>54</v>
      </c>
      <c r="L360" s="43" t="s">
        <v>54</v>
      </c>
    </row>
    <row r="361" spans="11:12" x14ac:dyDescent="0.25">
      <c r="K361" s="67" t="s">
        <v>54</v>
      </c>
      <c r="L361" s="43" t="s">
        <v>54</v>
      </c>
    </row>
    <row r="362" spans="11:12" x14ac:dyDescent="0.25">
      <c r="K362" s="67" t="s">
        <v>54</v>
      </c>
      <c r="L362" s="43" t="s">
        <v>54</v>
      </c>
    </row>
    <row r="363" spans="11:12" x14ac:dyDescent="0.25">
      <c r="K363" s="67" t="s">
        <v>54</v>
      </c>
      <c r="L363" s="43" t="s">
        <v>54</v>
      </c>
    </row>
    <row r="364" spans="11:12" x14ac:dyDescent="0.25">
      <c r="K364" s="67" t="s">
        <v>54</v>
      </c>
      <c r="L364" s="43" t="s">
        <v>54</v>
      </c>
    </row>
    <row r="365" spans="11:12" x14ac:dyDescent="0.25">
      <c r="K365" s="67" t="s">
        <v>54</v>
      </c>
      <c r="L365" s="43" t="s">
        <v>54</v>
      </c>
    </row>
    <row r="366" spans="11:12" x14ac:dyDescent="0.25">
      <c r="K366" s="67" t="s">
        <v>54</v>
      </c>
      <c r="L366" s="43" t="s">
        <v>54</v>
      </c>
    </row>
    <row r="367" spans="11:12" x14ac:dyDescent="0.25">
      <c r="K367" s="67" t="s">
        <v>54</v>
      </c>
      <c r="L367" s="43" t="s">
        <v>54</v>
      </c>
    </row>
    <row r="368" spans="11:12" x14ac:dyDescent="0.25">
      <c r="K368" s="67" t="s">
        <v>54</v>
      </c>
      <c r="L368" s="43" t="s">
        <v>54</v>
      </c>
    </row>
    <row r="369" spans="11:12" x14ac:dyDescent="0.25">
      <c r="K369" s="67" t="s">
        <v>54</v>
      </c>
      <c r="L369" s="43" t="s">
        <v>54</v>
      </c>
    </row>
    <row r="370" spans="11:12" x14ac:dyDescent="0.25">
      <c r="K370" s="67" t="s">
        <v>54</v>
      </c>
      <c r="L370" s="43" t="s">
        <v>54</v>
      </c>
    </row>
    <row r="371" spans="11:12" x14ac:dyDescent="0.25">
      <c r="K371" s="67" t="s">
        <v>54</v>
      </c>
      <c r="L371" s="43" t="s">
        <v>54</v>
      </c>
    </row>
    <row r="372" spans="11:12" x14ac:dyDescent="0.25">
      <c r="K372" s="67" t="s">
        <v>54</v>
      </c>
      <c r="L372" s="43" t="s">
        <v>54</v>
      </c>
    </row>
    <row r="373" spans="11:12" x14ac:dyDescent="0.25">
      <c r="K373" s="67" t="s">
        <v>54</v>
      </c>
      <c r="L373" s="43" t="s">
        <v>54</v>
      </c>
    </row>
    <row r="374" spans="11:12" x14ac:dyDescent="0.25">
      <c r="K374" s="67" t="s">
        <v>54</v>
      </c>
      <c r="L374" s="43" t="s">
        <v>54</v>
      </c>
    </row>
    <row r="375" spans="11:12" x14ac:dyDescent="0.25">
      <c r="K375" s="67" t="s">
        <v>54</v>
      </c>
      <c r="L375" s="43" t="s">
        <v>54</v>
      </c>
    </row>
    <row r="376" spans="11:12" x14ac:dyDescent="0.25">
      <c r="K376" s="67" t="s">
        <v>54</v>
      </c>
      <c r="L376" s="43" t="s">
        <v>54</v>
      </c>
    </row>
    <row r="377" spans="11:12" x14ac:dyDescent="0.25">
      <c r="K377" s="67" t="s">
        <v>54</v>
      </c>
      <c r="L377" s="43" t="s">
        <v>54</v>
      </c>
    </row>
    <row r="378" spans="11:12" x14ac:dyDescent="0.25">
      <c r="K378" s="67" t="s">
        <v>54</v>
      </c>
      <c r="L378" s="43" t="s">
        <v>54</v>
      </c>
    </row>
    <row r="379" spans="11:12" x14ac:dyDescent="0.25">
      <c r="K379" s="67" t="s">
        <v>54</v>
      </c>
      <c r="L379" s="43" t="s">
        <v>54</v>
      </c>
    </row>
    <row r="380" spans="11:12" x14ac:dyDescent="0.25">
      <c r="K380" s="67" t="s">
        <v>54</v>
      </c>
      <c r="L380" s="43" t="s">
        <v>54</v>
      </c>
    </row>
    <row r="381" spans="11:12" x14ac:dyDescent="0.25">
      <c r="K381" s="67" t="s">
        <v>54</v>
      </c>
      <c r="L381" s="43" t="s">
        <v>54</v>
      </c>
    </row>
    <row r="382" spans="11:12" x14ac:dyDescent="0.25">
      <c r="K382" s="67" t="s">
        <v>54</v>
      </c>
      <c r="L382" s="43" t="s">
        <v>54</v>
      </c>
    </row>
    <row r="383" spans="11:12" x14ac:dyDescent="0.25">
      <c r="K383" s="67" t="s">
        <v>54</v>
      </c>
      <c r="L383" s="43" t="s">
        <v>54</v>
      </c>
    </row>
    <row r="384" spans="11:12" x14ac:dyDescent="0.25">
      <c r="K384" s="67" t="s">
        <v>54</v>
      </c>
      <c r="L384" s="43" t="s">
        <v>54</v>
      </c>
    </row>
    <row r="385" spans="11:12" x14ac:dyDescent="0.25">
      <c r="K385" s="67" t="s">
        <v>54</v>
      </c>
      <c r="L385" s="43" t="s">
        <v>54</v>
      </c>
    </row>
    <row r="386" spans="11:12" x14ac:dyDescent="0.25">
      <c r="K386" s="67" t="s">
        <v>54</v>
      </c>
      <c r="L386" s="43" t="s">
        <v>54</v>
      </c>
    </row>
    <row r="387" spans="11:12" x14ac:dyDescent="0.25">
      <c r="K387" s="67" t="s">
        <v>54</v>
      </c>
      <c r="L387" s="43" t="s">
        <v>54</v>
      </c>
    </row>
    <row r="388" spans="11:12" x14ac:dyDescent="0.25">
      <c r="K388" s="67" t="s">
        <v>54</v>
      </c>
      <c r="L388" s="43" t="s">
        <v>54</v>
      </c>
    </row>
    <row r="389" spans="11:12" x14ac:dyDescent="0.25">
      <c r="K389" s="67" t="s">
        <v>54</v>
      </c>
      <c r="L389" s="43" t="s">
        <v>54</v>
      </c>
    </row>
    <row r="390" spans="11:12" x14ac:dyDescent="0.25">
      <c r="K390" s="67" t="s">
        <v>54</v>
      </c>
      <c r="L390" s="43" t="s">
        <v>54</v>
      </c>
    </row>
    <row r="391" spans="11:12" x14ac:dyDescent="0.25">
      <c r="K391" s="67" t="s">
        <v>54</v>
      </c>
      <c r="L391" s="43" t="s">
        <v>54</v>
      </c>
    </row>
    <row r="392" spans="11:12" x14ac:dyDescent="0.25">
      <c r="K392" s="67" t="s">
        <v>54</v>
      </c>
      <c r="L392" s="43" t="s">
        <v>54</v>
      </c>
    </row>
    <row r="393" spans="11:12" x14ac:dyDescent="0.25">
      <c r="K393" s="67" t="s">
        <v>54</v>
      </c>
      <c r="L393" s="43" t="s">
        <v>54</v>
      </c>
    </row>
    <row r="394" spans="11:12" x14ac:dyDescent="0.25">
      <c r="K394" s="67" t="s">
        <v>54</v>
      </c>
      <c r="L394" s="43" t="s">
        <v>54</v>
      </c>
    </row>
    <row r="395" spans="11:12" x14ac:dyDescent="0.25">
      <c r="K395" s="67" t="s">
        <v>54</v>
      </c>
      <c r="L395" s="43" t="s">
        <v>54</v>
      </c>
    </row>
    <row r="396" spans="11:12" x14ac:dyDescent="0.25">
      <c r="K396" s="67" t="s">
        <v>54</v>
      </c>
      <c r="L396" s="43" t="s">
        <v>54</v>
      </c>
    </row>
    <row r="397" spans="11:12" x14ac:dyDescent="0.25">
      <c r="K397" s="67" t="s">
        <v>54</v>
      </c>
      <c r="L397" s="43" t="s">
        <v>54</v>
      </c>
    </row>
    <row r="398" spans="11:12" x14ac:dyDescent="0.25">
      <c r="K398" s="67" t="s">
        <v>54</v>
      </c>
      <c r="L398" s="43" t="s">
        <v>54</v>
      </c>
    </row>
    <row r="399" spans="11:12" x14ac:dyDescent="0.25">
      <c r="K399" s="67" t="s">
        <v>54</v>
      </c>
      <c r="L399" s="43" t="s">
        <v>54</v>
      </c>
    </row>
    <row r="400" spans="11:12" x14ac:dyDescent="0.25">
      <c r="K400" s="67" t="s">
        <v>54</v>
      </c>
      <c r="L400" s="43" t="s">
        <v>54</v>
      </c>
    </row>
    <row r="401" spans="11:12" x14ac:dyDescent="0.25">
      <c r="K401" s="67" t="s">
        <v>54</v>
      </c>
      <c r="L401" s="43" t="s">
        <v>54</v>
      </c>
    </row>
    <row r="402" spans="11:12" x14ac:dyDescent="0.25">
      <c r="K402" s="67" t="s">
        <v>54</v>
      </c>
      <c r="L402" s="43" t="s">
        <v>54</v>
      </c>
    </row>
    <row r="403" spans="11:12" x14ac:dyDescent="0.25">
      <c r="K403" s="67" t="s">
        <v>54</v>
      </c>
      <c r="L403" s="43" t="s">
        <v>54</v>
      </c>
    </row>
    <row r="404" spans="11:12" x14ac:dyDescent="0.25">
      <c r="K404" s="67" t="s">
        <v>54</v>
      </c>
      <c r="L404" s="43" t="s">
        <v>54</v>
      </c>
    </row>
    <row r="405" spans="11:12" x14ac:dyDescent="0.25">
      <c r="K405" s="67" t="s">
        <v>54</v>
      </c>
      <c r="L405" s="43" t="s">
        <v>54</v>
      </c>
    </row>
    <row r="406" spans="11:12" x14ac:dyDescent="0.25">
      <c r="K406" s="67" t="s">
        <v>54</v>
      </c>
      <c r="L406" s="43" t="s">
        <v>54</v>
      </c>
    </row>
    <row r="407" spans="11:12" x14ac:dyDescent="0.25">
      <c r="K407" s="67" t="s">
        <v>54</v>
      </c>
      <c r="L407" s="43" t="s">
        <v>54</v>
      </c>
    </row>
    <row r="408" spans="11:12" x14ac:dyDescent="0.25">
      <c r="K408" s="67" t="s">
        <v>54</v>
      </c>
      <c r="L408" s="43" t="s">
        <v>54</v>
      </c>
    </row>
    <row r="409" spans="11:12" x14ac:dyDescent="0.25">
      <c r="K409" s="67" t="s">
        <v>54</v>
      </c>
      <c r="L409" s="43" t="s">
        <v>54</v>
      </c>
    </row>
    <row r="410" spans="11:12" x14ac:dyDescent="0.25">
      <c r="K410" s="67" t="s">
        <v>54</v>
      </c>
      <c r="L410" s="43" t="s">
        <v>54</v>
      </c>
    </row>
    <row r="411" spans="11:12" x14ac:dyDescent="0.25">
      <c r="K411" s="67" t="s">
        <v>54</v>
      </c>
      <c r="L411" s="43" t="s">
        <v>54</v>
      </c>
    </row>
    <row r="412" spans="11:12" x14ac:dyDescent="0.25">
      <c r="K412" s="67" t="s">
        <v>54</v>
      </c>
      <c r="L412" s="43" t="s">
        <v>54</v>
      </c>
    </row>
    <row r="413" spans="11:12" x14ac:dyDescent="0.25">
      <c r="K413" s="67" t="s">
        <v>54</v>
      </c>
      <c r="L413" s="43" t="s">
        <v>54</v>
      </c>
    </row>
    <row r="414" spans="11:12" x14ac:dyDescent="0.25">
      <c r="K414" s="67" t="s">
        <v>54</v>
      </c>
      <c r="L414" s="43" t="s">
        <v>54</v>
      </c>
    </row>
    <row r="415" spans="11:12" x14ac:dyDescent="0.25">
      <c r="K415" s="67" t="s">
        <v>54</v>
      </c>
      <c r="L415" s="43" t="s">
        <v>54</v>
      </c>
    </row>
    <row r="416" spans="11:12" x14ac:dyDescent="0.25">
      <c r="K416" s="67" t="s">
        <v>54</v>
      </c>
      <c r="L416" s="43" t="s">
        <v>54</v>
      </c>
    </row>
    <row r="417" spans="11:12" x14ac:dyDescent="0.25">
      <c r="K417" s="67" t="s">
        <v>54</v>
      </c>
      <c r="L417" s="43" t="s">
        <v>54</v>
      </c>
    </row>
    <row r="418" spans="11:12" x14ac:dyDescent="0.25">
      <c r="K418" s="67" t="s">
        <v>54</v>
      </c>
      <c r="L418" s="43" t="s">
        <v>54</v>
      </c>
    </row>
    <row r="419" spans="11:12" x14ac:dyDescent="0.25">
      <c r="K419" s="67" t="s">
        <v>54</v>
      </c>
      <c r="L419" s="43" t="s">
        <v>54</v>
      </c>
    </row>
    <row r="420" spans="11:12" x14ac:dyDescent="0.25">
      <c r="K420" s="67" t="s">
        <v>54</v>
      </c>
      <c r="L420" s="43" t="s">
        <v>54</v>
      </c>
    </row>
    <row r="421" spans="11:12" x14ac:dyDescent="0.25">
      <c r="K421" s="67" t="s">
        <v>54</v>
      </c>
      <c r="L421" s="43" t="s">
        <v>54</v>
      </c>
    </row>
    <row r="422" spans="11:12" x14ac:dyDescent="0.25">
      <c r="K422" s="67" t="s">
        <v>54</v>
      </c>
      <c r="L422" s="43" t="s">
        <v>54</v>
      </c>
    </row>
    <row r="423" spans="11:12" x14ac:dyDescent="0.25">
      <c r="K423" s="67" t="s">
        <v>54</v>
      </c>
      <c r="L423" s="43" t="s">
        <v>54</v>
      </c>
    </row>
    <row r="424" spans="11:12" x14ac:dyDescent="0.25">
      <c r="K424" s="67" t="s">
        <v>54</v>
      </c>
      <c r="L424" s="43" t="s">
        <v>54</v>
      </c>
    </row>
    <row r="425" spans="11:12" x14ac:dyDescent="0.25">
      <c r="K425" s="67" t="s">
        <v>54</v>
      </c>
      <c r="L425" s="43" t="s">
        <v>54</v>
      </c>
    </row>
    <row r="426" spans="11:12" x14ac:dyDescent="0.25">
      <c r="K426" s="67" t="s">
        <v>54</v>
      </c>
      <c r="L426" s="43" t="s">
        <v>54</v>
      </c>
    </row>
    <row r="427" spans="11:12" x14ac:dyDescent="0.25">
      <c r="K427" s="67" t="s">
        <v>54</v>
      </c>
      <c r="L427" s="43" t="s">
        <v>54</v>
      </c>
    </row>
    <row r="428" spans="11:12" x14ac:dyDescent="0.25">
      <c r="K428" s="67" t="s">
        <v>54</v>
      </c>
      <c r="L428" s="43" t="s">
        <v>54</v>
      </c>
    </row>
    <row r="429" spans="11:12" x14ac:dyDescent="0.25">
      <c r="K429" s="67" t="s">
        <v>54</v>
      </c>
      <c r="L429" s="43" t="s">
        <v>54</v>
      </c>
    </row>
    <row r="430" spans="11:12" x14ac:dyDescent="0.25">
      <c r="K430" s="67" t="s">
        <v>54</v>
      </c>
      <c r="L430" s="43" t="s">
        <v>54</v>
      </c>
    </row>
    <row r="431" spans="11:12" x14ac:dyDescent="0.25">
      <c r="K431" s="67" t="s">
        <v>54</v>
      </c>
      <c r="L431" s="43" t="s">
        <v>54</v>
      </c>
    </row>
    <row r="432" spans="11:12" x14ac:dyDescent="0.25">
      <c r="K432" s="67" t="s">
        <v>54</v>
      </c>
      <c r="L432" s="43" t="s">
        <v>54</v>
      </c>
    </row>
    <row r="433" spans="11:12" x14ac:dyDescent="0.25">
      <c r="K433" s="67" t="s">
        <v>54</v>
      </c>
      <c r="L433" s="43" t="s">
        <v>54</v>
      </c>
    </row>
    <row r="434" spans="11:12" x14ac:dyDescent="0.25">
      <c r="K434" s="67" t="s">
        <v>54</v>
      </c>
      <c r="L434" s="43" t="s">
        <v>54</v>
      </c>
    </row>
    <row r="435" spans="11:12" x14ac:dyDescent="0.25">
      <c r="K435" s="67" t="s">
        <v>54</v>
      </c>
      <c r="L435" s="43" t="s">
        <v>54</v>
      </c>
    </row>
    <row r="436" spans="11:12" x14ac:dyDescent="0.25">
      <c r="K436" s="67" t="s">
        <v>54</v>
      </c>
      <c r="L436" s="43" t="s">
        <v>54</v>
      </c>
    </row>
    <row r="437" spans="11:12" x14ac:dyDescent="0.25">
      <c r="K437" s="67" t="s">
        <v>54</v>
      </c>
      <c r="L437" s="43" t="s">
        <v>54</v>
      </c>
    </row>
    <row r="438" spans="11:12" x14ac:dyDescent="0.25">
      <c r="K438" s="67" t="s">
        <v>54</v>
      </c>
      <c r="L438" s="43" t="s">
        <v>54</v>
      </c>
    </row>
    <row r="439" spans="11:12" x14ac:dyDescent="0.25">
      <c r="K439" s="67" t="s">
        <v>54</v>
      </c>
      <c r="L439" s="43" t="s">
        <v>54</v>
      </c>
    </row>
    <row r="440" spans="11:12" x14ac:dyDescent="0.25">
      <c r="K440" s="67" t="s">
        <v>54</v>
      </c>
      <c r="L440" s="43" t="s">
        <v>54</v>
      </c>
    </row>
    <row r="441" spans="11:12" x14ac:dyDescent="0.25">
      <c r="K441" s="67" t="s">
        <v>54</v>
      </c>
      <c r="L441" s="43" t="s">
        <v>54</v>
      </c>
    </row>
    <row r="442" spans="11:12" x14ac:dyDescent="0.25">
      <c r="K442" s="67" t="s">
        <v>54</v>
      </c>
      <c r="L442" s="43" t="s">
        <v>54</v>
      </c>
    </row>
    <row r="443" spans="11:12" x14ac:dyDescent="0.25">
      <c r="K443" s="67" t="s">
        <v>54</v>
      </c>
      <c r="L443" s="43" t="s">
        <v>54</v>
      </c>
    </row>
    <row r="444" spans="11:12" x14ac:dyDescent="0.25">
      <c r="K444" s="67" t="s">
        <v>54</v>
      </c>
      <c r="L444" s="43" t="s">
        <v>54</v>
      </c>
    </row>
    <row r="445" spans="11:12" x14ac:dyDescent="0.25">
      <c r="K445" s="67" t="s">
        <v>54</v>
      </c>
      <c r="L445" s="43" t="s">
        <v>54</v>
      </c>
    </row>
    <row r="446" spans="11:12" x14ac:dyDescent="0.25">
      <c r="K446" s="67" t="s">
        <v>54</v>
      </c>
      <c r="L446" s="43" t="s">
        <v>54</v>
      </c>
    </row>
    <row r="447" spans="11:12" x14ac:dyDescent="0.25">
      <c r="K447" s="67" t="s">
        <v>54</v>
      </c>
      <c r="L447" s="43" t="s">
        <v>54</v>
      </c>
    </row>
    <row r="448" spans="11:12" x14ac:dyDescent="0.25">
      <c r="K448" s="67" t="s">
        <v>54</v>
      </c>
      <c r="L448" s="43" t="s">
        <v>54</v>
      </c>
    </row>
    <row r="449" spans="11:12" x14ac:dyDescent="0.25">
      <c r="K449" s="67" t="s">
        <v>54</v>
      </c>
      <c r="L449" s="43" t="s">
        <v>54</v>
      </c>
    </row>
    <row r="450" spans="11:12" x14ac:dyDescent="0.25">
      <c r="K450" s="67" t="s">
        <v>54</v>
      </c>
      <c r="L450" s="43" t="s">
        <v>54</v>
      </c>
    </row>
    <row r="451" spans="11:12" x14ac:dyDescent="0.25">
      <c r="K451" s="67" t="s">
        <v>54</v>
      </c>
      <c r="L451" s="43" t="s">
        <v>54</v>
      </c>
    </row>
    <row r="452" spans="11:12" x14ac:dyDescent="0.25">
      <c r="K452" s="68" t="s">
        <v>56</v>
      </c>
      <c r="L452" s="68"/>
    </row>
    <row r="453" spans="11:12" x14ac:dyDescent="0.25">
      <c r="K453" s="67">
        <v>43904</v>
      </c>
      <c r="L453" s="43">
        <v>100</v>
      </c>
    </row>
    <row r="454" spans="11:12" x14ac:dyDescent="0.25">
      <c r="K454" s="67">
        <v>43911</v>
      </c>
      <c r="L454" s="43">
        <v>99.174199999999999</v>
      </c>
    </row>
    <row r="455" spans="11:12" x14ac:dyDescent="0.25">
      <c r="K455" s="67">
        <v>43918</v>
      </c>
      <c r="L455" s="43">
        <v>95.983000000000004</v>
      </c>
    </row>
    <row r="456" spans="11:12" x14ac:dyDescent="0.25">
      <c r="K456" s="67">
        <v>43925</v>
      </c>
      <c r="L456" s="43">
        <v>93.267899999999997</v>
      </c>
    </row>
    <row r="457" spans="11:12" x14ac:dyDescent="0.25">
      <c r="K457" s="67">
        <v>43932</v>
      </c>
      <c r="L457" s="43">
        <v>91.974599999999995</v>
      </c>
    </row>
    <row r="458" spans="11:12" x14ac:dyDescent="0.25">
      <c r="K458" s="67">
        <v>43939</v>
      </c>
      <c r="L458" s="43">
        <v>92.021500000000003</v>
      </c>
    </row>
    <row r="459" spans="11:12" x14ac:dyDescent="0.25">
      <c r="K459" s="67">
        <v>43946</v>
      </c>
      <c r="L459" s="43">
        <v>92.244799999999998</v>
      </c>
    </row>
    <row r="460" spans="11:12" x14ac:dyDescent="0.25">
      <c r="K460" s="67">
        <v>43953</v>
      </c>
      <c r="L460" s="43">
        <v>93.033000000000001</v>
      </c>
    </row>
    <row r="461" spans="11:12" x14ac:dyDescent="0.25">
      <c r="K461" s="67">
        <v>43960</v>
      </c>
      <c r="L461" s="43">
        <v>93.875699999999995</v>
      </c>
    </row>
    <row r="462" spans="11:12" x14ac:dyDescent="0.25">
      <c r="K462" s="67">
        <v>43967</v>
      </c>
      <c r="L462" s="43">
        <v>94.581999999999994</v>
      </c>
    </row>
    <row r="463" spans="11:12" x14ac:dyDescent="0.25">
      <c r="K463" s="67">
        <v>43974</v>
      </c>
      <c r="L463" s="43">
        <v>95.063000000000002</v>
      </c>
    </row>
    <row r="464" spans="11:12" x14ac:dyDescent="0.25">
      <c r="K464" s="67">
        <v>43981</v>
      </c>
      <c r="L464" s="43">
        <v>95.3904</v>
      </c>
    </row>
    <row r="465" spans="11:12" x14ac:dyDescent="0.25">
      <c r="K465" s="67">
        <v>43988</v>
      </c>
      <c r="L465" s="43">
        <v>96.408000000000001</v>
      </c>
    </row>
    <row r="466" spans="11:12" x14ac:dyDescent="0.25">
      <c r="K466" s="67">
        <v>43995</v>
      </c>
      <c r="L466" s="43">
        <v>97.158900000000003</v>
      </c>
    </row>
    <row r="467" spans="11:12" x14ac:dyDescent="0.25">
      <c r="K467" s="67">
        <v>44002</v>
      </c>
      <c r="L467" s="43">
        <v>97.271699999999996</v>
      </c>
    </row>
    <row r="468" spans="11:12" x14ac:dyDescent="0.25">
      <c r="K468" s="67">
        <v>44009</v>
      </c>
      <c r="L468" s="43">
        <v>96.895099999999999</v>
      </c>
    </row>
    <row r="469" spans="11:12" x14ac:dyDescent="0.25">
      <c r="K469" s="67">
        <v>44016</v>
      </c>
      <c r="L469" s="43">
        <v>98.636099999999999</v>
      </c>
    </row>
    <row r="470" spans="11:12" x14ac:dyDescent="0.25">
      <c r="K470" s="67">
        <v>44023</v>
      </c>
      <c r="L470" s="43">
        <v>99.710800000000006</v>
      </c>
    </row>
    <row r="471" spans="11:12" x14ac:dyDescent="0.25">
      <c r="K471" s="67">
        <v>44030</v>
      </c>
      <c r="L471" s="43">
        <v>99.577600000000004</v>
      </c>
    </row>
    <row r="472" spans="11:12" x14ac:dyDescent="0.25">
      <c r="K472" s="67">
        <v>44037</v>
      </c>
      <c r="L472" s="43">
        <v>99.9161</v>
      </c>
    </row>
    <row r="473" spans="11:12" x14ac:dyDescent="0.25">
      <c r="K473" s="67">
        <v>44044</v>
      </c>
      <c r="L473" s="43">
        <v>100.61190000000001</v>
      </c>
    </row>
    <row r="474" spans="11:12" x14ac:dyDescent="0.25">
      <c r="K474" s="67">
        <v>44051</v>
      </c>
      <c r="L474" s="43">
        <v>100.7482</v>
      </c>
    </row>
    <row r="475" spans="11:12" x14ac:dyDescent="0.25">
      <c r="K475" s="67">
        <v>44058</v>
      </c>
      <c r="L475" s="43">
        <v>100.9907</v>
      </c>
    </row>
    <row r="476" spans="11:12" x14ac:dyDescent="0.25">
      <c r="K476" s="67">
        <v>44065</v>
      </c>
      <c r="L476" s="43">
        <v>101.1322</v>
      </c>
    </row>
    <row r="477" spans="11:12" x14ac:dyDescent="0.25">
      <c r="K477" s="67">
        <v>44072</v>
      </c>
      <c r="L477" s="43">
        <v>101.3732</v>
      </c>
    </row>
    <row r="478" spans="11:12" x14ac:dyDescent="0.25">
      <c r="K478" s="67">
        <v>44079</v>
      </c>
      <c r="L478" s="43">
        <v>101.41800000000001</v>
      </c>
    </row>
    <row r="479" spans="11:12" x14ac:dyDescent="0.25">
      <c r="K479" s="67">
        <v>44086</v>
      </c>
      <c r="L479" s="43">
        <v>101.8175</v>
      </c>
    </row>
    <row r="480" spans="11:12" x14ac:dyDescent="0.25">
      <c r="K480" s="67">
        <v>44093</v>
      </c>
      <c r="L480" s="43">
        <v>101.8595</v>
      </c>
    </row>
    <row r="481" spans="11:12" x14ac:dyDescent="0.25">
      <c r="K481" s="67">
        <v>44100</v>
      </c>
      <c r="L481" s="43">
        <v>101.7124</v>
      </c>
    </row>
    <row r="482" spans="11:12" x14ac:dyDescent="0.25">
      <c r="K482" s="67">
        <v>44107</v>
      </c>
      <c r="L482" s="43">
        <v>101.0123</v>
      </c>
    </row>
    <row r="483" spans="11:12" x14ac:dyDescent="0.25">
      <c r="K483" s="67">
        <v>44114</v>
      </c>
      <c r="L483" s="43">
        <v>100.76309999999999</v>
      </c>
    </row>
    <row r="484" spans="11:12" x14ac:dyDescent="0.25">
      <c r="K484" s="67">
        <v>44121</v>
      </c>
      <c r="L484" s="43">
        <v>101.3325</v>
      </c>
    </row>
    <row r="485" spans="11:12" x14ac:dyDescent="0.25">
      <c r="K485" s="67">
        <v>44128</v>
      </c>
      <c r="L485" s="43">
        <v>101.8399</v>
      </c>
    </row>
    <row r="486" spans="11:12" x14ac:dyDescent="0.25">
      <c r="K486" s="67">
        <v>44135</v>
      </c>
      <c r="L486" s="43">
        <v>101.92270000000001</v>
      </c>
    </row>
    <row r="487" spans="11:12" x14ac:dyDescent="0.25">
      <c r="K487" s="67">
        <v>44142</v>
      </c>
      <c r="L487" s="43">
        <v>102.3014</v>
      </c>
    </row>
    <row r="488" spans="11:12" x14ac:dyDescent="0.25">
      <c r="K488" s="67">
        <v>44149</v>
      </c>
      <c r="L488" s="43">
        <v>102.883</v>
      </c>
    </row>
    <row r="489" spans="11:12" x14ac:dyDescent="0.25">
      <c r="K489" s="67">
        <v>44156</v>
      </c>
      <c r="L489" s="43">
        <v>103.1176</v>
      </c>
    </row>
    <row r="490" spans="11:12" x14ac:dyDescent="0.25">
      <c r="K490" s="67">
        <v>44163</v>
      </c>
      <c r="L490" s="43">
        <v>103.21850000000001</v>
      </c>
    </row>
    <row r="491" spans="11:12" x14ac:dyDescent="0.25">
      <c r="K491" s="67">
        <v>44170</v>
      </c>
      <c r="L491" s="43">
        <v>103.9212</v>
      </c>
    </row>
    <row r="492" spans="11:12" x14ac:dyDescent="0.25">
      <c r="K492" s="67">
        <v>44177</v>
      </c>
      <c r="L492" s="43">
        <v>104.1588</v>
      </c>
    </row>
    <row r="493" spans="11:12" x14ac:dyDescent="0.25">
      <c r="K493" s="67">
        <v>44184</v>
      </c>
      <c r="L493" s="43">
        <v>103.3737</v>
      </c>
    </row>
    <row r="494" spans="11:12" x14ac:dyDescent="0.25">
      <c r="K494" s="67">
        <v>44191</v>
      </c>
      <c r="L494" s="43">
        <v>99.5916</v>
      </c>
    </row>
    <row r="495" spans="11:12" x14ac:dyDescent="0.25">
      <c r="K495" s="67">
        <v>44198</v>
      </c>
      <c r="L495" s="43">
        <v>96.6511</v>
      </c>
    </row>
    <row r="496" spans="11:12" x14ac:dyDescent="0.25">
      <c r="K496" s="67">
        <v>44205</v>
      </c>
      <c r="L496" s="43">
        <v>97.956000000000003</v>
      </c>
    </row>
    <row r="497" spans="11:12" x14ac:dyDescent="0.25">
      <c r="K497" s="67">
        <v>44212</v>
      </c>
      <c r="L497" s="43">
        <v>99.826400000000007</v>
      </c>
    </row>
    <row r="498" spans="11:12" x14ac:dyDescent="0.25">
      <c r="K498" s="67">
        <v>44219</v>
      </c>
      <c r="L498" s="43">
        <v>100.3057</v>
      </c>
    </row>
    <row r="499" spans="11:12" x14ac:dyDescent="0.25">
      <c r="K499" s="67">
        <v>44226</v>
      </c>
      <c r="L499" s="43">
        <v>100.3242</v>
      </c>
    </row>
    <row r="500" spans="11:12" x14ac:dyDescent="0.25">
      <c r="K500" s="67">
        <v>44233</v>
      </c>
      <c r="L500" s="43">
        <v>99.797399999999996</v>
      </c>
    </row>
    <row r="501" spans="11:12" x14ac:dyDescent="0.25">
      <c r="K501" s="67">
        <v>44240</v>
      </c>
      <c r="L501" s="43">
        <v>100.8338</v>
      </c>
    </row>
    <row r="502" spans="11:12" x14ac:dyDescent="0.25">
      <c r="K502" s="67">
        <v>44247</v>
      </c>
      <c r="L502" s="43">
        <v>101.428</v>
      </c>
    </row>
    <row r="503" spans="11:12" x14ac:dyDescent="0.25">
      <c r="K503" s="67">
        <v>44254</v>
      </c>
      <c r="L503" s="43">
        <v>101.6416</v>
      </c>
    </row>
    <row r="504" spans="11:12" x14ac:dyDescent="0.25">
      <c r="K504" s="67">
        <v>44261</v>
      </c>
      <c r="L504" s="43">
        <v>102.3467</v>
      </c>
    </row>
    <row r="505" spans="11:12" x14ac:dyDescent="0.25">
      <c r="K505" s="67">
        <v>44268</v>
      </c>
      <c r="L505" s="43">
        <v>102.9948</v>
      </c>
    </row>
    <row r="506" spans="11:12" x14ac:dyDescent="0.25">
      <c r="K506" s="67">
        <v>44275</v>
      </c>
      <c r="L506" s="43">
        <v>102.90940000000001</v>
      </c>
    </row>
    <row r="507" spans="11:12" x14ac:dyDescent="0.25">
      <c r="K507" s="67">
        <v>44282</v>
      </c>
      <c r="L507" s="43">
        <v>103.2471</v>
      </c>
    </row>
    <row r="508" spans="11:12" x14ac:dyDescent="0.25">
      <c r="K508" s="67" t="s">
        <v>54</v>
      </c>
      <c r="L508" s="43" t="s">
        <v>54</v>
      </c>
    </row>
    <row r="509" spans="11:12" x14ac:dyDescent="0.25">
      <c r="K509" s="67" t="s">
        <v>54</v>
      </c>
      <c r="L509" s="43" t="s">
        <v>54</v>
      </c>
    </row>
    <row r="510" spans="11:12" x14ac:dyDescent="0.25">
      <c r="K510" s="67" t="s">
        <v>54</v>
      </c>
      <c r="L510" s="43" t="s">
        <v>54</v>
      </c>
    </row>
    <row r="511" spans="11:12" x14ac:dyDescent="0.25">
      <c r="K511" s="67" t="s">
        <v>54</v>
      </c>
      <c r="L511" s="43" t="s">
        <v>54</v>
      </c>
    </row>
    <row r="512" spans="11:12" x14ac:dyDescent="0.25">
      <c r="K512" s="67" t="s">
        <v>54</v>
      </c>
      <c r="L512" s="43" t="s">
        <v>54</v>
      </c>
    </row>
    <row r="513" spans="11:12" x14ac:dyDescent="0.25">
      <c r="K513" s="67" t="s">
        <v>54</v>
      </c>
      <c r="L513" s="43" t="s">
        <v>54</v>
      </c>
    </row>
    <row r="514" spans="11:12" x14ac:dyDescent="0.25">
      <c r="K514" s="67" t="s">
        <v>54</v>
      </c>
      <c r="L514" s="43" t="s">
        <v>54</v>
      </c>
    </row>
    <row r="515" spans="11:12" x14ac:dyDescent="0.25">
      <c r="K515" s="67" t="s">
        <v>54</v>
      </c>
      <c r="L515" s="43" t="s">
        <v>54</v>
      </c>
    </row>
    <row r="516" spans="11:12" x14ac:dyDescent="0.25">
      <c r="K516" s="67" t="s">
        <v>54</v>
      </c>
      <c r="L516" s="43" t="s">
        <v>54</v>
      </c>
    </row>
    <row r="517" spans="11:12" x14ac:dyDescent="0.25">
      <c r="K517" s="67" t="s">
        <v>54</v>
      </c>
      <c r="L517" s="43" t="s">
        <v>54</v>
      </c>
    </row>
    <row r="518" spans="11:12" x14ac:dyDescent="0.25">
      <c r="K518" s="67" t="s">
        <v>54</v>
      </c>
      <c r="L518" s="43" t="s">
        <v>54</v>
      </c>
    </row>
    <row r="519" spans="11:12" x14ac:dyDescent="0.25">
      <c r="K519" s="67" t="s">
        <v>54</v>
      </c>
      <c r="L519" s="43" t="s">
        <v>54</v>
      </c>
    </row>
    <row r="520" spans="11:12" x14ac:dyDescent="0.25">
      <c r="K520" s="67" t="s">
        <v>54</v>
      </c>
      <c r="L520" s="43" t="s">
        <v>54</v>
      </c>
    </row>
    <row r="521" spans="11:12" x14ac:dyDescent="0.25">
      <c r="K521" s="67" t="s">
        <v>54</v>
      </c>
      <c r="L521" s="43" t="s">
        <v>54</v>
      </c>
    </row>
    <row r="522" spans="11:12" x14ac:dyDescent="0.25">
      <c r="K522" s="67" t="s">
        <v>54</v>
      </c>
      <c r="L522" s="43" t="s">
        <v>54</v>
      </c>
    </row>
    <row r="523" spans="11:12" x14ac:dyDescent="0.25">
      <c r="K523" s="67" t="s">
        <v>54</v>
      </c>
      <c r="L523" s="43" t="s">
        <v>54</v>
      </c>
    </row>
    <row r="524" spans="11:12" x14ac:dyDescent="0.25">
      <c r="K524" s="67" t="s">
        <v>54</v>
      </c>
      <c r="L524" s="43" t="s">
        <v>54</v>
      </c>
    </row>
    <row r="525" spans="11:12" x14ac:dyDescent="0.25">
      <c r="K525" s="67" t="s">
        <v>54</v>
      </c>
      <c r="L525" s="43" t="s">
        <v>54</v>
      </c>
    </row>
    <row r="526" spans="11:12" x14ac:dyDescent="0.25">
      <c r="K526" s="67" t="s">
        <v>54</v>
      </c>
      <c r="L526" s="43" t="s">
        <v>54</v>
      </c>
    </row>
    <row r="527" spans="11:12" x14ac:dyDescent="0.25">
      <c r="K527" s="67" t="s">
        <v>54</v>
      </c>
      <c r="L527" s="43" t="s">
        <v>54</v>
      </c>
    </row>
    <row r="528" spans="11:12" x14ac:dyDescent="0.25">
      <c r="K528" s="67" t="s">
        <v>54</v>
      </c>
      <c r="L528" s="43" t="s">
        <v>54</v>
      </c>
    </row>
    <row r="529" spans="11:12" x14ac:dyDescent="0.25">
      <c r="K529" s="67" t="s">
        <v>54</v>
      </c>
      <c r="L529" s="43" t="s">
        <v>54</v>
      </c>
    </row>
    <row r="530" spans="11:12" x14ac:dyDescent="0.25">
      <c r="K530" s="67" t="s">
        <v>54</v>
      </c>
      <c r="L530" s="43" t="s">
        <v>54</v>
      </c>
    </row>
    <row r="531" spans="11:12" x14ac:dyDescent="0.25">
      <c r="K531" s="67" t="s">
        <v>54</v>
      </c>
      <c r="L531" s="43" t="s">
        <v>54</v>
      </c>
    </row>
    <row r="532" spans="11:12" x14ac:dyDescent="0.25">
      <c r="K532" s="67" t="s">
        <v>54</v>
      </c>
      <c r="L532" s="43" t="s">
        <v>54</v>
      </c>
    </row>
    <row r="533" spans="11:12" x14ac:dyDescent="0.25">
      <c r="K533" s="67" t="s">
        <v>54</v>
      </c>
      <c r="L533" s="43" t="s">
        <v>54</v>
      </c>
    </row>
    <row r="534" spans="11:12" x14ac:dyDescent="0.25">
      <c r="K534" s="67" t="s">
        <v>54</v>
      </c>
      <c r="L534" s="43" t="s">
        <v>54</v>
      </c>
    </row>
    <row r="535" spans="11:12" x14ac:dyDescent="0.25">
      <c r="K535" s="67" t="s">
        <v>54</v>
      </c>
      <c r="L535" s="43" t="s">
        <v>54</v>
      </c>
    </row>
    <row r="536" spans="11:12" x14ac:dyDescent="0.25">
      <c r="K536" s="67" t="s">
        <v>54</v>
      </c>
      <c r="L536" s="43" t="s">
        <v>54</v>
      </c>
    </row>
    <row r="537" spans="11:12" x14ac:dyDescent="0.25">
      <c r="K537" s="67" t="s">
        <v>54</v>
      </c>
      <c r="L537" s="43" t="s">
        <v>54</v>
      </c>
    </row>
    <row r="538" spans="11:12" x14ac:dyDescent="0.25">
      <c r="K538" s="67" t="s">
        <v>54</v>
      </c>
      <c r="L538" s="43" t="s">
        <v>54</v>
      </c>
    </row>
    <row r="539" spans="11:12" x14ac:dyDescent="0.25">
      <c r="K539" s="67" t="s">
        <v>54</v>
      </c>
      <c r="L539" s="43" t="s">
        <v>54</v>
      </c>
    </row>
    <row r="540" spans="11:12" x14ac:dyDescent="0.25">
      <c r="K540" s="67" t="s">
        <v>54</v>
      </c>
      <c r="L540" s="43" t="s">
        <v>54</v>
      </c>
    </row>
    <row r="541" spans="11:12" x14ac:dyDescent="0.25">
      <c r="K541" s="67" t="s">
        <v>54</v>
      </c>
      <c r="L541" s="43" t="s">
        <v>54</v>
      </c>
    </row>
    <row r="542" spans="11:12" x14ac:dyDescent="0.25">
      <c r="K542" s="67" t="s">
        <v>54</v>
      </c>
      <c r="L542" s="43" t="s">
        <v>54</v>
      </c>
    </row>
    <row r="543" spans="11:12" x14ac:dyDescent="0.25">
      <c r="K543" s="67" t="s">
        <v>54</v>
      </c>
      <c r="L543" s="43" t="s">
        <v>54</v>
      </c>
    </row>
    <row r="544" spans="11:12" x14ac:dyDescent="0.25">
      <c r="K544" s="67" t="s">
        <v>54</v>
      </c>
      <c r="L544" s="43" t="s">
        <v>54</v>
      </c>
    </row>
    <row r="545" spans="11:12" x14ac:dyDescent="0.25">
      <c r="K545" s="67" t="s">
        <v>54</v>
      </c>
      <c r="L545" s="43" t="s">
        <v>54</v>
      </c>
    </row>
    <row r="546" spans="11:12" x14ac:dyDescent="0.25">
      <c r="K546" s="67" t="s">
        <v>54</v>
      </c>
      <c r="L546" s="43" t="s">
        <v>54</v>
      </c>
    </row>
    <row r="547" spans="11:12" x14ac:dyDescent="0.25">
      <c r="K547" s="67" t="s">
        <v>54</v>
      </c>
      <c r="L547" s="43" t="s">
        <v>54</v>
      </c>
    </row>
    <row r="548" spans="11:12" x14ac:dyDescent="0.25">
      <c r="K548" s="67" t="s">
        <v>54</v>
      </c>
      <c r="L548" s="43" t="s">
        <v>54</v>
      </c>
    </row>
    <row r="549" spans="11:12" x14ac:dyDescent="0.25">
      <c r="K549" s="67" t="s">
        <v>54</v>
      </c>
      <c r="L549" s="43" t="s">
        <v>54</v>
      </c>
    </row>
    <row r="550" spans="11:12" x14ac:dyDescent="0.25">
      <c r="K550" s="67" t="s">
        <v>54</v>
      </c>
      <c r="L550" s="43" t="s">
        <v>54</v>
      </c>
    </row>
    <row r="551" spans="11:12" x14ac:dyDescent="0.25">
      <c r="K551" s="67" t="s">
        <v>54</v>
      </c>
      <c r="L551" s="43" t="s">
        <v>54</v>
      </c>
    </row>
    <row r="552" spans="11:12" x14ac:dyDescent="0.25">
      <c r="K552" s="67" t="s">
        <v>54</v>
      </c>
      <c r="L552" s="43" t="s">
        <v>54</v>
      </c>
    </row>
    <row r="553" spans="11:12" x14ac:dyDescent="0.25">
      <c r="K553" s="67" t="s">
        <v>54</v>
      </c>
      <c r="L553" s="43" t="s">
        <v>54</v>
      </c>
    </row>
    <row r="554" spans="11:12" x14ac:dyDescent="0.25">
      <c r="K554" s="67" t="s">
        <v>54</v>
      </c>
      <c r="L554" s="43" t="s">
        <v>54</v>
      </c>
    </row>
    <row r="555" spans="11:12" x14ac:dyDescent="0.25">
      <c r="K555" s="67" t="s">
        <v>54</v>
      </c>
      <c r="L555" s="43" t="s">
        <v>54</v>
      </c>
    </row>
    <row r="556" spans="11:12" x14ac:dyDescent="0.25">
      <c r="K556" s="67" t="s">
        <v>54</v>
      </c>
      <c r="L556" s="43" t="s">
        <v>54</v>
      </c>
    </row>
    <row r="557" spans="11:12" x14ac:dyDescent="0.25">
      <c r="K557" s="67" t="s">
        <v>54</v>
      </c>
      <c r="L557" s="43" t="s">
        <v>54</v>
      </c>
    </row>
    <row r="558" spans="11:12" x14ac:dyDescent="0.25">
      <c r="K558" s="67" t="s">
        <v>54</v>
      </c>
      <c r="L558" s="43" t="s">
        <v>54</v>
      </c>
    </row>
    <row r="559" spans="11:12" x14ac:dyDescent="0.25">
      <c r="K559" s="67" t="s">
        <v>54</v>
      </c>
      <c r="L559" s="43" t="s">
        <v>54</v>
      </c>
    </row>
    <row r="560" spans="11:12" x14ac:dyDescent="0.25">
      <c r="K560" s="67" t="s">
        <v>54</v>
      </c>
      <c r="L560" s="43" t="s">
        <v>54</v>
      </c>
    </row>
    <row r="561" spans="11:12" x14ac:dyDescent="0.25">
      <c r="K561" s="67" t="s">
        <v>54</v>
      </c>
      <c r="L561" s="43" t="s">
        <v>54</v>
      </c>
    </row>
    <row r="562" spans="11:12" x14ac:dyDescent="0.25">
      <c r="K562" s="67" t="s">
        <v>54</v>
      </c>
      <c r="L562" s="43" t="s">
        <v>54</v>
      </c>
    </row>
    <row r="563" spans="11:12" x14ac:dyDescent="0.25">
      <c r="K563" s="67" t="s">
        <v>54</v>
      </c>
      <c r="L563" s="43" t="s">
        <v>54</v>
      </c>
    </row>
    <row r="564" spans="11:12" x14ac:dyDescent="0.25">
      <c r="K564" s="67" t="s">
        <v>54</v>
      </c>
      <c r="L564" s="43" t="s">
        <v>54</v>
      </c>
    </row>
    <row r="565" spans="11:12" x14ac:dyDescent="0.25">
      <c r="K565" s="67" t="s">
        <v>54</v>
      </c>
      <c r="L565" s="43" t="s">
        <v>54</v>
      </c>
    </row>
    <row r="566" spans="11:12" x14ac:dyDescent="0.25">
      <c r="K566" s="67" t="s">
        <v>54</v>
      </c>
      <c r="L566" s="43" t="s">
        <v>54</v>
      </c>
    </row>
    <row r="567" spans="11:12" x14ac:dyDescent="0.25">
      <c r="K567" s="67" t="s">
        <v>54</v>
      </c>
      <c r="L567" s="43" t="s">
        <v>54</v>
      </c>
    </row>
    <row r="568" spans="11:12" x14ac:dyDescent="0.25">
      <c r="K568" s="67" t="s">
        <v>54</v>
      </c>
      <c r="L568" s="43" t="s">
        <v>54</v>
      </c>
    </row>
    <row r="569" spans="11:12" x14ac:dyDescent="0.25">
      <c r="K569" s="67" t="s">
        <v>54</v>
      </c>
      <c r="L569" s="43" t="s">
        <v>54</v>
      </c>
    </row>
    <row r="570" spans="11:12" x14ac:dyDescent="0.25">
      <c r="K570" s="67" t="s">
        <v>54</v>
      </c>
      <c r="L570" s="43" t="s">
        <v>54</v>
      </c>
    </row>
    <row r="571" spans="11:12" x14ac:dyDescent="0.25">
      <c r="K571" s="67" t="s">
        <v>54</v>
      </c>
      <c r="L571" s="43" t="s">
        <v>54</v>
      </c>
    </row>
    <row r="572" spans="11:12" x14ac:dyDescent="0.25">
      <c r="K572" s="67" t="s">
        <v>54</v>
      </c>
      <c r="L572" s="43" t="s">
        <v>54</v>
      </c>
    </row>
    <row r="573" spans="11:12" x14ac:dyDescent="0.25">
      <c r="K573" s="67" t="s">
        <v>54</v>
      </c>
      <c r="L573" s="43" t="s">
        <v>54</v>
      </c>
    </row>
    <row r="574" spans="11:12" x14ac:dyDescent="0.25">
      <c r="K574" s="67" t="s">
        <v>54</v>
      </c>
      <c r="L574" s="43" t="s">
        <v>54</v>
      </c>
    </row>
    <row r="575" spans="11:12" x14ac:dyDescent="0.25">
      <c r="K575" s="67" t="s">
        <v>54</v>
      </c>
      <c r="L575" s="43" t="s">
        <v>54</v>
      </c>
    </row>
    <row r="576" spans="11:12" x14ac:dyDescent="0.25">
      <c r="K576" s="67" t="s">
        <v>54</v>
      </c>
      <c r="L576" s="43" t="s">
        <v>54</v>
      </c>
    </row>
    <row r="577" spans="11:12" x14ac:dyDescent="0.25">
      <c r="K577" s="67" t="s">
        <v>54</v>
      </c>
      <c r="L577" s="43" t="s">
        <v>54</v>
      </c>
    </row>
    <row r="578" spans="11:12" x14ac:dyDescent="0.25">
      <c r="K578" s="67" t="s">
        <v>54</v>
      </c>
      <c r="L578" s="43" t="s">
        <v>54</v>
      </c>
    </row>
    <row r="579" spans="11:12" x14ac:dyDescent="0.25">
      <c r="K579" s="67" t="s">
        <v>54</v>
      </c>
      <c r="L579" s="43" t="s">
        <v>54</v>
      </c>
    </row>
    <row r="580" spans="11:12" x14ac:dyDescent="0.25">
      <c r="K580" s="67" t="s">
        <v>54</v>
      </c>
      <c r="L580" s="43" t="s">
        <v>54</v>
      </c>
    </row>
    <row r="581" spans="11:12" x14ac:dyDescent="0.25">
      <c r="K581" s="67" t="s">
        <v>54</v>
      </c>
      <c r="L581" s="43" t="s">
        <v>54</v>
      </c>
    </row>
    <row r="582" spans="11:12" x14ac:dyDescent="0.25">
      <c r="K582" s="67" t="s">
        <v>54</v>
      </c>
      <c r="L582" s="43" t="s">
        <v>54</v>
      </c>
    </row>
    <row r="583" spans="11:12" x14ac:dyDescent="0.25">
      <c r="K583" s="67" t="s">
        <v>54</v>
      </c>
      <c r="L583" s="43" t="s">
        <v>54</v>
      </c>
    </row>
    <row r="584" spans="11:12" x14ac:dyDescent="0.25">
      <c r="K584" s="67" t="s">
        <v>54</v>
      </c>
      <c r="L584" s="43" t="s">
        <v>54</v>
      </c>
    </row>
    <row r="585" spans="11:12" x14ac:dyDescent="0.25">
      <c r="K585" s="67" t="s">
        <v>54</v>
      </c>
      <c r="L585" s="43" t="s">
        <v>54</v>
      </c>
    </row>
    <row r="586" spans="11:12" x14ac:dyDescent="0.25">
      <c r="K586" s="67" t="s">
        <v>54</v>
      </c>
      <c r="L586" s="43" t="s">
        <v>54</v>
      </c>
    </row>
    <row r="587" spans="11:12" x14ac:dyDescent="0.25">
      <c r="K587" s="67" t="s">
        <v>54</v>
      </c>
      <c r="L587" s="43" t="s">
        <v>54</v>
      </c>
    </row>
    <row r="588" spans="11:12" x14ac:dyDescent="0.25">
      <c r="K588" s="67" t="s">
        <v>54</v>
      </c>
      <c r="L588" s="43" t="s">
        <v>54</v>
      </c>
    </row>
    <row r="589" spans="11:12" x14ac:dyDescent="0.25">
      <c r="K589" s="67" t="s">
        <v>54</v>
      </c>
      <c r="L589" s="43" t="s">
        <v>54</v>
      </c>
    </row>
    <row r="590" spans="11:12" x14ac:dyDescent="0.25">
      <c r="K590" s="67" t="s">
        <v>54</v>
      </c>
      <c r="L590" s="43" t="s">
        <v>54</v>
      </c>
    </row>
    <row r="591" spans="11:12" x14ac:dyDescent="0.25">
      <c r="K591" s="67" t="s">
        <v>54</v>
      </c>
      <c r="L591" s="43" t="s">
        <v>54</v>
      </c>
    </row>
    <row r="592" spans="11:12" x14ac:dyDescent="0.25">
      <c r="K592" s="67" t="s">
        <v>54</v>
      </c>
      <c r="L592" s="43" t="s">
        <v>54</v>
      </c>
    </row>
    <row r="593" spans="11:12" x14ac:dyDescent="0.25">
      <c r="K593" s="67" t="s">
        <v>54</v>
      </c>
      <c r="L593" s="43" t="s">
        <v>54</v>
      </c>
    </row>
    <row r="594" spans="11:12" x14ac:dyDescent="0.25">
      <c r="K594" s="67" t="s">
        <v>54</v>
      </c>
      <c r="L594" s="43" t="s">
        <v>54</v>
      </c>
    </row>
    <row r="595" spans="11:12" x14ac:dyDescent="0.25">
      <c r="K595" s="67" t="s">
        <v>54</v>
      </c>
      <c r="L595" s="43" t="s">
        <v>54</v>
      </c>
    </row>
    <row r="596" spans="11:12" x14ac:dyDescent="0.25">
      <c r="K596" s="67" t="s">
        <v>54</v>
      </c>
      <c r="L596" s="43" t="s">
        <v>54</v>
      </c>
    </row>
    <row r="597" spans="11:12" x14ac:dyDescent="0.25">
      <c r="K597" s="67" t="s">
        <v>54</v>
      </c>
      <c r="L597" s="43" t="s">
        <v>54</v>
      </c>
    </row>
    <row r="598" spans="11:12" x14ac:dyDescent="0.25">
      <c r="K598" s="67" t="s">
        <v>54</v>
      </c>
      <c r="L598" s="43" t="s">
        <v>54</v>
      </c>
    </row>
    <row r="599" spans="11:12" x14ac:dyDescent="0.25">
      <c r="K599" s="67" t="s">
        <v>54</v>
      </c>
      <c r="L599" s="43" t="s">
        <v>54</v>
      </c>
    </row>
    <row r="600" spans="11:12" x14ac:dyDescent="0.25">
      <c r="K600" s="68" t="s">
        <v>57</v>
      </c>
      <c r="L600" s="68"/>
    </row>
    <row r="601" spans="11:12" x14ac:dyDescent="0.25">
      <c r="K601" s="67">
        <v>43904</v>
      </c>
      <c r="L601" s="43">
        <v>100</v>
      </c>
    </row>
    <row r="602" spans="11:12" x14ac:dyDescent="0.25">
      <c r="K602" s="67">
        <v>43911</v>
      </c>
      <c r="L602" s="43">
        <v>98.598100000000002</v>
      </c>
    </row>
    <row r="603" spans="11:12" x14ac:dyDescent="0.25">
      <c r="K603" s="67">
        <v>43918</v>
      </c>
      <c r="L603" s="43">
        <v>96.694999999999993</v>
      </c>
    </row>
    <row r="604" spans="11:12" x14ac:dyDescent="0.25">
      <c r="K604" s="67">
        <v>43925</v>
      </c>
      <c r="L604" s="43">
        <v>92.691100000000006</v>
      </c>
    </row>
    <row r="605" spans="11:12" x14ac:dyDescent="0.25">
      <c r="K605" s="67">
        <v>43932</v>
      </c>
      <c r="L605" s="43">
        <v>88.499799999999993</v>
      </c>
    </row>
    <row r="606" spans="11:12" x14ac:dyDescent="0.25">
      <c r="K606" s="67">
        <v>43939</v>
      </c>
      <c r="L606" s="43">
        <v>89.452500000000001</v>
      </c>
    </row>
    <row r="607" spans="11:12" x14ac:dyDescent="0.25">
      <c r="K607" s="67">
        <v>43946</v>
      </c>
      <c r="L607" s="43">
        <v>90.113299999999995</v>
      </c>
    </row>
    <row r="608" spans="11:12" x14ac:dyDescent="0.25">
      <c r="K608" s="67">
        <v>43953</v>
      </c>
      <c r="L608" s="43">
        <v>91.254900000000006</v>
      </c>
    </row>
    <row r="609" spans="11:12" x14ac:dyDescent="0.25">
      <c r="K609" s="67">
        <v>43960</v>
      </c>
      <c r="L609" s="43">
        <v>91.114599999999996</v>
      </c>
    </row>
    <row r="610" spans="11:12" x14ac:dyDescent="0.25">
      <c r="K610" s="67">
        <v>43967</v>
      </c>
      <c r="L610" s="43">
        <v>90.156499999999994</v>
      </c>
    </row>
    <row r="611" spans="11:12" x14ac:dyDescent="0.25">
      <c r="K611" s="67">
        <v>43974</v>
      </c>
      <c r="L611" s="43">
        <v>89.717799999999997</v>
      </c>
    </row>
    <row r="612" spans="11:12" x14ac:dyDescent="0.25">
      <c r="K612" s="67">
        <v>43981</v>
      </c>
      <c r="L612" s="43">
        <v>90.433899999999994</v>
      </c>
    </row>
    <row r="613" spans="11:12" x14ac:dyDescent="0.25">
      <c r="K613" s="67">
        <v>43988</v>
      </c>
      <c r="L613" s="43">
        <v>92.930899999999994</v>
      </c>
    </row>
    <row r="614" spans="11:12" x14ac:dyDescent="0.25">
      <c r="K614" s="67">
        <v>43995</v>
      </c>
      <c r="L614" s="43">
        <v>93.596299999999999</v>
      </c>
    </row>
    <row r="615" spans="11:12" x14ac:dyDescent="0.25">
      <c r="K615" s="67">
        <v>44002</v>
      </c>
      <c r="L615" s="43">
        <v>93.732799999999997</v>
      </c>
    </row>
    <row r="616" spans="11:12" x14ac:dyDescent="0.25">
      <c r="K616" s="67">
        <v>44009</v>
      </c>
      <c r="L616" s="43">
        <v>92.733999999999995</v>
      </c>
    </row>
    <row r="617" spans="11:12" x14ac:dyDescent="0.25">
      <c r="K617" s="67">
        <v>44016</v>
      </c>
      <c r="L617" s="43">
        <v>96.481800000000007</v>
      </c>
    </row>
    <row r="618" spans="11:12" x14ac:dyDescent="0.25">
      <c r="K618" s="67">
        <v>44023</v>
      </c>
      <c r="L618" s="43">
        <v>93.685299999999998</v>
      </c>
    </row>
    <row r="619" spans="11:12" x14ac:dyDescent="0.25">
      <c r="K619" s="67">
        <v>44030</v>
      </c>
      <c r="L619" s="43">
        <v>93.4893</v>
      </c>
    </row>
    <row r="620" spans="11:12" x14ac:dyDescent="0.25">
      <c r="K620" s="67">
        <v>44037</v>
      </c>
      <c r="L620" s="43">
        <v>93.665599999999998</v>
      </c>
    </row>
    <row r="621" spans="11:12" x14ac:dyDescent="0.25">
      <c r="K621" s="67">
        <v>44044</v>
      </c>
      <c r="L621" s="43">
        <v>94.8523</v>
      </c>
    </row>
    <row r="622" spans="11:12" x14ac:dyDescent="0.25">
      <c r="K622" s="67">
        <v>44051</v>
      </c>
      <c r="L622" s="43">
        <v>95.454700000000003</v>
      </c>
    </row>
    <row r="623" spans="11:12" x14ac:dyDescent="0.25">
      <c r="K623" s="67">
        <v>44058</v>
      </c>
      <c r="L623" s="43">
        <v>95.099299999999999</v>
      </c>
    </row>
    <row r="624" spans="11:12" x14ac:dyDescent="0.25">
      <c r="K624" s="67">
        <v>44065</v>
      </c>
      <c r="L624" s="43">
        <v>96.104900000000001</v>
      </c>
    </row>
    <row r="625" spans="11:12" x14ac:dyDescent="0.25">
      <c r="K625" s="67">
        <v>44072</v>
      </c>
      <c r="L625" s="43">
        <v>96.529300000000006</v>
      </c>
    </row>
    <row r="626" spans="11:12" x14ac:dyDescent="0.25">
      <c r="K626" s="67">
        <v>44079</v>
      </c>
      <c r="L626" s="43">
        <v>102.9269</v>
      </c>
    </row>
    <row r="627" spans="11:12" x14ac:dyDescent="0.25">
      <c r="K627" s="67">
        <v>44086</v>
      </c>
      <c r="L627" s="43">
        <v>103.59780000000001</v>
      </c>
    </row>
    <row r="628" spans="11:12" x14ac:dyDescent="0.25">
      <c r="K628" s="67">
        <v>44093</v>
      </c>
      <c r="L628" s="43">
        <v>98.790099999999995</v>
      </c>
    </row>
    <row r="629" spans="11:12" x14ac:dyDescent="0.25">
      <c r="K629" s="67">
        <v>44100</v>
      </c>
      <c r="L629" s="43">
        <v>98.155699999999996</v>
      </c>
    </row>
    <row r="630" spans="11:12" x14ac:dyDescent="0.25">
      <c r="K630" s="67">
        <v>44107</v>
      </c>
      <c r="L630" s="43">
        <v>98.460300000000004</v>
      </c>
    </row>
    <row r="631" spans="11:12" x14ac:dyDescent="0.25">
      <c r="K631" s="67">
        <v>44114</v>
      </c>
      <c r="L631" s="43">
        <v>95.241500000000002</v>
      </c>
    </row>
    <row r="632" spans="11:12" x14ac:dyDescent="0.25">
      <c r="K632" s="67">
        <v>44121</v>
      </c>
      <c r="L632" s="43">
        <v>95.288399999999996</v>
      </c>
    </row>
    <row r="633" spans="11:12" x14ac:dyDescent="0.25">
      <c r="K633" s="67">
        <v>44128</v>
      </c>
      <c r="L633" s="43">
        <v>95.270200000000003</v>
      </c>
    </row>
    <row r="634" spans="11:12" x14ac:dyDescent="0.25">
      <c r="K634" s="67">
        <v>44135</v>
      </c>
      <c r="L634" s="43">
        <v>95.687600000000003</v>
      </c>
    </row>
    <row r="635" spans="11:12" x14ac:dyDescent="0.25">
      <c r="K635" s="67">
        <v>44142</v>
      </c>
      <c r="L635" s="43">
        <v>96.823400000000007</v>
      </c>
    </row>
    <row r="636" spans="11:12" x14ac:dyDescent="0.25">
      <c r="K636" s="67">
        <v>44149</v>
      </c>
      <c r="L636" s="43">
        <v>97.049400000000006</v>
      </c>
    </row>
    <row r="637" spans="11:12" x14ac:dyDescent="0.25">
      <c r="K637" s="67">
        <v>44156</v>
      </c>
      <c r="L637" s="43">
        <v>96.961200000000005</v>
      </c>
    </row>
    <row r="638" spans="11:12" x14ac:dyDescent="0.25">
      <c r="K638" s="67">
        <v>44163</v>
      </c>
      <c r="L638" s="43">
        <v>98.054100000000005</v>
      </c>
    </row>
    <row r="639" spans="11:12" x14ac:dyDescent="0.25">
      <c r="K639" s="67">
        <v>44170</v>
      </c>
      <c r="L639" s="43">
        <v>100.4153</v>
      </c>
    </row>
    <row r="640" spans="11:12" x14ac:dyDescent="0.25">
      <c r="K640" s="67">
        <v>44177</v>
      </c>
      <c r="L640" s="43">
        <v>100.6751</v>
      </c>
    </row>
    <row r="641" spans="11:12" x14ac:dyDescent="0.25">
      <c r="K641" s="67">
        <v>44184</v>
      </c>
      <c r="L641" s="43">
        <v>98.772199999999998</v>
      </c>
    </row>
    <row r="642" spans="11:12" x14ac:dyDescent="0.25">
      <c r="K642" s="67">
        <v>44191</v>
      </c>
      <c r="L642" s="43">
        <v>93.018199999999993</v>
      </c>
    </row>
    <row r="643" spans="11:12" x14ac:dyDescent="0.25">
      <c r="K643" s="67">
        <v>44198</v>
      </c>
      <c r="L643" s="43">
        <v>89.934100000000001</v>
      </c>
    </row>
    <row r="644" spans="11:12" x14ac:dyDescent="0.25">
      <c r="K644" s="67">
        <v>44205</v>
      </c>
      <c r="L644" s="43">
        <v>92.104600000000005</v>
      </c>
    </row>
    <row r="645" spans="11:12" x14ac:dyDescent="0.25">
      <c r="K645" s="67">
        <v>44212</v>
      </c>
      <c r="L645" s="43">
        <v>95.163300000000007</v>
      </c>
    </row>
    <row r="646" spans="11:12" x14ac:dyDescent="0.25">
      <c r="K646" s="67">
        <v>44219</v>
      </c>
      <c r="L646" s="43">
        <v>95.4298</v>
      </c>
    </row>
    <row r="647" spans="11:12" x14ac:dyDescent="0.25">
      <c r="K647" s="67">
        <v>44226</v>
      </c>
      <c r="L647" s="43">
        <v>94.958500000000001</v>
      </c>
    </row>
    <row r="648" spans="11:12" x14ac:dyDescent="0.25">
      <c r="K648" s="67">
        <v>44233</v>
      </c>
      <c r="L648" s="43">
        <v>97.768699999999995</v>
      </c>
    </row>
    <row r="649" spans="11:12" x14ac:dyDescent="0.25">
      <c r="K649" s="67">
        <v>44240</v>
      </c>
      <c r="L649" s="43">
        <v>99.203900000000004</v>
      </c>
    </row>
    <row r="650" spans="11:12" x14ac:dyDescent="0.25">
      <c r="K650" s="67">
        <v>44247</v>
      </c>
      <c r="L650" s="43">
        <v>99.565899999999999</v>
      </c>
    </row>
    <row r="651" spans="11:12" x14ac:dyDescent="0.25">
      <c r="K651" s="67">
        <v>44254</v>
      </c>
      <c r="L651" s="43">
        <v>99.240399999999994</v>
      </c>
    </row>
    <row r="652" spans="11:12" x14ac:dyDescent="0.25">
      <c r="K652" s="67">
        <v>44261</v>
      </c>
      <c r="L652" s="43">
        <v>102.4417</v>
      </c>
    </row>
    <row r="653" spans="11:12" x14ac:dyDescent="0.25">
      <c r="K653" s="67">
        <v>44268</v>
      </c>
      <c r="L653" s="43">
        <v>103.7227</v>
      </c>
    </row>
    <row r="654" spans="11:12" x14ac:dyDescent="0.25">
      <c r="K654" s="67">
        <v>44275</v>
      </c>
      <c r="L654" s="43">
        <v>102.2848</v>
      </c>
    </row>
    <row r="655" spans="11:12" x14ac:dyDescent="0.25">
      <c r="K655" s="67">
        <v>44282</v>
      </c>
      <c r="L655" s="43">
        <v>102.0402</v>
      </c>
    </row>
    <row r="656" spans="11:12" x14ac:dyDescent="0.25">
      <c r="K656" s="67" t="s">
        <v>54</v>
      </c>
      <c r="L656" s="43" t="s">
        <v>54</v>
      </c>
    </row>
    <row r="657" spans="11:12" x14ac:dyDescent="0.25">
      <c r="K657" s="67" t="s">
        <v>54</v>
      </c>
      <c r="L657" s="43" t="s">
        <v>54</v>
      </c>
    </row>
    <row r="658" spans="11:12" x14ac:dyDescent="0.25">
      <c r="K658" s="67" t="s">
        <v>54</v>
      </c>
      <c r="L658" s="43" t="s">
        <v>54</v>
      </c>
    </row>
    <row r="659" spans="11:12" x14ac:dyDescent="0.25">
      <c r="K659" s="67" t="s">
        <v>54</v>
      </c>
      <c r="L659" s="43" t="s">
        <v>54</v>
      </c>
    </row>
    <row r="660" spans="11:12" x14ac:dyDescent="0.25">
      <c r="K660" s="67" t="s">
        <v>54</v>
      </c>
      <c r="L660" s="43" t="s">
        <v>54</v>
      </c>
    </row>
    <row r="661" spans="11:12" x14ac:dyDescent="0.25">
      <c r="K661" s="67" t="s">
        <v>54</v>
      </c>
      <c r="L661" s="43" t="s">
        <v>54</v>
      </c>
    </row>
    <row r="662" spans="11:12" x14ac:dyDescent="0.25">
      <c r="K662" s="67" t="s">
        <v>54</v>
      </c>
      <c r="L662" s="43" t="s">
        <v>54</v>
      </c>
    </row>
    <row r="663" spans="11:12" x14ac:dyDescent="0.25">
      <c r="K663" s="67" t="s">
        <v>54</v>
      </c>
      <c r="L663" s="43" t="s">
        <v>54</v>
      </c>
    </row>
    <row r="664" spans="11:12" x14ac:dyDescent="0.25">
      <c r="K664" s="67" t="s">
        <v>54</v>
      </c>
      <c r="L664" s="43" t="s">
        <v>54</v>
      </c>
    </row>
    <row r="665" spans="11:12" x14ac:dyDescent="0.25">
      <c r="K665" s="67" t="s">
        <v>54</v>
      </c>
      <c r="L665" s="43" t="s">
        <v>54</v>
      </c>
    </row>
    <row r="666" spans="11:12" x14ac:dyDescent="0.25">
      <c r="K666" s="67" t="s">
        <v>54</v>
      </c>
      <c r="L666" s="43" t="s">
        <v>54</v>
      </c>
    </row>
    <row r="667" spans="11:12" x14ac:dyDescent="0.25">
      <c r="K667" s="67" t="s">
        <v>54</v>
      </c>
      <c r="L667" s="43" t="s">
        <v>54</v>
      </c>
    </row>
    <row r="668" spans="11:12" x14ac:dyDescent="0.25">
      <c r="K668" s="67" t="s">
        <v>54</v>
      </c>
      <c r="L668" s="43" t="s">
        <v>54</v>
      </c>
    </row>
    <row r="669" spans="11:12" x14ac:dyDescent="0.25">
      <c r="K669" s="67" t="s">
        <v>54</v>
      </c>
      <c r="L669" s="43" t="s">
        <v>54</v>
      </c>
    </row>
    <row r="670" spans="11:12" x14ac:dyDescent="0.25">
      <c r="K670" s="67" t="s">
        <v>54</v>
      </c>
      <c r="L670" s="43" t="s">
        <v>54</v>
      </c>
    </row>
    <row r="671" spans="11:12" x14ac:dyDescent="0.25">
      <c r="K671" s="67" t="s">
        <v>54</v>
      </c>
      <c r="L671" s="43" t="s">
        <v>54</v>
      </c>
    </row>
    <row r="672" spans="11:12" x14ac:dyDescent="0.25">
      <c r="K672" s="67" t="s">
        <v>54</v>
      </c>
      <c r="L672" s="43" t="s">
        <v>54</v>
      </c>
    </row>
    <row r="673" spans="11:12" x14ac:dyDescent="0.25">
      <c r="K673" s="67" t="s">
        <v>54</v>
      </c>
      <c r="L673" s="43" t="s">
        <v>54</v>
      </c>
    </row>
    <row r="674" spans="11:12" x14ac:dyDescent="0.25">
      <c r="K674" s="67" t="s">
        <v>54</v>
      </c>
      <c r="L674" s="43" t="s">
        <v>54</v>
      </c>
    </row>
    <row r="675" spans="11:12" x14ac:dyDescent="0.25">
      <c r="K675" s="67" t="s">
        <v>54</v>
      </c>
      <c r="L675" s="43" t="s">
        <v>54</v>
      </c>
    </row>
    <row r="676" spans="11:12" x14ac:dyDescent="0.25">
      <c r="K676" s="67" t="s">
        <v>54</v>
      </c>
      <c r="L676" s="43" t="s">
        <v>54</v>
      </c>
    </row>
    <row r="677" spans="11:12" x14ac:dyDescent="0.25">
      <c r="K677" s="67" t="s">
        <v>54</v>
      </c>
      <c r="L677" s="43" t="s">
        <v>54</v>
      </c>
    </row>
    <row r="678" spans="11:12" x14ac:dyDescent="0.25">
      <c r="K678" s="67" t="s">
        <v>54</v>
      </c>
      <c r="L678" s="43" t="s">
        <v>54</v>
      </c>
    </row>
    <row r="679" spans="11:12" x14ac:dyDescent="0.25">
      <c r="K679" s="67" t="s">
        <v>54</v>
      </c>
      <c r="L679" s="43" t="s">
        <v>54</v>
      </c>
    </row>
    <row r="680" spans="11:12" x14ac:dyDescent="0.25">
      <c r="K680" s="67" t="s">
        <v>54</v>
      </c>
      <c r="L680" s="43" t="s">
        <v>54</v>
      </c>
    </row>
    <row r="681" spans="11:12" x14ac:dyDescent="0.25">
      <c r="K681" s="67" t="s">
        <v>54</v>
      </c>
      <c r="L681" s="43" t="s">
        <v>54</v>
      </c>
    </row>
    <row r="682" spans="11:12" x14ac:dyDescent="0.25">
      <c r="K682" s="67" t="s">
        <v>54</v>
      </c>
      <c r="L682" s="43" t="s">
        <v>54</v>
      </c>
    </row>
    <row r="683" spans="11:12" x14ac:dyDescent="0.25">
      <c r="K683" s="67" t="s">
        <v>54</v>
      </c>
      <c r="L683" s="43" t="s">
        <v>54</v>
      </c>
    </row>
    <row r="684" spans="11:12" x14ac:dyDescent="0.25">
      <c r="K684" s="67" t="s">
        <v>54</v>
      </c>
      <c r="L684" s="43" t="s">
        <v>54</v>
      </c>
    </row>
    <row r="685" spans="11:12" x14ac:dyDescent="0.25">
      <c r="K685" s="67" t="s">
        <v>54</v>
      </c>
      <c r="L685" s="43" t="s">
        <v>54</v>
      </c>
    </row>
    <row r="686" spans="11:12" x14ac:dyDescent="0.25">
      <c r="K686" s="67" t="s">
        <v>54</v>
      </c>
      <c r="L686" s="43" t="s">
        <v>54</v>
      </c>
    </row>
    <row r="687" spans="11:12" x14ac:dyDescent="0.25">
      <c r="K687" s="67" t="s">
        <v>54</v>
      </c>
      <c r="L687" s="43" t="s">
        <v>54</v>
      </c>
    </row>
    <row r="688" spans="11:12" x14ac:dyDescent="0.25">
      <c r="K688" s="67" t="s">
        <v>54</v>
      </c>
      <c r="L688" s="43" t="s">
        <v>54</v>
      </c>
    </row>
    <row r="689" spans="11:12" x14ac:dyDescent="0.25">
      <c r="K689" s="67" t="s">
        <v>54</v>
      </c>
      <c r="L689" s="43" t="s">
        <v>54</v>
      </c>
    </row>
    <row r="690" spans="11:12" x14ac:dyDescent="0.25">
      <c r="K690" s="67" t="s">
        <v>54</v>
      </c>
      <c r="L690" s="43" t="s">
        <v>54</v>
      </c>
    </row>
    <row r="691" spans="11:12" x14ac:dyDescent="0.25">
      <c r="K691" s="67" t="s">
        <v>54</v>
      </c>
      <c r="L691" s="43" t="s">
        <v>54</v>
      </c>
    </row>
    <row r="692" spans="11:12" x14ac:dyDescent="0.25">
      <c r="K692" s="67" t="s">
        <v>54</v>
      </c>
      <c r="L692" s="43" t="s">
        <v>54</v>
      </c>
    </row>
    <row r="693" spans="11:12" x14ac:dyDescent="0.25">
      <c r="K693" s="67" t="s">
        <v>54</v>
      </c>
      <c r="L693" s="43" t="s">
        <v>54</v>
      </c>
    </row>
    <row r="694" spans="11:12" x14ac:dyDescent="0.25">
      <c r="K694" s="67" t="s">
        <v>54</v>
      </c>
      <c r="L694" s="43" t="s">
        <v>54</v>
      </c>
    </row>
    <row r="695" spans="11:12" x14ac:dyDescent="0.25">
      <c r="K695" s="67" t="s">
        <v>54</v>
      </c>
      <c r="L695" s="43" t="s">
        <v>54</v>
      </c>
    </row>
    <row r="696" spans="11:12" x14ac:dyDescent="0.25">
      <c r="K696" s="67" t="s">
        <v>54</v>
      </c>
      <c r="L696" s="43" t="s">
        <v>54</v>
      </c>
    </row>
    <row r="697" spans="11:12" x14ac:dyDescent="0.25">
      <c r="K697" s="67" t="s">
        <v>54</v>
      </c>
      <c r="L697" s="43" t="s">
        <v>54</v>
      </c>
    </row>
    <row r="698" spans="11:12" x14ac:dyDescent="0.25">
      <c r="K698" s="67" t="s">
        <v>54</v>
      </c>
      <c r="L698" s="43" t="s">
        <v>54</v>
      </c>
    </row>
    <row r="699" spans="11:12" x14ac:dyDescent="0.25">
      <c r="K699" s="67" t="s">
        <v>54</v>
      </c>
      <c r="L699" s="43" t="s">
        <v>54</v>
      </c>
    </row>
    <row r="700" spans="11:12" x14ac:dyDescent="0.25">
      <c r="K700" s="67" t="s">
        <v>54</v>
      </c>
      <c r="L700" s="43" t="s">
        <v>54</v>
      </c>
    </row>
    <row r="701" spans="11:12" x14ac:dyDescent="0.25">
      <c r="K701" s="67" t="s">
        <v>54</v>
      </c>
      <c r="L701" s="43" t="s">
        <v>54</v>
      </c>
    </row>
    <row r="702" spans="11:12" x14ac:dyDescent="0.25">
      <c r="K702" s="67" t="s">
        <v>54</v>
      </c>
      <c r="L702" s="43" t="s">
        <v>54</v>
      </c>
    </row>
    <row r="703" spans="11:12" x14ac:dyDescent="0.25">
      <c r="K703" s="67" t="s">
        <v>54</v>
      </c>
      <c r="L703" s="43" t="s">
        <v>54</v>
      </c>
    </row>
    <row r="704" spans="11:12" x14ac:dyDescent="0.25">
      <c r="K704" s="67" t="s">
        <v>54</v>
      </c>
      <c r="L704" s="43" t="s">
        <v>54</v>
      </c>
    </row>
    <row r="705" spans="11:12" x14ac:dyDescent="0.25">
      <c r="K705" s="67" t="s">
        <v>54</v>
      </c>
      <c r="L705" s="43" t="s">
        <v>54</v>
      </c>
    </row>
    <row r="706" spans="11:12" x14ac:dyDescent="0.25">
      <c r="K706" s="67" t="s">
        <v>54</v>
      </c>
      <c r="L706" s="43" t="s">
        <v>54</v>
      </c>
    </row>
    <row r="707" spans="11:12" x14ac:dyDescent="0.25">
      <c r="K707" s="67" t="s">
        <v>54</v>
      </c>
      <c r="L707" s="43" t="s">
        <v>54</v>
      </c>
    </row>
    <row r="708" spans="11:12" x14ac:dyDescent="0.25">
      <c r="K708" s="67" t="s">
        <v>54</v>
      </c>
      <c r="L708" s="43" t="s">
        <v>54</v>
      </c>
    </row>
    <row r="709" spans="11:12" x14ac:dyDescent="0.25">
      <c r="K709" s="67" t="s">
        <v>54</v>
      </c>
      <c r="L709" s="43" t="s">
        <v>54</v>
      </c>
    </row>
    <row r="710" spans="11:12" x14ac:dyDescent="0.25">
      <c r="K710" s="67" t="s">
        <v>54</v>
      </c>
      <c r="L710" s="43" t="s">
        <v>54</v>
      </c>
    </row>
    <row r="711" spans="11:12" x14ac:dyDescent="0.25">
      <c r="K711" s="67" t="s">
        <v>54</v>
      </c>
      <c r="L711" s="43" t="s">
        <v>54</v>
      </c>
    </row>
    <row r="712" spans="11:12" x14ac:dyDescent="0.25">
      <c r="K712" s="67" t="s">
        <v>54</v>
      </c>
      <c r="L712" s="43" t="s">
        <v>54</v>
      </c>
    </row>
    <row r="713" spans="11:12" x14ac:dyDescent="0.25">
      <c r="K713" s="67" t="s">
        <v>54</v>
      </c>
      <c r="L713" s="43" t="s">
        <v>54</v>
      </c>
    </row>
    <row r="714" spans="11:12" x14ac:dyDescent="0.25">
      <c r="K714" s="67" t="s">
        <v>54</v>
      </c>
      <c r="L714" s="43" t="s">
        <v>54</v>
      </c>
    </row>
    <row r="715" spans="11:12" x14ac:dyDescent="0.25">
      <c r="K715" s="67" t="s">
        <v>54</v>
      </c>
      <c r="L715" s="43" t="s">
        <v>54</v>
      </c>
    </row>
    <row r="716" spans="11:12" x14ac:dyDescent="0.25">
      <c r="K716" s="67" t="s">
        <v>54</v>
      </c>
      <c r="L716" s="43" t="s">
        <v>54</v>
      </c>
    </row>
    <row r="717" spans="11:12" x14ac:dyDescent="0.25">
      <c r="K717" s="67" t="s">
        <v>54</v>
      </c>
      <c r="L717" s="43" t="s">
        <v>54</v>
      </c>
    </row>
    <row r="718" spans="11:12" x14ac:dyDescent="0.25">
      <c r="K718" s="67" t="s">
        <v>54</v>
      </c>
      <c r="L718" s="43" t="s">
        <v>54</v>
      </c>
    </row>
    <row r="719" spans="11:12" x14ac:dyDescent="0.25">
      <c r="K719" s="67" t="s">
        <v>54</v>
      </c>
      <c r="L719" s="43" t="s">
        <v>54</v>
      </c>
    </row>
    <row r="720" spans="11:12" x14ac:dyDescent="0.25">
      <c r="K720" s="67" t="s">
        <v>54</v>
      </c>
      <c r="L720" s="43" t="s">
        <v>54</v>
      </c>
    </row>
    <row r="721" spans="11:12" x14ac:dyDescent="0.25">
      <c r="K721" s="67" t="s">
        <v>54</v>
      </c>
      <c r="L721" s="43" t="s">
        <v>54</v>
      </c>
    </row>
    <row r="722" spans="11:12" x14ac:dyDescent="0.25">
      <c r="K722" s="67" t="s">
        <v>54</v>
      </c>
      <c r="L722" s="43" t="s">
        <v>54</v>
      </c>
    </row>
    <row r="723" spans="11:12" x14ac:dyDescent="0.25">
      <c r="K723" s="67" t="s">
        <v>54</v>
      </c>
      <c r="L723" s="43" t="s">
        <v>54</v>
      </c>
    </row>
    <row r="724" spans="11:12" x14ac:dyDescent="0.25">
      <c r="K724" s="67" t="s">
        <v>54</v>
      </c>
      <c r="L724" s="43" t="s">
        <v>54</v>
      </c>
    </row>
    <row r="725" spans="11:12" x14ac:dyDescent="0.25">
      <c r="K725" s="67" t="s">
        <v>54</v>
      </c>
      <c r="L725" s="43" t="s">
        <v>54</v>
      </c>
    </row>
    <row r="726" spans="11:12" x14ac:dyDescent="0.25">
      <c r="K726" s="67" t="s">
        <v>54</v>
      </c>
      <c r="L726" s="43" t="s">
        <v>54</v>
      </c>
    </row>
    <row r="727" spans="11:12" x14ac:dyDescent="0.25">
      <c r="K727" s="67" t="s">
        <v>54</v>
      </c>
      <c r="L727" s="43" t="s">
        <v>54</v>
      </c>
    </row>
    <row r="728" spans="11:12" x14ac:dyDescent="0.25">
      <c r="K728" s="67" t="s">
        <v>54</v>
      </c>
      <c r="L728" s="43" t="s">
        <v>54</v>
      </c>
    </row>
    <row r="729" spans="11:12" x14ac:dyDescent="0.25">
      <c r="K729" s="67" t="s">
        <v>54</v>
      </c>
      <c r="L729" s="43" t="s">
        <v>54</v>
      </c>
    </row>
    <row r="730" spans="11:12" x14ac:dyDescent="0.25">
      <c r="K730" s="67" t="s">
        <v>54</v>
      </c>
      <c r="L730" s="43" t="s">
        <v>54</v>
      </c>
    </row>
    <row r="731" spans="11:12" x14ac:dyDescent="0.25">
      <c r="K731" s="67" t="s">
        <v>54</v>
      </c>
      <c r="L731" s="43" t="s">
        <v>54</v>
      </c>
    </row>
    <row r="732" spans="11:12" x14ac:dyDescent="0.25">
      <c r="K732" s="67" t="s">
        <v>54</v>
      </c>
      <c r="L732" s="43" t="s">
        <v>54</v>
      </c>
    </row>
    <row r="733" spans="11:12" x14ac:dyDescent="0.25">
      <c r="K733" s="67" t="s">
        <v>54</v>
      </c>
      <c r="L733" s="43" t="s">
        <v>54</v>
      </c>
    </row>
    <row r="734" spans="11:12" x14ac:dyDescent="0.25">
      <c r="K734" s="67" t="s">
        <v>54</v>
      </c>
      <c r="L734" s="43" t="s">
        <v>54</v>
      </c>
    </row>
    <row r="735" spans="11:12" x14ac:dyDescent="0.25">
      <c r="K735" s="67" t="s">
        <v>54</v>
      </c>
      <c r="L735" s="43" t="s">
        <v>54</v>
      </c>
    </row>
    <row r="736" spans="11:12" x14ac:dyDescent="0.25">
      <c r="K736" s="67" t="s">
        <v>54</v>
      </c>
      <c r="L736" s="43" t="s">
        <v>54</v>
      </c>
    </row>
    <row r="737" spans="11:12" x14ac:dyDescent="0.25">
      <c r="K737" s="67" t="s">
        <v>54</v>
      </c>
      <c r="L737" s="43" t="s">
        <v>54</v>
      </c>
    </row>
    <row r="738" spans="11:12" x14ac:dyDescent="0.25">
      <c r="K738" s="67" t="s">
        <v>54</v>
      </c>
      <c r="L738" s="43" t="s">
        <v>54</v>
      </c>
    </row>
    <row r="739" spans="11:12" x14ac:dyDescent="0.25">
      <c r="K739" s="67" t="s">
        <v>54</v>
      </c>
      <c r="L739" s="43" t="s">
        <v>54</v>
      </c>
    </row>
    <row r="740" spans="11:12" x14ac:dyDescent="0.25">
      <c r="K740" s="67" t="s">
        <v>54</v>
      </c>
      <c r="L740" s="43" t="s">
        <v>54</v>
      </c>
    </row>
    <row r="741" spans="11:12" x14ac:dyDescent="0.25">
      <c r="K741" s="67" t="s">
        <v>54</v>
      </c>
      <c r="L741" s="43" t="s">
        <v>54</v>
      </c>
    </row>
    <row r="742" spans="11:12" x14ac:dyDescent="0.25">
      <c r="K742" s="67" t="s">
        <v>54</v>
      </c>
      <c r="L742" s="43" t="s">
        <v>54</v>
      </c>
    </row>
    <row r="743" spans="11:12" x14ac:dyDescent="0.25">
      <c r="K743" s="67" t="s">
        <v>54</v>
      </c>
      <c r="L743" s="43" t="s">
        <v>54</v>
      </c>
    </row>
    <row r="744" spans="11:12" x14ac:dyDescent="0.25">
      <c r="K744" s="67" t="s">
        <v>54</v>
      </c>
      <c r="L744" s="43" t="s">
        <v>54</v>
      </c>
    </row>
    <row r="745" spans="11:12" x14ac:dyDescent="0.25">
      <c r="K745" s="67" t="s">
        <v>54</v>
      </c>
      <c r="L745" s="43" t="s">
        <v>54</v>
      </c>
    </row>
    <row r="746" spans="11:12" x14ac:dyDescent="0.25">
      <c r="K746" s="67" t="s">
        <v>54</v>
      </c>
      <c r="L746" s="43" t="s">
        <v>54</v>
      </c>
    </row>
    <row r="747" spans="11:12" x14ac:dyDescent="0.25">
      <c r="K747" s="67" t="s">
        <v>54</v>
      </c>
      <c r="L747" s="43" t="s">
        <v>54</v>
      </c>
    </row>
    <row r="748" spans="11:12" x14ac:dyDescent="0.25">
      <c r="K748" s="34"/>
      <c r="L748" s="38"/>
    </row>
    <row r="749" spans="11:12" x14ac:dyDescent="0.25">
      <c r="K749" s="34"/>
      <c r="L749" s="38"/>
    </row>
    <row r="750" spans="11:12" x14ac:dyDescent="0.25">
      <c r="K750" s="34"/>
      <c r="L750" s="38"/>
    </row>
    <row r="751" spans="11:12" x14ac:dyDescent="0.25">
      <c r="K751" s="34"/>
      <c r="L751" s="38"/>
    </row>
    <row r="752" spans="11:12" x14ac:dyDescent="0.25">
      <c r="K752" s="34"/>
      <c r="L752" s="38"/>
    </row>
    <row r="753" spans="11:12" x14ac:dyDescent="0.25">
      <c r="K753" s="34"/>
      <c r="L753" s="38"/>
    </row>
    <row r="754" spans="11:12" x14ac:dyDescent="0.25">
      <c r="K754" s="34"/>
      <c r="L754" s="38"/>
    </row>
    <row r="755" spans="11:12" x14ac:dyDescent="0.25">
      <c r="K755" s="34"/>
      <c r="L755" s="38"/>
    </row>
    <row r="756" spans="11:12" x14ac:dyDescent="0.25">
      <c r="K756" s="34"/>
      <c r="L756" s="38"/>
    </row>
    <row r="757" spans="11:12" x14ac:dyDescent="0.25">
      <c r="K757" s="34"/>
      <c r="L757" s="38"/>
    </row>
    <row r="758" spans="11:12" x14ac:dyDescent="0.25">
      <c r="K758" s="34"/>
      <c r="L758" s="38"/>
    </row>
    <row r="759" spans="11:12" x14ac:dyDescent="0.25">
      <c r="K759" s="34"/>
      <c r="L759" s="38"/>
    </row>
    <row r="760" spans="11:12" x14ac:dyDescent="0.25">
      <c r="K760" s="34"/>
      <c r="L760" s="38"/>
    </row>
    <row r="761" spans="11:12" x14ac:dyDescent="0.25">
      <c r="K761" s="34"/>
      <c r="L761" s="38"/>
    </row>
    <row r="762" spans="11:12" x14ac:dyDescent="0.25">
      <c r="K762" s="34"/>
      <c r="L762" s="38"/>
    </row>
    <row r="763" spans="11:12" x14ac:dyDescent="0.25">
      <c r="K763" s="34"/>
      <c r="L763" s="38"/>
    </row>
    <row r="764" spans="11:12" x14ac:dyDescent="0.25">
      <c r="K764" s="34"/>
      <c r="L764" s="38"/>
    </row>
    <row r="765" spans="11:12" x14ac:dyDescent="0.25">
      <c r="K765" s="34"/>
      <c r="L765" s="38"/>
    </row>
    <row r="766" spans="11:12" x14ac:dyDescent="0.25">
      <c r="K766" s="34"/>
      <c r="L766" s="38"/>
    </row>
    <row r="767" spans="11:12" x14ac:dyDescent="0.25">
      <c r="K767" s="34"/>
      <c r="L767" s="38"/>
    </row>
    <row r="768" spans="11:12" x14ac:dyDescent="0.25">
      <c r="K768" s="34"/>
      <c r="L768" s="38"/>
    </row>
    <row r="769" spans="11:12" x14ac:dyDescent="0.25">
      <c r="K769" s="34"/>
      <c r="L769" s="38"/>
    </row>
    <row r="770" spans="11:12" x14ac:dyDescent="0.25">
      <c r="K770" s="34"/>
      <c r="L770" s="38"/>
    </row>
    <row r="771" spans="11:12" x14ac:dyDescent="0.25">
      <c r="K771" s="34"/>
      <c r="L771" s="38"/>
    </row>
    <row r="772" spans="11:12" x14ac:dyDescent="0.25">
      <c r="K772" s="34"/>
      <c r="L772" s="38"/>
    </row>
    <row r="773" spans="11:12" x14ac:dyDescent="0.25">
      <c r="K773" s="34"/>
      <c r="L773" s="38"/>
    </row>
    <row r="774" spans="11:12" x14ac:dyDescent="0.25">
      <c r="K774" s="34"/>
      <c r="L774" s="38"/>
    </row>
    <row r="775" spans="11:12" x14ac:dyDescent="0.25">
      <c r="K775" s="34"/>
      <c r="L775" s="38"/>
    </row>
    <row r="776" spans="11:12" x14ac:dyDescent="0.25">
      <c r="K776" s="34"/>
      <c r="L776" s="38"/>
    </row>
    <row r="777" spans="11:12" x14ac:dyDescent="0.25">
      <c r="K777" s="34"/>
      <c r="L777" s="38"/>
    </row>
    <row r="778" spans="11:12" x14ac:dyDescent="0.25">
      <c r="K778" s="34"/>
      <c r="L778" s="38"/>
    </row>
    <row r="779" spans="11:12" x14ac:dyDescent="0.25">
      <c r="K779" s="34"/>
      <c r="L779" s="38"/>
    </row>
    <row r="780" spans="11:12" x14ac:dyDescent="0.25">
      <c r="K780" s="34"/>
      <c r="L780" s="38"/>
    </row>
    <row r="781" spans="11:12" x14ac:dyDescent="0.25">
      <c r="K781" s="34"/>
      <c r="L781" s="38"/>
    </row>
    <row r="782" spans="11:12" x14ac:dyDescent="0.25">
      <c r="K782" s="34"/>
      <c r="L782" s="38"/>
    </row>
    <row r="783" spans="11:12" x14ac:dyDescent="0.25">
      <c r="K783" s="34"/>
      <c r="L783" s="38"/>
    </row>
    <row r="784" spans="11:12" x14ac:dyDescent="0.25">
      <c r="K784" s="34"/>
      <c r="L784" s="38"/>
    </row>
    <row r="785" spans="11:12" x14ac:dyDescent="0.25">
      <c r="K785" s="34"/>
      <c r="L785" s="38"/>
    </row>
    <row r="786" spans="11:12" x14ac:dyDescent="0.25">
      <c r="K786" s="34"/>
      <c r="L786" s="38"/>
    </row>
    <row r="787" spans="11:12" x14ac:dyDescent="0.25">
      <c r="K787" s="34"/>
      <c r="L787" s="38"/>
    </row>
    <row r="788" spans="11:12" x14ac:dyDescent="0.25">
      <c r="K788" s="34"/>
      <c r="L788" s="38"/>
    </row>
    <row r="789" spans="11:12" x14ac:dyDescent="0.25">
      <c r="K789" s="34"/>
      <c r="L789" s="38"/>
    </row>
    <row r="790" spans="11:12" x14ac:dyDescent="0.25">
      <c r="K790" s="34"/>
      <c r="L790" s="38"/>
    </row>
    <row r="791" spans="11:12" x14ac:dyDescent="0.25">
      <c r="K791" s="34"/>
      <c r="L791" s="38"/>
    </row>
    <row r="792" spans="11:12" x14ac:dyDescent="0.25">
      <c r="K792" s="34"/>
      <c r="L792" s="38"/>
    </row>
    <row r="793" spans="11:12" x14ac:dyDescent="0.25">
      <c r="K793" s="34"/>
      <c r="L793" s="38"/>
    </row>
    <row r="794" spans="11:12" x14ac:dyDescent="0.25">
      <c r="K794" s="34"/>
      <c r="L794" s="38"/>
    </row>
    <row r="795" spans="11:12" x14ac:dyDescent="0.25">
      <c r="K795" s="34"/>
      <c r="L795" s="38"/>
    </row>
    <row r="796" spans="11:12" x14ac:dyDescent="0.25">
      <c r="K796" s="34"/>
      <c r="L796" s="38"/>
    </row>
    <row r="797" spans="11:12" x14ac:dyDescent="0.25">
      <c r="K797" s="34"/>
      <c r="L797" s="38"/>
    </row>
    <row r="798" spans="11:12" x14ac:dyDescent="0.25">
      <c r="K798" s="34"/>
      <c r="L798" s="38"/>
    </row>
    <row r="799" spans="11:12" x14ac:dyDescent="0.25">
      <c r="K799" s="34"/>
      <c r="L799" s="38"/>
    </row>
    <row r="800" spans="11:12" x14ac:dyDescent="0.25">
      <c r="K800" s="34"/>
      <c r="L800" s="38"/>
    </row>
    <row r="801" spans="11:12" x14ac:dyDescent="0.25">
      <c r="K801" s="34"/>
      <c r="L801" s="38"/>
    </row>
    <row r="802" spans="11:12" x14ac:dyDescent="0.25">
      <c r="K802" s="34"/>
      <c r="L802" s="38"/>
    </row>
    <row r="803" spans="11:12" x14ac:dyDescent="0.25">
      <c r="K803" s="34"/>
      <c r="L803" s="38"/>
    </row>
    <row r="804" spans="11:12" x14ac:dyDescent="0.25">
      <c r="K804" s="34"/>
      <c r="L804" s="38"/>
    </row>
    <row r="805" spans="11:12" x14ac:dyDescent="0.25">
      <c r="K805" s="34"/>
      <c r="L805" s="38"/>
    </row>
    <row r="806" spans="11:12" x14ac:dyDescent="0.25">
      <c r="K806" s="34"/>
      <c r="L806" s="38"/>
    </row>
    <row r="807" spans="11:12" x14ac:dyDescent="0.25">
      <c r="K807" s="34"/>
      <c r="L807" s="38"/>
    </row>
    <row r="808" spans="11:12" x14ac:dyDescent="0.25">
      <c r="K808" s="34"/>
      <c r="L808" s="38"/>
    </row>
    <row r="809" spans="11:12" x14ac:dyDescent="0.25">
      <c r="K809" s="34"/>
      <c r="L809" s="38"/>
    </row>
    <row r="810" spans="11:12" x14ac:dyDescent="0.25">
      <c r="K810" s="34"/>
      <c r="L810" s="38"/>
    </row>
    <row r="811" spans="11:12" x14ac:dyDescent="0.25">
      <c r="K811" s="34"/>
      <c r="L811" s="38"/>
    </row>
    <row r="812" spans="11:12" x14ac:dyDescent="0.25">
      <c r="K812" s="34"/>
      <c r="L812" s="38"/>
    </row>
    <row r="813" spans="11:12" x14ac:dyDescent="0.25">
      <c r="K813" s="34"/>
      <c r="L813" s="38"/>
    </row>
    <row r="814" spans="11:12" x14ac:dyDescent="0.25">
      <c r="K814" s="34"/>
      <c r="L814" s="38"/>
    </row>
    <row r="815" spans="11:12" x14ac:dyDescent="0.25">
      <c r="K815" s="34"/>
      <c r="L815" s="38"/>
    </row>
    <row r="816" spans="11:12" x14ac:dyDescent="0.25">
      <c r="K816" s="34"/>
      <c r="L816" s="38"/>
    </row>
    <row r="817" spans="11:12" x14ac:dyDescent="0.25">
      <c r="K817" s="34"/>
      <c r="L817" s="38"/>
    </row>
    <row r="818" spans="11:12" x14ac:dyDescent="0.25">
      <c r="K818" s="34"/>
      <c r="L818" s="38"/>
    </row>
    <row r="819" spans="11:12" x14ac:dyDescent="0.25">
      <c r="K819" s="34"/>
      <c r="L819" s="38"/>
    </row>
    <row r="820" spans="11:12" x14ac:dyDescent="0.25">
      <c r="K820" s="34"/>
      <c r="L820" s="38"/>
    </row>
    <row r="821" spans="11:12" x14ac:dyDescent="0.25">
      <c r="K821" s="34"/>
      <c r="L821" s="38"/>
    </row>
    <row r="822" spans="11:12" x14ac:dyDescent="0.25">
      <c r="K822" s="34"/>
      <c r="L822" s="38"/>
    </row>
    <row r="823" spans="11:12" x14ac:dyDescent="0.25">
      <c r="K823" s="34"/>
      <c r="L823" s="38"/>
    </row>
    <row r="824" spans="11:12" x14ac:dyDescent="0.25">
      <c r="K824" s="34"/>
      <c r="L824" s="38"/>
    </row>
    <row r="825" spans="11:12" x14ac:dyDescent="0.25">
      <c r="K825" s="34"/>
      <c r="L825" s="38"/>
    </row>
    <row r="826" spans="11:12" x14ac:dyDescent="0.25">
      <c r="K826" s="34"/>
      <c r="L826" s="38"/>
    </row>
    <row r="827" spans="11:12" x14ac:dyDescent="0.25">
      <c r="K827" s="34"/>
      <c r="L827" s="38"/>
    </row>
    <row r="828" spans="11:12" x14ac:dyDescent="0.25">
      <c r="K828" s="34"/>
      <c r="L828" s="38"/>
    </row>
    <row r="829" spans="11:12" x14ac:dyDescent="0.25">
      <c r="K829" s="34"/>
      <c r="L829" s="38"/>
    </row>
    <row r="830" spans="11:12" x14ac:dyDescent="0.25">
      <c r="K830" s="34"/>
      <c r="L830" s="38"/>
    </row>
    <row r="831" spans="11:12" x14ac:dyDescent="0.25">
      <c r="K831" s="34"/>
      <c r="L831" s="38"/>
    </row>
    <row r="832" spans="11:12" x14ac:dyDescent="0.25">
      <c r="K832" s="34"/>
      <c r="L832" s="38"/>
    </row>
    <row r="833" spans="11:12" x14ac:dyDescent="0.25">
      <c r="K833" s="34"/>
      <c r="L833" s="38"/>
    </row>
    <row r="834" spans="11:12" x14ac:dyDescent="0.25">
      <c r="K834" s="34"/>
      <c r="L834" s="38"/>
    </row>
    <row r="835" spans="11:12" x14ac:dyDescent="0.25">
      <c r="K835" s="34"/>
      <c r="L835" s="38"/>
    </row>
    <row r="836" spans="11:12" x14ac:dyDescent="0.25">
      <c r="K836" s="34"/>
      <c r="L836" s="38"/>
    </row>
    <row r="837" spans="11:12" x14ac:dyDescent="0.25">
      <c r="K837" s="34"/>
      <c r="L837" s="38"/>
    </row>
    <row r="838" spans="11:12" x14ac:dyDescent="0.25">
      <c r="K838" s="34"/>
      <c r="L838" s="38"/>
    </row>
    <row r="839" spans="11:12" x14ac:dyDescent="0.25">
      <c r="K839" s="34"/>
      <c r="L839" s="38"/>
    </row>
    <row r="840" spans="11:12" x14ac:dyDescent="0.25">
      <c r="K840" s="34"/>
      <c r="L840" s="38"/>
    </row>
    <row r="841" spans="11:12" x14ac:dyDescent="0.25">
      <c r="K841" s="34"/>
      <c r="L841" s="38"/>
    </row>
    <row r="842" spans="11:12" x14ac:dyDescent="0.25">
      <c r="K842" s="34"/>
      <c r="L842" s="38"/>
    </row>
    <row r="843" spans="11:12" x14ac:dyDescent="0.25">
      <c r="K843" s="34"/>
      <c r="L843" s="38"/>
    </row>
    <row r="844" spans="11:12" x14ac:dyDescent="0.25">
      <c r="K844" s="34"/>
      <c r="L844" s="38"/>
    </row>
    <row r="845" spans="11:12" x14ac:dyDescent="0.25">
      <c r="K845" s="34"/>
      <c r="L845" s="38"/>
    </row>
    <row r="846" spans="11:12" x14ac:dyDescent="0.25">
      <c r="K846" s="34"/>
      <c r="L846" s="38"/>
    </row>
    <row r="847" spans="11:12" x14ac:dyDescent="0.25">
      <c r="K847" s="34"/>
      <c r="L847" s="38"/>
    </row>
    <row r="848" spans="11:12" x14ac:dyDescent="0.25">
      <c r="K848" s="34"/>
      <c r="L848" s="38"/>
    </row>
    <row r="849" spans="11:12" x14ac:dyDescent="0.25">
      <c r="K849" s="34"/>
      <c r="L849" s="38"/>
    </row>
    <row r="850" spans="11:12" x14ac:dyDescent="0.25">
      <c r="K850" s="34"/>
      <c r="L850" s="38"/>
    </row>
    <row r="851" spans="11:12" x14ac:dyDescent="0.25">
      <c r="K851" s="34"/>
      <c r="L851" s="38"/>
    </row>
    <row r="852" spans="11:12" x14ac:dyDescent="0.25">
      <c r="K852" s="34"/>
      <c r="L852" s="38"/>
    </row>
    <row r="853" spans="11:12" x14ac:dyDescent="0.25">
      <c r="K853" s="34"/>
      <c r="L853" s="38"/>
    </row>
    <row r="854" spans="11:12" x14ac:dyDescent="0.25">
      <c r="K854" s="34"/>
      <c r="L854" s="38"/>
    </row>
    <row r="855" spans="11:12" x14ac:dyDescent="0.25">
      <c r="K855" s="34"/>
      <c r="L855" s="38"/>
    </row>
    <row r="856" spans="11:12" x14ac:dyDescent="0.25">
      <c r="K856" s="34"/>
      <c r="L856" s="38"/>
    </row>
    <row r="857" spans="11:12" x14ac:dyDescent="0.25">
      <c r="K857" s="34"/>
      <c r="L857" s="38"/>
    </row>
    <row r="858" spans="11:12" x14ac:dyDescent="0.25">
      <c r="K858" s="34"/>
      <c r="L858" s="38"/>
    </row>
    <row r="859" spans="11:12" x14ac:dyDescent="0.25">
      <c r="K859" s="34"/>
      <c r="L859" s="38"/>
    </row>
    <row r="860" spans="11:12" x14ac:dyDescent="0.25">
      <c r="K860" s="34"/>
      <c r="L860" s="38"/>
    </row>
    <row r="861" spans="11:12" x14ac:dyDescent="0.25">
      <c r="K861" s="34"/>
      <c r="L861" s="38"/>
    </row>
    <row r="862" spans="11:12" x14ac:dyDescent="0.25">
      <c r="K862" s="34"/>
      <c r="L862" s="38"/>
    </row>
    <row r="863" spans="11:12" x14ac:dyDescent="0.25">
      <c r="K863" s="34"/>
      <c r="L863" s="38"/>
    </row>
    <row r="864" spans="11:12" x14ac:dyDescent="0.25">
      <c r="K864" s="34"/>
      <c r="L864" s="38"/>
    </row>
    <row r="865" spans="11:12" x14ac:dyDescent="0.25">
      <c r="K865" s="34"/>
      <c r="L865" s="38"/>
    </row>
    <row r="866" spans="11:12" x14ac:dyDescent="0.25">
      <c r="K866" s="34"/>
      <c r="L866" s="38"/>
    </row>
    <row r="867" spans="11:12" x14ac:dyDescent="0.25">
      <c r="K867" s="34"/>
      <c r="L867" s="38"/>
    </row>
    <row r="868" spans="11:12" x14ac:dyDescent="0.25">
      <c r="K868" s="34"/>
      <c r="L868" s="38"/>
    </row>
    <row r="869" spans="11:12" x14ac:dyDescent="0.25">
      <c r="K869" s="34"/>
      <c r="L869" s="38"/>
    </row>
    <row r="870" spans="11:12" x14ac:dyDescent="0.25">
      <c r="K870" s="34"/>
      <c r="L870" s="38"/>
    </row>
    <row r="871" spans="11:12" x14ac:dyDescent="0.25">
      <c r="K871" s="34"/>
      <c r="L871" s="38"/>
    </row>
    <row r="872" spans="11:12" x14ac:dyDescent="0.25">
      <c r="K872" s="34"/>
      <c r="L872" s="38"/>
    </row>
    <row r="873" spans="11:12" x14ac:dyDescent="0.25">
      <c r="K873" s="34"/>
      <c r="L873" s="38"/>
    </row>
    <row r="874" spans="11:12" x14ac:dyDescent="0.25">
      <c r="K874" s="34"/>
      <c r="L874" s="38"/>
    </row>
    <row r="875" spans="11:12" x14ac:dyDescent="0.25">
      <c r="K875" s="34"/>
      <c r="L875" s="38"/>
    </row>
    <row r="876" spans="11:12" x14ac:dyDescent="0.25">
      <c r="K876" s="34"/>
      <c r="L876" s="38"/>
    </row>
    <row r="877" spans="11:12" x14ac:dyDescent="0.25">
      <c r="K877" s="34"/>
      <c r="L877" s="38"/>
    </row>
    <row r="878" spans="11:12" x14ac:dyDescent="0.25">
      <c r="K878" s="34"/>
      <c r="L878" s="38"/>
    </row>
    <row r="879" spans="11:12" x14ac:dyDescent="0.25">
      <c r="K879" s="34"/>
      <c r="L879" s="38"/>
    </row>
    <row r="880" spans="11:12" x14ac:dyDescent="0.25">
      <c r="K880" s="34"/>
      <c r="L880" s="38"/>
    </row>
    <row r="881" spans="11:12" x14ac:dyDescent="0.25">
      <c r="K881" s="34"/>
      <c r="L881" s="38"/>
    </row>
    <row r="882" spans="11:12" x14ac:dyDescent="0.25">
      <c r="K882" s="34"/>
      <c r="L882" s="38"/>
    </row>
    <row r="883" spans="11:12" x14ac:dyDescent="0.25">
      <c r="K883" s="34"/>
      <c r="L883" s="38"/>
    </row>
    <row r="884" spans="11:12" x14ac:dyDescent="0.25">
      <c r="K884" s="34"/>
      <c r="L884" s="38"/>
    </row>
    <row r="885" spans="11:12" x14ac:dyDescent="0.25">
      <c r="K885" s="34"/>
      <c r="L885" s="38"/>
    </row>
    <row r="886" spans="11:12" x14ac:dyDescent="0.25">
      <c r="K886" s="34"/>
      <c r="L886" s="38"/>
    </row>
    <row r="887" spans="11:12" x14ac:dyDescent="0.25">
      <c r="K887" s="34"/>
      <c r="L887" s="38"/>
    </row>
    <row r="888" spans="11:12" x14ac:dyDescent="0.25">
      <c r="K888" s="34"/>
      <c r="L888" s="38"/>
    </row>
    <row r="889" spans="11:12" x14ac:dyDescent="0.25">
      <c r="K889" s="34"/>
      <c r="L889" s="38"/>
    </row>
    <row r="890" spans="11:12" x14ac:dyDescent="0.25">
      <c r="K890" s="34"/>
      <c r="L890" s="38"/>
    </row>
    <row r="891" spans="11:12" x14ac:dyDescent="0.25">
      <c r="K891" s="34"/>
      <c r="L891" s="38"/>
    </row>
    <row r="892" spans="11:12" x14ac:dyDescent="0.25">
      <c r="K892" s="34"/>
      <c r="L892" s="38"/>
    </row>
    <row r="893" spans="11:12" x14ac:dyDescent="0.25">
      <c r="K893" s="34"/>
      <c r="L893" s="38"/>
    </row>
    <row r="894" spans="11:12" x14ac:dyDescent="0.25">
      <c r="K894" s="34"/>
      <c r="L894" s="38"/>
    </row>
    <row r="895" spans="11:12" x14ac:dyDescent="0.25">
      <c r="K895" s="34"/>
      <c r="L895" s="38"/>
    </row>
    <row r="896" spans="11:12" x14ac:dyDescent="0.25">
      <c r="K896" s="34"/>
      <c r="L896" s="38"/>
    </row>
    <row r="897" spans="11:12" x14ac:dyDescent="0.25">
      <c r="K897" s="34"/>
      <c r="L897" s="38"/>
    </row>
    <row r="898" spans="11:12" x14ac:dyDescent="0.25">
      <c r="K898" s="34"/>
      <c r="L898" s="38"/>
    </row>
    <row r="899" spans="11:12" x14ac:dyDescent="0.25">
      <c r="K899" s="34"/>
      <c r="L899" s="38"/>
    </row>
    <row r="900" spans="11:12" x14ac:dyDescent="0.25">
      <c r="K900" s="34"/>
      <c r="L900" s="38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headerFooter>
    <oddFooter>&amp;C&amp;1#&amp;"Calibri"&amp;10&amp;KFF0000OFFICIAL: Census and Statistics Act</oddFooter>
  </headerFooter>
  <rowBreaks count="1" manualBreakCount="1">
    <brk id="90" max="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78F50-8026-4BD2-BB9A-5ADEA89E72CE}">
  <sheetPr codeName="Sheet8">
    <tabColor theme="4" tint="0.39997558519241921"/>
  </sheetPr>
  <dimension ref="A1:L9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0" t="s">
        <v>32</v>
      </c>
      <c r="B1" s="70"/>
      <c r="C1" s="70"/>
      <c r="D1" s="70"/>
      <c r="E1" s="70"/>
      <c r="F1" s="70"/>
      <c r="G1" s="70"/>
      <c r="H1" s="70"/>
      <c r="I1" s="70"/>
      <c r="J1" s="4"/>
      <c r="K1" s="34"/>
      <c r="L1" s="35" t="s">
        <v>37</v>
      </c>
    </row>
    <row r="2" spans="1:12" ht="19.5" customHeight="1" x14ac:dyDescent="0.3">
      <c r="A2" s="3" t="str">
        <f>"Weekly Payroll Jobs and Wages in Australia - " &amp;$L$1</f>
        <v>Weekly Payroll Jobs and Wages in Australia - Tasmania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60</v>
      </c>
      <c r="L2" s="36">
        <v>44282</v>
      </c>
    </row>
    <row r="3" spans="1:12" ht="15" customHeight="1" x14ac:dyDescent="0.25">
      <c r="A3" s="21" t="str">
        <f>"Week ending "&amp;TEXT($L$2,"dddd dd mmmm yyyy")</f>
        <v>Week ending Saturday 27 March 2021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61</v>
      </c>
      <c r="L3" s="40">
        <v>43904</v>
      </c>
    </row>
    <row r="4" spans="1:12" ht="15" customHeight="1" x14ac:dyDescent="0.25">
      <c r="A4" s="2" t="s">
        <v>31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44254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44261</v>
      </c>
    </row>
    <row r="6" spans="1:12" ht="16.5" customHeight="1" thickBot="1" x14ac:dyDescent="0.3">
      <c r="A6" s="25" t="str">
        <f>"Change in payroll jobs and total wages, "&amp;$L$1</f>
        <v>Change in payroll jobs and total wages, Tasmania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44268</v>
      </c>
    </row>
    <row r="7" spans="1:12" ht="16.5" customHeight="1" x14ac:dyDescent="0.25">
      <c r="A7" s="58"/>
      <c r="B7" s="82" t="s">
        <v>58</v>
      </c>
      <c r="C7" s="83"/>
      <c r="D7" s="83"/>
      <c r="E7" s="84"/>
      <c r="F7" s="85" t="s">
        <v>59</v>
      </c>
      <c r="G7" s="83"/>
      <c r="H7" s="83"/>
      <c r="I7" s="84"/>
      <c r="J7" s="51"/>
      <c r="K7" s="39" t="s">
        <v>71</v>
      </c>
      <c r="L7" s="40">
        <v>44275</v>
      </c>
    </row>
    <row r="8" spans="1:12" ht="33.75" customHeight="1" x14ac:dyDescent="0.25">
      <c r="A8" s="86"/>
      <c r="B8" s="88" t="str">
        <f>"% Change between " &amp; TEXT($L$3,"dd mmm yyyy")&amp;" and "&amp; TEXT($L$2,"dd mmm yyyy") &amp; " (Change since 100th case of COVID-19)"</f>
        <v>% Change between 14 Mar 2020 and 27 Mar 2021 (Change since 100th case of COVID-19)</v>
      </c>
      <c r="C8" s="90" t="str">
        <f>"% Change between " &amp; TEXT($L$4,"dd mmm yyyy")&amp;" and "&amp; TEXT($L$2,"dd mmm yyyy") &amp; " (monthly change)"</f>
        <v>% Change between 27 Feb 2021 and 27 Mar 2021 (monthly change)</v>
      </c>
      <c r="D8" s="73" t="str">
        <f>"% Change between " &amp; TEXT($L$7,"dd mmm yyyy")&amp;" and "&amp; TEXT($L$2,"dd mmm yyyy") &amp; " (weekly change)"</f>
        <v>% Change between 20 Mar 2021 and 27 Mar 2021 (weekly change)</v>
      </c>
      <c r="E8" s="75" t="str">
        <f>"% Change between " &amp; TEXT($L$6,"dd mmm yyyy")&amp;" and "&amp; TEXT($L$7,"dd mmm yyyy") &amp; " (weekly change)"</f>
        <v>% Change between 13 Mar 2021 and 20 Mar 2021 (weekly change)</v>
      </c>
      <c r="F8" s="88" t="str">
        <f>"% Change between " &amp; TEXT($L$3,"dd mmm yyyy")&amp;" and "&amp; TEXT($L$2,"dd mmm yyyy") &amp; " (Change since 100th case of COVID-19)"</f>
        <v>% Change between 14 Mar 2020 and 27 Mar 2021 (Change since 100th case of COVID-19)</v>
      </c>
      <c r="G8" s="90" t="str">
        <f>"% Change between " &amp; TEXT($L$4,"dd mmm yyyy")&amp;" and "&amp; TEXT($L$2,"dd mmm yyyy") &amp; " (monthly change)"</f>
        <v>% Change between 27 Feb 2021 and 27 Mar 2021 (monthly change)</v>
      </c>
      <c r="H8" s="73" t="str">
        <f>"% Change between " &amp; TEXT($L$7,"dd mmm yyyy")&amp;" and "&amp; TEXT($L$2,"dd mmm yyyy") &amp; " (weekly change)"</f>
        <v>% Change between 20 Mar 2021 and 27 Mar 2021 (weekly change)</v>
      </c>
      <c r="I8" s="75" t="str">
        <f>"% Change between " &amp; TEXT($L$6,"dd mmm yyyy")&amp;" and "&amp; TEXT($L$7,"dd mmm yyyy") &amp; " (weekly change)"</f>
        <v>% Change between 13 Mar 2021 and 20 Mar 2021 (weekly change)</v>
      </c>
      <c r="J8" s="52"/>
      <c r="K8" s="39" t="s">
        <v>72</v>
      </c>
      <c r="L8" s="40">
        <v>44282</v>
      </c>
    </row>
    <row r="9" spans="1:12" ht="48.75" customHeight="1" thickBot="1" x14ac:dyDescent="0.3">
      <c r="A9" s="87"/>
      <c r="B9" s="89"/>
      <c r="C9" s="91"/>
      <c r="D9" s="74"/>
      <c r="E9" s="76"/>
      <c r="F9" s="89"/>
      <c r="G9" s="91"/>
      <c r="H9" s="74"/>
      <c r="I9" s="76"/>
      <c r="J9" s="53"/>
      <c r="K9" s="41" t="s">
        <v>67</v>
      </c>
      <c r="L9" s="43"/>
    </row>
    <row r="10" spans="1:12" x14ac:dyDescent="0.25">
      <c r="A10" s="59"/>
      <c r="B10" s="77" t="str">
        <f>L1</f>
        <v>Tasmania</v>
      </c>
      <c r="C10" s="78"/>
      <c r="D10" s="78"/>
      <c r="E10" s="78"/>
      <c r="F10" s="78"/>
      <c r="G10" s="78"/>
      <c r="H10" s="78"/>
      <c r="I10" s="79"/>
      <c r="J10" s="28"/>
      <c r="K10" s="55"/>
      <c r="L10" s="43"/>
    </row>
    <row r="11" spans="1:12" x14ac:dyDescent="0.25">
      <c r="A11" s="60" t="s">
        <v>30</v>
      </c>
      <c r="B11" s="28">
        <v>2.6744003357563884E-3</v>
      </c>
      <c r="C11" s="28">
        <v>1.2748389178323771E-2</v>
      </c>
      <c r="D11" s="28">
        <v>1.2405990765349539E-3</v>
      </c>
      <c r="E11" s="28">
        <v>-1.4865577320234413E-3</v>
      </c>
      <c r="F11" s="28">
        <v>1.5493677052899946E-2</v>
      </c>
      <c r="G11" s="28">
        <v>2.4949608839834658E-2</v>
      </c>
      <c r="H11" s="28">
        <v>1.3005154362861759E-3</v>
      </c>
      <c r="I11" s="61">
        <v>-4.3102454533500145E-3</v>
      </c>
      <c r="J11" s="28"/>
      <c r="K11" s="42"/>
      <c r="L11" s="43"/>
    </row>
    <row r="12" spans="1:12" x14ac:dyDescent="0.25">
      <c r="A12" s="59"/>
      <c r="B12" s="80" t="s">
        <v>29</v>
      </c>
      <c r="C12" s="80"/>
      <c r="D12" s="80"/>
      <c r="E12" s="80"/>
      <c r="F12" s="80"/>
      <c r="G12" s="80"/>
      <c r="H12" s="80"/>
      <c r="I12" s="81"/>
      <c r="J12" s="28"/>
      <c r="K12" s="42"/>
      <c r="L12" s="43"/>
    </row>
    <row r="13" spans="1:12" x14ac:dyDescent="0.25">
      <c r="A13" s="62" t="s">
        <v>28</v>
      </c>
      <c r="B13" s="28">
        <v>-7.5750417116673407E-3</v>
      </c>
      <c r="C13" s="28">
        <v>1.133006703692252E-2</v>
      </c>
      <c r="D13" s="28">
        <v>1.8532111381444061E-3</v>
      </c>
      <c r="E13" s="28">
        <v>-1.5121297227232988E-3</v>
      </c>
      <c r="F13" s="28">
        <v>-8.2099656977849822E-3</v>
      </c>
      <c r="G13" s="28">
        <v>1.9986443762130435E-2</v>
      </c>
      <c r="H13" s="28">
        <v>8.3007751387498274E-4</v>
      </c>
      <c r="I13" s="61">
        <v>-3.8092346227168727E-3</v>
      </c>
      <c r="J13" s="28"/>
      <c r="K13" s="42"/>
      <c r="L13" s="43"/>
    </row>
    <row r="14" spans="1:12" x14ac:dyDescent="0.25">
      <c r="A14" s="62" t="s">
        <v>27</v>
      </c>
      <c r="B14" s="28">
        <v>-1.4389724380614477E-2</v>
      </c>
      <c r="C14" s="28">
        <v>1.178681763018985E-2</v>
      </c>
      <c r="D14" s="28">
        <v>-1.387806268920988E-4</v>
      </c>
      <c r="E14" s="28">
        <v>-1.9208688240869298E-3</v>
      </c>
      <c r="F14" s="28">
        <v>4.2438506399104181E-2</v>
      </c>
      <c r="G14" s="28">
        <v>3.1098231077918426E-2</v>
      </c>
      <c r="H14" s="28">
        <v>2.3476986004982159E-3</v>
      </c>
      <c r="I14" s="61">
        <v>-5.1848350888747952E-3</v>
      </c>
      <c r="J14" s="28"/>
      <c r="K14" s="38"/>
      <c r="L14" s="43"/>
    </row>
    <row r="15" spans="1:12" x14ac:dyDescent="0.25">
      <c r="A15" s="63" t="s">
        <v>69</v>
      </c>
      <c r="B15" s="28">
        <v>-1.6432152974741543E-2</v>
      </c>
      <c r="C15" s="28">
        <v>5.7964732909954186E-3</v>
      </c>
      <c r="D15" s="28">
        <v>1.4406600289410543E-2</v>
      </c>
      <c r="E15" s="28">
        <v>-7.2573707940141174E-3</v>
      </c>
      <c r="F15" s="28">
        <v>2.872831803228193E-2</v>
      </c>
      <c r="G15" s="28">
        <v>7.1127039788421165E-3</v>
      </c>
      <c r="H15" s="28">
        <v>1.1547295571225913E-2</v>
      </c>
      <c r="I15" s="61">
        <v>-2.8065187986020645E-2</v>
      </c>
      <c r="J15" s="28"/>
      <c r="K15" s="56"/>
      <c r="L15" s="43"/>
    </row>
    <row r="16" spans="1:12" x14ac:dyDescent="0.25">
      <c r="A16" s="62" t="s">
        <v>47</v>
      </c>
      <c r="B16" s="28">
        <v>-3.1853539984594281E-3</v>
      </c>
      <c r="C16" s="28">
        <v>8.0956909962797141E-3</v>
      </c>
      <c r="D16" s="28">
        <v>-1.2819897045279749E-3</v>
      </c>
      <c r="E16" s="28">
        <v>-2.523690421671887E-3</v>
      </c>
      <c r="F16" s="28">
        <v>2.1934237942135004E-2</v>
      </c>
      <c r="G16" s="28">
        <v>2.5586120591949646E-2</v>
      </c>
      <c r="H16" s="28">
        <v>-1.8342808617128892E-3</v>
      </c>
      <c r="I16" s="61">
        <v>2.0006062727513374E-3</v>
      </c>
      <c r="J16" s="28"/>
      <c r="K16" s="42"/>
      <c r="L16" s="43"/>
    </row>
    <row r="17" spans="1:12" x14ac:dyDescent="0.25">
      <c r="A17" s="62" t="s">
        <v>48</v>
      </c>
      <c r="B17" s="28">
        <v>1.7058786302149853E-2</v>
      </c>
      <c r="C17" s="28">
        <v>1.2078114619475722E-2</v>
      </c>
      <c r="D17" s="28">
        <v>7.0476867524948972E-4</v>
      </c>
      <c r="E17" s="28">
        <v>-1.3633332603143478E-3</v>
      </c>
      <c r="F17" s="28">
        <v>3.099221900899507E-2</v>
      </c>
      <c r="G17" s="28">
        <v>3.1639841680916936E-2</v>
      </c>
      <c r="H17" s="28">
        <v>1.5459347600521589E-3</v>
      </c>
      <c r="I17" s="61">
        <v>-4.085233591101245E-3</v>
      </c>
      <c r="J17" s="28"/>
      <c r="K17" s="42"/>
      <c r="L17" s="43"/>
    </row>
    <row r="18" spans="1:12" x14ac:dyDescent="0.25">
      <c r="A18" s="62" t="s">
        <v>49</v>
      </c>
      <c r="B18" s="28">
        <v>-1.3610040259863343E-2</v>
      </c>
      <c r="C18" s="28">
        <v>1.415988582626837E-2</v>
      </c>
      <c r="D18" s="28">
        <v>4.1210403932856465E-4</v>
      </c>
      <c r="E18" s="28">
        <v>-7.8393230100259892E-4</v>
      </c>
      <c r="F18" s="28">
        <v>-1.3787463664326927E-2</v>
      </c>
      <c r="G18" s="28">
        <v>1.9512483610563125E-2</v>
      </c>
      <c r="H18" s="28">
        <v>1.4449770898248282E-3</v>
      </c>
      <c r="I18" s="61">
        <v>-7.6668410256143238E-3</v>
      </c>
      <c r="J18" s="28"/>
      <c r="K18" s="42"/>
      <c r="L18" s="43"/>
    </row>
    <row r="19" spans="1:12" ht="17.25" customHeight="1" x14ac:dyDescent="0.25">
      <c r="A19" s="62" t="s">
        <v>50</v>
      </c>
      <c r="B19" s="28">
        <v>-3.276354340269072E-3</v>
      </c>
      <c r="C19" s="28">
        <v>1.3141526888764021E-2</v>
      </c>
      <c r="D19" s="28">
        <v>4.6667191438287681E-4</v>
      </c>
      <c r="E19" s="28">
        <v>4.3392802901864869E-4</v>
      </c>
      <c r="F19" s="28">
        <v>3.7887331795418699E-3</v>
      </c>
      <c r="G19" s="28">
        <v>2.1737998628469812E-2</v>
      </c>
      <c r="H19" s="28">
        <v>1.2364118166598992E-3</v>
      </c>
      <c r="I19" s="61">
        <v>-3.3545845738476299E-3</v>
      </c>
      <c r="J19" s="29"/>
      <c r="K19" s="44"/>
      <c r="L19" s="43"/>
    </row>
    <row r="20" spans="1:12" x14ac:dyDescent="0.25">
      <c r="A20" s="62" t="s">
        <v>51</v>
      </c>
      <c r="B20" s="28">
        <v>2.8154257460491161E-2</v>
      </c>
      <c r="C20" s="28">
        <v>2.1201155805313121E-2</v>
      </c>
      <c r="D20" s="28">
        <v>2.2674101714812434E-3</v>
      </c>
      <c r="E20" s="28">
        <v>-1.4987357034009774E-3</v>
      </c>
      <c r="F20" s="28">
        <v>5.2215827953860483E-2</v>
      </c>
      <c r="G20" s="28">
        <v>3.0265234955798803E-2</v>
      </c>
      <c r="H20" s="28">
        <v>4.4383083328256578E-3</v>
      </c>
      <c r="I20" s="61">
        <v>-5.5661442720310594E-3</v>
      </c>
      <c r="J20" s="20"/>
      <c r="K20" s="37"/>
      <c r="L20" s="43"/>
    </row>
    <row r="21" spans="1:12" ht="15.75" thickBot="1" x14ac:dyDescent="0.3">
      <c r="A21" s="64" t="s">
        <v>52</v>
      </c>
      <c r="B21" s="65">
        <v>6.0267163715439498E-3</v>
      </c>
      <c r="C21" s="65">
        <v>3.117085429597366E-2</v>
      </c>
      <c r="D21" s="65">
        <v>1.2605181918936559E-3</v>
      </c>
      <c r="E21" s="65">
        <v>3.8067865487190211E-4</v>
      </c>
      <c r="F21" s="65">
        <v>0.14026284865098693</v>
      </c>
      <c r="G21" s="65">
        <v>1.9913853273444415E-2</v>
      </c>
      <c r="H21" s="65">
        <v>1.3685158943071762E-2</v>
      </c>
      <c r="I21" s="66">
        <v>-6.5364294380620969E-4</v>
      </c>
      <c r="J21" s="20"/>
      <c r="K21" s="57"/>
      <c r="L21" s="43"/>
    </row>
    <row r="22" spans="1:12" x14ac:dyDescent="0.25">
      <c r="A22" s="30" t="s">
        <v>46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Tasmania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62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Tasmania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69</v>
      </c>
      <c r="L36" s="43">
        <v>84.61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47</v>
      </c>
      <c r="L37" s="43">
        <v>98.8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48</v>
      </c>
      <c r="L38" s="43">
        <v>100.52</v>
      </c>
    </row>
    <row r="39" spans="1:12" x14ac:dyDescent="0.25">
      <c r="K39" s="44" t="s">
        <v>49</v>
      </c>
      <c r="L39" s="43">
        <v>97.39</v>
      </c>
    </row>
    <row r="40" spans="1:12" x14ac:dyDescent="0.25">
      <c r="K40" s="37" t="s">
        <v>50</v>
      </c>
      <c r="L40" s="43">
        <v>98.26</v>
      </c>
    </row>
    <row r="41" spans="1:12" x14ac:dyDescent="0.25">
      <c r="K41" s="37" t="s">
        <v>51</v>
      </c>
      <c r="L41" s="43">
        <v>99.98</v>
      </c>
    </row>
    <row r="42" spans="1:12" x14ac:dyDescent="0.25">
      <c r="K42" s="37" t="s">
        <v>52</v>
      </c>
      <c r="L42" s="43">
        <v>101.71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69</v>
      </c>
      <c r="L45" s="43">
        <v>83.15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Tasmania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47</v>
      </c>
      <c r="L46" s="43">
        <v>99.51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48</v>
      </c>
      <c r="L47" s="43">
        <v>101.51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49</v>
      </c>
      <c r="L48" s="43">
        <v>98.41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50</v>
      </c>
      <c r="L49" s="43">
        <v>99.42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51</v>
      </c>
      <c r="L50" s="43">
        <v>101.67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52</v>
      </c>
      <c r="L51" s="43">
        <v>105.42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69</v>
      </c>
      <c r="L54" s="43">
        <v>84.33</v>
      </c>
    </row>
    <row r="55" spans="1:12" ht="15.4" customHeight="1" x14ac:dyDescent="0.25">
      <c r="A55" s="32" t="str">
        <f>"Change in payroll jobs since week ending "&amp;TEXT($L$3,"dd mmmm yyyy")&amp;" by Industry, "&amp;$L$1</f>
        <v>Change in payroll jobs since week ending 14 March 2020 by Industry, Tasmania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47</v>
      </c>
      <c r="L55" s="43">
        <v>99.42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48</v>
      </c>
      <c r="L56" s="43">
        <v>101.71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49</v>
      </c>
      <c r="L57" s="43">
        <v>98.54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50</v>
      </c>
      <c r="L58" s="43">
        <v>99.54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51</v>
      </c>
      <c r="L59" s="43">
        <v>102.13</v>
      </c>
    </row>
    <row r="60" spans="1:12" ht="15.4" customHeight="1" x14ac:dyDescent="0.25">
      <c r="K60" s="37" t="s">
        <v>52</v>
      </c>
      <c r="L60" s="43">
        <v>105.44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63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69</v>
      </c>
      <c r="L65" s="43">
        <v>84.13</v>
      </c>
    </row>
    <row r="66" spans="1:12" ht="15.4" customHeight="1" x14ac:dyDescent="0.25">
      <c r="K66" s="42" t="s">
        <v>47</v>
      </c>
      <c r="L66" s="43">
        <v>97.57</v>
      </c>
    </row>
    <row r="67" spans="1:12" ht="15.4" customHeight="1" x14ac:dyDescent="0.25">
      <c r="K67" s="42" t="s">
        <v>48</v>
      </c>
      <c r="L67" s="43">
        <v>99.97</v>
      </c>
    </row>
    <row r="68" spans="1:12" ht="15.4" customHeight="1" x14ac:dyDescent="0.25">
      <c r="K68" s="44" t="s">
        <v>49</v>
      </c>
      <c r="L68" s="43">
        <v>96.98</v>
      </c>
    </row>
    <row r="69" spans="1:12" ht="15.4" customHeight="1" x14ac:dyDescent="0.25">
      <c r="K69" s="37" t="s">
        <v>50</v>
      </c>
      <c r="L69" s="43">
        <v>98.51</v>
      </c>
    </row>
    <row r="70" spans="1:12" ht="15.4" customHeight="1" x14ac:dyDescent="0.25">
      <c r="K70" s="37" t="s">
        <v>51</v>
      </c>
      <c r="L70" s="43">
        <v>101.53</v>
      </c>
    </row>
    <row r="71" spans="1:12" ht="15.4" customHeight="1" x14ac:dyDescent="0.25">
      <c r="K71" s="37" t="s">
        <v>52</v>
      </c>
      <c r="L71" s="43">
        <v>91.48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69</v>
      </c>
      <c r="L74" s="43">
        <v>81.73</v>
      </c>
    </row>
    <row r="75" spans="1:12" ht="15.4" customHeight="1" x14ac:dyDescent="0.25">
      <c r="K75" s="42" t="s">
        <v>47</v>
      </c>
      <c r="L75" s="43">
        <v>98.66</v>
      </c>
    </row>
    <row r="76" spans="1:12" ht="15.4" customHeight="1" x14ac:dyDescent="0.25">
      <c r="K76" s="42" t="s">
        <v>48</v>
      </c>
      <c r="L76" s="43">
        <v>101.28</v>
      </c>
    </row>
    <row r="77" spans="1:12" ht="15.4" customHeight="1" x14ac:dyDescent="0.25">
      <c r="A77" s="31" t="str">
        <f>"Distribution of payroll jobs by industry, "&amp;$L$1</f>
        <v>Distribution of payroll jobs by industry, Tasmania</v>
      </c>
      <c r="K77" s="44" t="s">
        <v>49</v>
      </c>
      <c r="L77" s="43">
        <v>98.66</v>
      </c>
    </row>
    <row r="78" spans="1:12" ht="15.4" customHeight="1" x14ac:dyDescent="0.25">
      <c r="K78" s="37" t="s">
        <v>50</v>
      </c>
      <c r="L78" s="43">
        <v>99.85</v>
      </c>
    </row>
    <row r="79" spans="1:12" ht="15.4" customHeight="1" x14ac:dyDescent="0.25">
      <c r="K79" s="37" t="s">
        <v>51</v>
      </c>
      <c r="L79" s="43">
        <v>103.68</v>
      </c>
    </row>
    <row r="80" spans="1:12" ht="15.4" customHeight="1" x14ac:dyDescent="0.25">
      <c r="K80" s="37" t="s">
        <v>52</v>
      </c>
      <c r="L80" s="43">
        <v>93.22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69</v>
      </c>
      <c r="L83" s="43">
        <v>82.6</v>
      </c>
    </row>
    <row r="84" spans="1:12" ht="15.4" customHeight="1" x14ac:dyDescent="0.25">
      <c r="K84" s="42" t="s">
        <v>47</v>
      </c>
      <c r="L84" s="43">
        <v>98.5</v>
      </c>
    </row>
    <row r="85" spans="1:12" ht="15.4" customHeight="1" x14ac:dyDescent="0.25">
      <c r="K85" s="42" t="s">
        <v>48</v>
      </c>
      <c r="L85" s="43">
        <v>101.23</v>
      </c>
    </row>
    <row r="86" spans="1:12" ht="15.4" customHeight="1" x14ac:dyDescent="0.25">
      <c r="K86" s="44" t="s">
        <v>49</v>
      </c>
      <c r="L86" s="43">
        <v>98.58</v>
      </c>
    </row>
    <row r="87" spans="1:12" ht="15.4" customHeight="1" x14ac:dyDescent="0.25">
      <c r="K87" s="37" t="s">
        <v>50</v>
      </c>
      <c r="L87" s="43">
        <v>99.81</v>
      </c>
    </row>
    <row r="88" spans="1:12" ht="15.4" customHeight="1" x14ac:dyDescent="0.25">
      <c r="K88" s="37" t="s">
        <v>51</v>
      </c>
      <c r="L88" s="43">
        <v>103.64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52</v>
      </c>
      <c r="L89" s="43">
        <v>93.51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69" t="s">
        <v>64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1.6299999999999999E-2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4.3E-3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5.9999999999999995E-4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4.07E-2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-3.32E-2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-8.4599999999999995E-2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-4.1000000000000002E-2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-6.3600000000000004E-2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-2.8899999999999999E-2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-0.1075</v>
      </c>
    </row>
    <row r="104" spans="1:12" x14ac:dyDescent="0.25">
      <c r="K104" s="38" t="s">
        <v>12</v>
      </c>
      <c r="L104" s="42">
        <v>-4.7699999999999999E-2</v>
      </c>
    </row>
    <row r="105" spans="1:12" x14ac:dyDescent="0.25">
      <c r="K105" s="38" t="s">
        <v>11</v>
      </c>
      <c r="L105" s="42">
        <v>3.2300000000000002E-2</v>
      </c>
    </row>
    <row r="106" spans="1:12" x14ac:dyDescent="0.25">
      <c r="K106" s="38" t="s">
        <v>10</v>
      </c>
      <c r="L106" s="42">
        <v>4.7000000000000002E-3</v>
      </c>
    </row>
    <row r="107" spans="1:12" x14ac:dyDescent="0.25">
      <c r="K107" s="38" t="s">
        <v>9</v>
      </c>
      <c r="L107" s="42">
        <v>7.8100000000000003E-2</v>
      </c>
    </row>
    <row r="108" spans="1:12" x14ac:dyDescent="0.25">
      <c r="K108" s="38" t="s">
        <v>8</v>
      </c>
      <c r="L108" s="42">
        <v>-8.2000000000000007E-3</v>
      </c>
    </row>
    <row r="109" spans="1:12" x14ac:dyDescent="0.25">
      <c r="K109" s="38" t="s">
        <v>7</v>
      </c>
      <c r="L109" s="42">
        <v>-2.7000000000000001E-3</v>
      </c>
    </row>
    <row r="110" spans="1:12" x14ac:dyDescent="0.25">
      <c r="K110" s="38" t="s">
        <v>6</v>
      </c>
      <c r="L110" s="42">
        <v>8.9999999999999993E-3</v>
      </c>
    </row>
    <row r="111" spans="1:12" x14ac:dyDescent="0.25">
      <c r="K111" s="38" t="s">
        <v>5</v>
      </c>
      <c r="L111" s="42">
        <v>-1.43E-2</v>
      </c>
    </row>
    <row r="112" spans="1:12" x14ac:dyDescent="0.25">
      <c r="K112" s="38" t="s">
        <v>3</v>
      </c>
      <c r="L112" s="42">
        <v>3.3E-3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69" t="s">
        <v>65</v>
      </c>
      <c r="L114" s="69" t="s">
        <v>66</v>
      </c>
    </row>
    <row r="115" spans="1:12" x14ac:dyDescent="0.25">
      <c r="K115" s="34"/>
      <c r="L115" s="49">
        <v>43904</v>
      </c>
    </row>
    <row r="116" spans="1:12" x14ac:dyDescent="0.25">
      <c r="K116" s="38" t="s">
        <v>19</v>
      </c>
      <c r="L116" s="42">
        <v>5.33E-2</v>
      </c>
    </row>
    <row r="117" spans="1:12" x14ac:dyDescent="0.25">
      <c r="K117" s="38" t="s">
        <v>0</v>
      </c>
      <c r="L117" s="42">
        <v>1.4500000000000001E-2</v>
      </c>
    </row>
    <row r="118" spans="1:12" x14ac:dyDescent="0.25">
      <c r="K118" s="38" t="s">
        <v>1</v>
      </c>
      <c r="L118" s="42">
        <v>7.9799999999999996E-2</v>
      </c>
    </row>
    <row r="119" spans="1:12" x14ac:dyDescent="0.25">
      <c r="K119" s="38" t="s">
        <v>18</v>
      </c>
      <c r="L119" s="42">
        <v>1.9300000000000001E-2</v>
      </c>
    </row>
    <row r="120" spans="1:12" x14ac:dyDescent="0.25">
      <c r="K120" s="38" t="s">
        <v>2</v>
      </c>
      <c r="L120" s="42">
        <v>7.0900000000000005E-2</v>
      </c>
    </row>
    <row r="121" spans="1:12" x14ac:dyDescent="0.25">
      <c r="K121" s="38" t="s">
        <v>17</v>
      </c>
      <c r="L121" s="42">
        <v>3.6999999999999998E-2</v>
      </c>
    </row>
    <row r="122" spans="1:12" x14ac:dyDescent="0.25">
      <c r="K122" s="38" t="s">
        <v>16</v>
      </c>
      <c r="L122" s="42">
        <v>0.1174</v>
      </c>
    </row>
    <row r="123" spans="1:12" x14ac:dyDescent="0.25">
      <c r="K123" s="38" t="s">
        <v>15</v>
      </c>
      <c r="L123" s="42">
        <v>8.1199999999999994E-2</v>
      </c>
    </row>
    <row r="124" spans="1:12" x14ac:dyDescent="0.25">
      <c r="K124" s="38" t="s">
        <v>14</v>
      </c>
      <c r="L124" s="42">
        <v>4.4600000000000001E-2</v>
      </c>
    </row>
    <row r="125" spans="1:12" x14ac:dyDescent="0.25">
      <c r="K125" s="38" t="s">
        <v>13</v>
      </c>
      <c r="L125" s="42">
        <v>8.8999999999999999E-3</v>
      </c>
    </row>
    <row r="126" spans="1:12" x14ac:dyDescent="0.25">
      <c r="K126" s="38" t="s">
        <v>12</v>
      </c>
      <c r="L126" s="42">
        <v>3.0700000000000002E-2</v>
      </c>
    </row>
    <row r="127" spans="1:12" x14ac:dyDescent="0.25">
      <c r="K127" s="38" t="s">
        <v>11</v>
      </c>
      <c r="L127" s="42">
        <v>1.8200000000000001E-2</v>
      </c>
    </row>
    <row r="128" spans="1:12" x14ac:dyDescent="0.25">
      <c r="K128" s="38" t="s">
        <v>10</v>
      </c>
      <c r="L128" s="42">
        <v>5.4199999999999998E-2</v>
      </c>
    </row>
    <row r="129" spans="11:12" x14ac:dyDescent="0.25">
      <c r="K129" s="38" t="s">
        <v>9</v>
      </c>
      <c r="L129" s="42">
        <v>5.4800000000000001E-2</v>
      </c>
    </row>
    <row r="130" spans="11:12" x14ac:dyDescent="0.25">
      <c r="K130" s="38" t="s">
        <v>8</v>
      </c>
      <c r="L130" s="42">
        <v>7.8E-2</v>
      </c>
    </row>
    <row r="131" spans="11:12" x14ac:dyDescent="0.25">
      <c r="K131" s="38" t="s">
        <v>7</v>
      </c>
      <c r="L131" s="42">
        <v>5.04E-2</v>
      </c>
    </row>
    <row r="132" spans="11:12" x14ac:dyDescent="0.25">
      <c r="K132" s="38" t="s">
        <v>6</v>
      </c>
      <c r="L132" s="42">
        <v>0.12690000000000001</v>
      </c>
    </row>
    <row r="133" spans="11:12" x14ac:dyDescent="0.25">
      <c r="K133" s="38" t="s">
        <v>5</v>
      </c>
      <c r="L133" s="42">
        <v>1.66E-2</v>
      </c>
    </row>
    <row r="134" spans="11:12" x14ac:dyDescent="0.25">
      <c r="K134" s="38" t="s">
        <v>3</v>
      </c>
      <c r="L134" s="42">
        <v>4.0300000000000002E-2</v>
      </c>
    </row>
    <row r="135" spans="11:12" x14ac:dyDescent="0.25">
      <c r="K135" s="34"/>
      <c r="L135" s="47" t="s">
        <v>20</v>
      </c>
    </row>
    <row r="136" spans="11:12" x14ac:dyDescent="0.25">
      <c r="K136" s="38" t="s">
        <v>19</v>
      </c>
      <c r="L136" s="42">
        <v>5.3999999999999999E-2</v>
      </c>
    </row>
    <row r="137" spans="11:12" x14ac:dyDescent="0.25">
      <c r="K137" s="38" t="s">
        <v>0</v>
      </c>
      <c r="L137" s="42">
        <v>1.4500000000000001E-2</v>
      </c>
    </row>
    <row r="138" spans="11:12" x14ac:dyDescent="0.25">
      <c r="K138" s="38" t="s">
        <v>1</v>
      </c>
      <c r="L138" s="42">
        <v>7.9600000000000004E-2</v>
      </c>
    </row>
    <row r="139" spans="11:12" x14ac:dyDescent="0.25">
      <c r="K139" s="38" t="s">
        <v>18</v>
      </c>
      <c r="L139" s="42">
        <v>2.01E-2</v>
      </c>
    </row>
    <row r="140" spans="11:12" x14ac:dyDescent="0.25">
      <c r="K140" s="38" t="s">
        <v>2</v>
      </c>
      <c r="L140" s="42">
        <v>6.83E-2</v>
      </c>
    </row>
    <row r="141" spans="11:12" x14ac:dyDescent="0.25">
      <c r="K141" s="38" t="s">
        <v>17</v>
      </c>
      <c r="L141" s="42">
        <v>3.3799999999999997E-2</v>
      </c>
    </row>
    <row r="142" spans="11:12" x14ac:dyDescent="0.25">
      <c r="K142" s="38" t="s">
        <v>16</v>
      </c>
      <c r="L142" s="42">
        <v>0.11219999999999999</v>
      </c>
    </row>
    <row r="143" spans="11:12" x14ac:dyDescent="0.25">
      <c r="K143" s="38" t="s">
        <v>15</v>
      </c>
      <c r="L143" s="42">
        <v>7.5800000000000006E-2</v>
      </c>
    </row>
    <row r="144" spans="11:12" x14ac:dyDescent="0.25">
      <c r="K144" s="38" t="s">
        <v>14</v>
      </c>
      <c r="L144" s="42">
        <v>4.3200000000000002E-2</v>
      </c>
    </row>
    <row r="145" spans="11:12" x14ac:dyDescent="0.25">
      <c r="K145" s="38" t="s">
        <v>13</v>
      </c>
      <c r="L145" s="42">
        <v>7.9000000000000008E-3</v>
      </c>
    </row>
    <row r="146" spans="11:12" x14ac:dyDescent="0.25">
      <c r="K146" s="38" t="s">
        <v>12</v>
      </c>
      <c r="L146" s="42">
        <v>2.92E-2</v>
      </c>
    </row>
    <row r="147" spans="11:12" x14ac:dyDescent="0.25">
      <c r="K147" s="38" t="s">
        <v>11</v>
      </c>
      <c r="L147" s="42">
        <v>1.8700000000000001E-2</v>
      </c>
    </row>
    <row r="148" spans="11:12" x14ac:dyDescent="0.25">
      <c r="K148" s="38" t="s">
        <v>10</v>
      </c>
      <c r="L148" s="42">
        <v>5.4300000000000001E-2</v>
      </c>
    </row>
    <row r="149" spans="11:12" x14ac:dyDescent="0.25">
      <c r="K149" s="38" t="s">
        <v>9</v>
      </c>
      <c r="L149" s="42">
        <v>5.8900000000000001E-2</v>
      </c>
    </row>
    <row r="150" spans="11:12" x14ac:dyDescent="0.25">
      <c r="K150" s="38" t="s">
        <v>8</v>
      </c>
      <c r="L150" s="42">
        <v>7.7200000000000005E-2</v>
      </c>
    </row>
    <row r="151" spans="11:12" x14ac:dyDescent="0.25">
      <c r="K151" s="38" t="s">
        <v>7</v>
      </c>
      <c r="L151" s="42">
        <v>5.0099999999999999E-2</v>
      </c>
    </row>
    <row r="152" spans="11:12" x14ac:dyDescent="0.25">
      <c r="K152" s="38" t="s">
        <v>6</v>
      </c>
      <c r="L152" s="42">
        <v>0.12770000000000001</v>
      </c>
    </row>
    <row r="153" spans="11:12" x14ac:dyDescent="0.25">
      <c r="K153" s="38" t="s">
        <v>5</v>
      </c>
      <c r="L153" s="42">
        <v>1.6400000000000001E-2</v>
      </c>
    </row>
    <row r="154" spans="11:12" x14ac:dyDescent="0.25">
      <c r="K154" s="38" t="s">
        <v>3</v>
      </c>
      <c r="L154" s="42">
        <v>4.0300000000000002E-2</v>
      </c>
    </row>
    <row r="155" spans="11:12" x14ac:dyDescent="0.25">
      <c r="K155" s="34"/>
      <c r="L155" s="38"/>
    </row>
    <row r="156" spans="11:12" x14ac:dyDescent="0.25">
      <c r="K156" s="68" t="s">
        <v>53</v>
      </c>
      <c r="L156" s="69"/>
    </row>
    <row r="157" spans="11:12" x14ac:dyDescent="0.25">
      <c r="K157" s="67">
        <v>43904</v>
      </c>
      <c r="L157" s="43">
        <v>100</v>
      </c>
    </row>
    <row r="158" spans="11:12" x14ac:dyDescent="0.25">
      <c r="K158" s="67">
        <v>43911</v>
      </c>
      <c r="L158" s="43">
        <v>98.969700000000003</v>
      </c>
    </row>
    <row r="159" spans="11:12" x14ac:dyDescent="0.25">
      <c r="K159" s="67">
        <v>43918</v>
      </c>
      <c r="L159" s="43">
        <v>95.4636</v>
      </c>
    </row>
    <row r="160" spans="11:12" x14ac:dyDescent="0.25">
      <c r="K160" s="67">
        <v>43925</v>
      </c>
      <c r="L160" s="43">
        <v>92.906300000000002</v>
      </c>
    </row>
    <row r="161" spans="11:12" x14ac:dyDescent="0.25">
      <c r="K161" s="67">
        <v>43932</v>
      </c>
      <c r="L161" s="43">
        <v>91.634</v>
      </c>
    </row>
    <row r="162" spans="11:12" x14ac:dyDescent="0.25">
      <c r="K162" s="67">
        <v>43939</v>
      </c>
      <c r="L162" s="43">
        <v>91.617900000000006</v>
      </c>
    </row>
    <row r="163" spans="11:12" x14ac:dyDescent="0.25">
      <c r="K163" s="67">
        <v>43946</v>
      </c>
      <c r="L163" s="43">
        <v>92.147000000000006</v>
      </c>
    </row>
    <row r="164" spans="11:12" x14ac:dyDescent="0.25">
      <c r="K164" s="67">
        <v>43953</v>
      </c>
      <c r="L164" s="43">
        <v>92.645499999999998</v>
      </c>
    </row>
    <row r="165" spans="11:12" x14ac:dyDescent="0.25">
      <c r="K165" s="67">
        <v>43960</v>
      </c>
      <c r="L165" s="43">
        <v>93.335599999999999</v>
      </c>
    </row>
    <row r="166" spans="11:12" x14ac:dyDescent="0.25">
      <c r="K166" s="67">
        <v>43967</v>
      </c>
      <c r="L166" s="43">
        <v>93.928100000000001</v>
      </c>
    </row>
    <row r="167" spans="11:12" x14ac:dyDescent="0.25">
      <c r="K167" s="67">
        <v>43974</v>
      </c>
      <c r="L167" s="43">
        <v>94.284499999999994</v>
      </c>
    </row>
    <row r="168" spans="11:12" x14ac:dyDescent="0.25">
      <c r="K168" s="67">
        <v>43981</v>
      </c>
      <c r="L168" s="43">
        <v>94.792199999999994</v>
      </c>
    </row>
    <row r="169" spans="11:12" x14ac:dyDescent="0.25">
      <c r="K169" s="67">
        <v>43988</v>
      </c>
      <c r="L169" s="43">
        <v>95.775700000000001</v>
      </c>
    </row>
    <row r="170" spans="11:12" x14ac:dyDescent="0.25">
      <c r="K170" s="67">
        <v>43995</v>
      </c>
      <c r="L170" s="43">
        <v>96.277199999999993</v>
      </c>
    </row>
    <row r="171" spans="11:12" x14ac:dyDescent="0.25">
      <c r="K171" s="67">
        <v>44002</v>
      </c>
      <c r="L171" s="43">
        <v>96.293599999999998</v>
      </c>
    </row>
    <row r="172" spans="11:12" x14ac:dyDescent="0.25">
      <c r="K172" s="67">
        <v>44009</v>
      </c>
      <c r="L172" s="43">
        <v>95.892399999999995</v>
      </c>
    </row>
    <row r="173" spans="11:12" x14ac:dyDescent="0.25">
      <c r="K173" s="67">
        <v>44016</v>
      </c>
      <c r="L173" s="43">
        <v>97.054699999999997</v>
      </c>
    </row>
    <row r="174" spans="11:12" x14ac:dyDescent="0.25">
      <c r="K174" s="67">
        <v>44023</v>
      </c>
      <c r="L174" s="43">
        <v>98.105999999999995</v>
      </c>
    </row>
    <row r="175" spans="11:12" x14ac:dyDescent="0.25">
      <c r="K175" s="67">
        <v>44030</v>
      </c>
      <c r="L175" s="43">
        <v>98.208200000000005</v>
      </c>
    </row>
    <row r="176" spans="11:12" x14ac:dyDescent="0.25">
      <c r="K176" s="67">
        <v>44037</v>
      </c>
      <c r="L176" s="43">
        <v>98.433800000000005</v>
      </c>
    </row>
    <row r="177" spans="11:12" x14ac:dyDescent="0.25">
      <c r="K177" s="67">
        <v>44044</v>
      </c>
      <c r="L177" s="43">
        <v>98.654499999999999</v>
      </c>
    </row>
    <row r="178" spans="11:12" x14ac:dyDescent="0.25">
      <c r="K178" s="67">
        <v>44051</v>
      </c>
      <c r="L178" s="43">
        <v>98.656300000000002</v>
      </c>
    </row>
    <row r="179" spans="11:12" x14ac:dyDescent="0.25">
      <c r="K179" s="67">
        <v>44058</v>
      </c>
      <c r="L179" s="43">
        <v>98.564400000000006</v>
      </c>
    </row>
    <row r="180" spans="11:12" x14ac:dyDescent="0.25">
      <c r="K180" s="67">
        <v>44065</v>
      </c>
      <c r="L180" s="43">
        <v>98.619200000000006</v>
      </c>
    </row>
    <row r="181" spans="11:12" x14ac:dyDescent="0.25">
      <c r="K181" s="67">
        <v>44072</v>
      </c>
      <c r="L181" s="43">
        <v>98.754000000000005</v>
      </c>
    </row>
    <row r="182" spans="11:12" x14ac:dyDescent="0.25">
      <c r="K182" s="67">
        <v>44079</v>
      </c>
      <c r="L182" s="43">
        <v>98.927599999999998</v>
      </c>
    </row>
    <row r="183" spans="11:12" x14ac:dyDescent="0.25">
      <c r="K183" s="67">
        <v>44086</v>
      </c>
      <c r="L183" s="43">
        <v>99.342399999999998</v>
      </c>
    </row>
    <row r="184" spans="11:12" x14ac:dyDescent="0.25">
      <c r="K184" s="67">
        <v>44093</v>
      </c>
      <c r="L184" s="43">
        <v>99.516999999999996</v>
      </c>
    </row>
    <row r="185" spans="11:12" x14ac:dyDescent="0.25">
      <c r="K185" s="67">
        <v>44100</v>
      </c>
      <c r="L185" s="43">
        <v>99.310400000000001</v>
      </c>
    </row>
    <row r="186" spans="11:12" x14ac:dyDescent="0.25">
      <c r="K186" s="67">
        <v>44107</v>
      </c>
      <c r="L186" s="43">
        <v>98.488500000000002</v>
      </c>
    </row>
    <row r="187" spans="11:12" x14ac:dyDescent="0.25">
      <c r="K187" s="67">
        <v>44114</v>
      </c>
      <c r="L187" s="43">
        <v>98.5792</v>
      </c>
    </row>
    <row r="188" spans="11:12" x14ac:dyDescent="0.25">
      <c r="K188" s="67">
        <v>44121</v>
      </c>
      <c r="L188" s="43">
        <v>99.3429</v>
      </c>
    </row>
    <row r="189" spans="11:12" x14ac:dyDescent="0.25">
      <c r="K189" s="67">
        <v>44128</v>
      </c>
      <c r="L189" s="43">
        <v>99.615700000000004</v>
      </c>
    </row>
    <row r="190" spans="11:12" x14ac:dyDescent="0.25">
      <c r="K190" s="67">
        <v>44135</v>
      </c>
      <c r="L190" s="43">
        <v>99.8322</v>
      </c>
    </row>
    <row r="191" spans="11:12" x14ac:dyDescent="0.25">
      <c r="K191" s="67">
        <v>44142</v>
      </c>
      <c r="L191" s="43">
        <v>100.2311</v>
      </c>
    </row>
    <row r="192" spans="11:12" x14ac:dyDescent="0.25">
      <c r="K192" s="67">
        <v>44149</v>
      </c>
      <c r="L192" s="43">
        <v>100.9562</v>
      </c>
    </row>
    <row r="193" spans="11:12" x14ac:dyDescent="0.25">
      <c r="K193" s="67">
        <v>44156</v>
      </c>
      <c r="L193" s="43">
        <v>101.25790000000001</v>
      </c>
    </row>
    <row r="194" spans="11:12" x14ac:dyDescent="0.25">
      <c r="K194" s="67">
        <v>44163</v>
      </c>
      <c r="L194" s="43">
        <v>101.5455</v>
      </c>
    </row>
    <row r="195" spans="11:12" x14ac:dyDescent="0.25">
      <c r="K195" s="67">
        <v>44170</v>
      </c>
      <c r="L195" s="43">
        <v>102.06</v>
      </c>
    </row>
    <row r="196" spans="11:12" x14ac:dyDescent="0.25">
      <c r="K196" s="67">
        <v>44177</v>
      </c>
      <c r="L196" s="43">
        <v>102.0962</v>
      </c>
    </row>
    <row r="197" spans="11:12" x14ac:dyDescent="0.25">
      <c r="K197" s="67">
        <v>44184</v>
      </c>
      <c r="L197" s="43">
        <v>101.2646</v>
      </c>
    </row>
    <row r="198" spans="11:12" x14ac:dyDescent="0.25">
      <c r="K198" s="67">
        <v>44191</v>
      </c>
      <c r="L198" s="43">
        <v>97.4328</v>
      </c>
    </row>
    <row r="199" spans="11:12" x14ac:dyDescent="0.25">
      <c r="K199" s="67">
        <v>44198</v>
      </c>
      <c r="L199" s="43">
        <v>94.375699999999995</v>
      </c>
    </row>
    <row r="200" spans="11:12" x14ac:dyDescent="0.25">
      <c r="K200" s="67">
        <v>44205</v>
      </c>
      <c r="L200" s="43">
        <v>95.285200000000003</v>
      </c>
    </row>
    <row r="201" spans="11:12" x14ac:dyDescent="0.25">
      <c r="K201" s="67">
        <v>44212</v>
      </c>
      <c r="L201" s="43">
        <v>97.348799999999997</v>
      </c>
    </row>
    <row r="202" spans="11:12" x14ac:dyDescent="0.25">
      <c r="K202" s="67">
        <v>44219</v>
      </c>
      <c r="L202" s="43">
        <v>98.277199999999993</v>
      </c>
    </row>
    <row r="203" spans="11:12" x14ac:dyDescent="0.25">
      <c r="K203" s="67">
        <v>44226</v>
      </c>
      <c r="L203" s="43">
        <v>98.680599999999998</v>
      </c>
    </row>
    <row r="204" spans="11:12" x14ac:dyDescent="0.25">
      <c r="K204" s="67">
        <v>44233</v>
      </c>
      <c r="L204" s="43">
        <v>99.347899999999996</v>
      </c>
    </row>
    <row r="205" spans="11:12" x14ac:dyDescent="0.25">
      <c r="K205" s="67">
        <v>44240</v>
      </c>
      <c r="L205" s="43">
        <v>99.928399999999996</v>
      </c>
    </row>
    <row r="206" spans="11:12" x14ac:dyDescent="0.25">
      <c r="K206" s="67">
        <v>44247</v>
      </c>
      <c r="L206" s="43">
        <v>99.969399999999993</v>
      </c>
    </row>
    <row r="207" spans="11:12" x14ac:dyDescent="0.25">
      <c r="K207" s="67">
        <v>44254</v>
      </c>
      <c r="L207" s="43">
        <v>100.21</v>
      </c>
    </row>
    <row r="208" spans="11:12" x14ac:dyDescent="0.25">
      <c r="K208" s="67">
        <v>44261</v>
      </c>
      <c r="L208" s="43">
        <v>100.5303</v>
      </c>
    </row>
    <row r="209" spans="11:12" x14ac:dyDescent="0.25">
      <c r="K209" s="67">
        <v>44268</v>
      </c>
      <c r="L209" s="43">
        <v>100.8586</v>
      </c>
    </row>
    <row r="210" spans="11:12" x14ac:dyDescent="0.25">
      <c r="K210" s="67">
        <v>44275</v>
      </c>
      <c r="L210" s="43">
        <v>100.6743</v>
      </c>
    </row>
    <row r="211" spans="11:12" x14ac:dyDescent="0.25">
      <c r="K211" s="67">
        <v>44282</v>
      </c>
      <c r="L211" s="43">
        <v>100.9736</v>
      </c>
    </row>
    <row r="212" spans="11:12" x14ac:dyDescent="0.25">
      <c r="K212" s="67" t="s">
        <v>54</v>
      </c>
      <c r="L212" s="43" t="s">
        <v>54</v>
      </c>
    </row>
    <row r="213" spans="11:12" x14ac:dyDescent="0.25">
      <c r="K213" s="67" t="s">
        <v>54</v>
      </c>
      <c r="L213" s="43" t="s">
        <v>54</v>
      </c>
    </row>
    <row r="214" spans="11:12" x14ac:dyDescent="0.25">
      <c r="K214" s="67" t="s">
        <v>54</v>
      </c>
      <c r="L214" s="43" t="s">
        <v>54</v>
      </c>
    </row>
    <row r="215" spans="11:12" x14ac:dyDescent="0.25">
      <c r="K215" s="67" t="s">
        <v>54</v>
      </c>
      <c r="L215" s="43" t="s">
        <v>54</v>
      </c>
    </row>
    <row r="216" spans="11:12" x14ac:dyDescent="0.25">
      <c r="K216" s="67" t="s">
        <v>54</v>
      </c>
      <c r="L216" s="43" t="s">
        <v>54</v>
      </c>
    </row>
    <row r="217" spans="11:12" x14ac:dyDescent="0.25">
      <c r="K217" s="67" t="s">
        <v>54</v>
      </c>
      <c r="L217" s="43" t="s">
        <v>54</v>
      </c>
    </row>
    <row r="218" spans="11:12" x14ac:dyDescent="0.25">
      <c r="K218" s="67" t="s">
        <v>54</v>
      </c>
      <c r="L218" s="43" t="s">
        <v>54</v>
      </c>
    </row>
    <row r="219" spans="11:12" x14ac:dyDescent="0.25">
      <c r="K219" s="67" t="s">
        <v>54</v>
      </c>
      <c r="L219" s="43" t="s">
        <v>54</v>
      </c>
    </row>
    <row r="220" spans="11:12" x14ac:dyDescent="0.25">
      <c r="K220" s="67" t="s">
        <v>54</v>
      </c>
      <c r="L220" s="43" t="s">
        <v>54</v>
      </c>
    </row>
    <row r="221" spans="11:12" x14ac:dyDescent="0.25">
      <c r="K221" s="67" t="s">
        <v>54</v>
      </c>
      <c r="L221" s="43" t="s">
        <v>54</v>
      </c>
    </row>
    <row r="222" spans="11:12" x14ac:dyDescent="0.25">
      <c r="K222" s="67" t="s">
        <v>54</v>
      </c>
      <c r="L222" s="43" t="s">
        <v>54</v>
      </c>
    </row>
    <row r="223" spans="11:12" x14ac:dyDescent="0.25">
      <c r="K223" s="67" t="s">
        <v>54</v>
      </c>
      <c r="L223" s="43" t="s">
        <v>54</v>
      </c>
    </row>
    <row r="224" spans="11:12" x14ac:dyDescent="0.25">
      <c r="K224" s="67" t="s">
        <v>54</v>
      </c>
      <c r="L224" s="43" t="s">
        <v>54</v>
      </c>
    </row>
    <row r="225" spans="11:12" x14ac:dyDescent="0.25">
      <c r="K225" s="67" t="s">
        <v>54</v>
      </c>
      <c r="L225" s="43" t="s">
        <v>54</v>
      </c>
    </row>
    <row r="226" spans="11:12" x14ac:dyDescent="0.25">
      <c r="K226" s="67" t="s">
        <v>54</v>
      </c>
      <c r="L226" s="43" t="s">
        <v>54</v>
      </c>
    </row>
    <row r="227" spans="11:12" x14ac:dyDescent="0.25">
      <c r="K227" s="67" t="s">
        <v>54</v>
      </c>
      <c r="L227" s="43" t="s">
        <v>54</v>
      </c>
    </row>
    <row r="228" spans="11:12" x14ac:dyDescent="0.25">
      <c r="K228" s="67" t="s">
        <v>54</v>
      </c>
      <c r="L228" s="43" t="s">
        <v>54</v>
      </c>
    </row>
    <row r="229" spans="11:12" x14ac:dyDescent="0.25">
      <c r="K229" s="67" t="s">
        <v>54</v>
      </c>
      <c r="L229" s="43" t="s">
        <v>54</v>
      </c>
    </row>
    <row r="230" spans="11:12" x14ac:dyDescent="0.25">
      <c r="K230" s="67" t="s">
        <v>54</v>
      </c>
      <c r="L230" s="43" t="s">
        <v>54</v>
      </c>
    </row>
    <row r="231" spans="11:12" x14ac:dyDescent="0.25">
      <c r="K231" s="67" t="s">
        <v>54</v>
      </c>
      <c r="L231" s="43" t="s">
        <v>54</v>
      </c>
    </row>
    <row r="232" spans="11:12" x14ac:dyDescent="0.25">
      <c r="K232" s="67" t="s">
        <v>54</v>
      </c>
      <c r="L232" s="43" t="s">
        <v>54</v>
      </c>
    </row>
    <row r="233" spans="11:12" x14ac:dyDescent="0.25">
      <c r="K233" s="67" t="s">
        <v>54</v>
      </c>
      <c r="L233" s="43" t="s">
        <v>54</v>
      </c>
    </row>
    <row r="234" spans="11:12" x14ac:dyDescent="0.25">
      <c r="K234" s="67" t="s">
        <v>54</v>
      </c>
      <c r="L234" s="43" t="s">
        <v>54</v>
      </c>
    </row>
    <row r="235" spans="11:12" x14ac:dyDescent="0.25">
      <c r="K235" s="67" t="s">
        <v>54</v>
      </c>
      <c r="L235" s="43" t="s">
        <v>54</v>
      </c>
    </row>
    <row r="236" spans="11:12" x14ac:dyDescent="0.25">
      <c r="K236" s="67" t="s">
        <v>54</v>
      </c>
      <c r="L236" s="43" t="s">
        <v>54</v>
      </c>
    </row>
    <row r="237" spans="11:12" x14ac:dyDescent="0.25">
      <c r="K237" s="67" t="s">
        <v>54</v>
      </c>
      <c r="L237" s="43" t="s">
        <v>54</v>
      </c>
    </row>
    <row r="238" spans="11:12" x14ac:dyDescent="0.25">
      <c r="K238" s="67" t="s">
        <v>54</v>
      </c>
      <c r="L238" s="43" t="s">
        <v>54</v>
      </c>
    </row>
    <row r="239" spans="11:12" x14ac:dyDescent="0.25">
      <c r="K239" s="67" t="s">
        <v>54</v>
      </c>
      <c r="L239" s="43" t="s">
        <v>54</v>
      </c>
    </row>
    <row r="240" spans="11:12" x14ac:dyDescent="0.25">
      <c r="K240" s="67" t="s">
        <v>54</v>
      </c>
      <c r="L240" s="43" t="s">
        <v>54</v>
      </c>
    </row>
    <row r="241" spans="11:12" x14ac:dyDescent="0.25">
      <c r="K241" s="67" t="s">
        <v>54</v>
      </c>
      <c r="L241" s="43" t="s">
        <v>54</v>
      </c>
    </row>
    <row r="242" spans="11:12" x14ac:dyDescent="0.25">
      <c r="K242" s="67" t="s">
        <v>54</v>
      </c>
      <c r="L242" s="43" t="s">
        <v>54</v>
      </c>
    </row>
    <row r="243" spans="11:12" x14ac:dyDescent="0.25">
      <c r="K243" s="67" t="s">
        <v>54</v>
      </c>
      <c r="L243" s="43" t="s">
        <v>54</v>
      </c>
    </row>
    <row r="244" spans="11:12" x14ac:dyDescent="0.25">
      <c r="K244" s="67" t="s">
        <v>54</v>
      </c>
      <c r="L244" s="43" t="s">
        <v>54</v>
      </c>
    </row>
    <row r="245" spans="11:12" x14ac:dyDescent="0.25">
      <c r="K245" s="67" t="s">
        <v>54</v>
      </c>
      <c r="L245" s="43" t="s">
        <v>54</v>
      </c>
    </row>
    <row r="246" spans="11:12" x14ac:dyDescent="0.25">
      <c r="K246" s="67" t="s">
        <v>54</v>
      </c>
      <c r="L246" s="43" t="s">
        <v>54</v>
      </c>
    </row>
    <row r="247" spans="11:12" x14ac:dyDescent="0.25">
      <c r="K247" s="67" t="s">
        <v>54</v>
      </c>
      <c r="L247" s="43" t="s">
        <v>54</v>
      </c>
    </row>
    <row r="248" spans="11:12" x14ac:dyDescent="0.25">
      <c r="K248" s="67" t="s">
        <v>54</v>
      </c>
      <c r="L248" s="43" t="s">
        <v>54</v>
      </c>
    </row>
    <row r="249" spans="11:12" x14ac:dyDescent="0.25">
      <c r="K249" s="67" t="s">
        <v>54</v>
      </c>
      <c r="L249" s="43" t="s">
        <v>54</v>
      </c>
    </row>
    <row r="250" spans="11:12" x14ac:dyDescent="0.25">
      <c r="K250" s="67" t="s">
        <v>54</v>
      </c>
      <c r="L250" s="43" t="s">
        <v>54</v>
      </c>
    </row>
    <row r="251" spans="11:12" x14ac:dyDescent="0.25">
      <c r="K251" s="67" t="s">
        <v>54</v>
      </c>
      <c r="L251" s="43" t="s">
        <v>54</v>
      </c>
    </row>
    <row r="252" spans="11:12" x14ac:dyDescent="0.25">
      <c r="K252" s="67" t="s">
        <v>54</v>
      </c>
      <c r="L252" s="43" t="s">
        <v>54</v>
      </c>
    </row>
    <row r="253" spans="11:12" x14ac:dyDescent="0.25">
      <c r="K253" s="67" t="s">
        <v>54</v>
      </c>
      <c r="L253" s="43" t="s">
        <v>54</v>
      </c>
    </row>
    <row r="254" spans="11:12" x14ac:dyDescent="0.25">
      <c r="K254" s="67" t="s">
        <v>54</v>
      </c>
      <c r="L254" s="43" t="s">
        <v>54</v>
      </c>
    </row>
    <row r="255" spans="11:12" x14ac:dyDescent="0.25">
      <c r="K255" s="67" t="s">
        <v>54</v>
      </c>
      <c r="L255" s="43" t="s">
        <v>54</v>
      </c>
    </row>
    <row r="256" spans="11:12" x14ac:dyDescent="0.25">
      <c r="K256" s="67" t="s">
        <v>54</v>
      </c>
      <c r="L256" s="43" t="s">
        <v>54</v>
      </c>
    </row>
    <row r="257" spans="11:12" x14ac:dyDescent="0.25">
      <c r="K257" s="67" t="s">
        <v>54</v>
      </c>
      <c r="L257" s="43" t="s">
        <v>54</v>
      </c>
    </row>
    <row r="258" spans="11:12" x14ac:dyDescent="0.25">
      <c r="K258" s="67" t="s">
        <v>54</v>
      </c>
      <c r="L258" s="43" t="s">
        <v>54</v>
      </c>
    </row>
    <row r="259" spans="11:12" x14ac:dyDescent="0.25">
      <c r="K259" s="67" t="s">
        <v>54</v>
      </c>
      <c r="L259" s="43" t="s">
        <v>54</v>
      </c>
    </row>
    <row r="260" spans="11:12" x14ac:dyDescent="0.25">
      <c r="K260" s="67" t="s">
        <v>54</v>
      </c>
      <c r="L260" s="43" t="s">
        <v>54</v>
      </c>
    </row>
    <row r="261" spans="11:12" x14ac:dyDescent="0.25">
      <c r="K261" s="67" t="s">
        <v>54</v>
      </c>
      <c r="L261" s="43" t="s">
        <v>54</v>
      </c>
    </row>
    <row r="262" spans="11:12" x14ac:dyDescent="0.25">
      <c r="K262" s="67" t="s">
        <v>54</v>
      </c>
      <c r="L262" s="43" t="s">
        <v>54</v>
      </c>
    </row>
    <row r="263" spans="11:12" x14ac:dyDescent="0.25">
      <c r="K263" s="67" t="s">
        <v>54</v>
      </c>
      <c r="L263" s="43" t="s">
        <v>54</v>
      </c>
    </row>
    <row r="264" spans="11:12" x14ac:dyDescent="0.25">
      <c r="K264" s="67" t="s">
        <v>54</v>
      </c>
      <c r="L264" s="43" t="s">
        <v>54</v>
      </c>
    </row>
    <row r="265" spans="11:12" x14ac:dyDescent="0.25">
      <c r="K265" s="67" t="s">
        <v>54</v>
      </c>
      <c r="L265" s="43" t="s">
        <v>54</v>
      </c>
    </row>
    <row r="266" spans="11:12" x14ac:dyDescent="0.25">
      <c r="K266" s="67" t="s">
        <v>54</v>
      </c>
      <c r="L266" s="43" t="s">
        <v>54</v>
      </c>
    </row>
    <row r="267" spans="11:12" x14ac:dyDescent="0.25">
      <c r="K267" s="67" t="s">
        <v>54</v>
      </c>
      <c r="L267" s="43" t="s">
        <v>54</v>
      </c>
    </row>
    <row r="268" spans="11:12" x14ac:dyDescent="0.25">
      <c r="K268" s="67" t="s">
        <v>54</v>
      </c>
      <c r="L268" s="43" t="s">
        <v>54</v>
      </c>
    </row>
    <row r="269" spans="11:12" x14ac:dyDescent="0.25">
      <c r="K269" s="67" t="s">
        <v>54</v>
      </c>
      <c r="L269" s="43" t="s">
        <v>54</v>
      </c>
    </row>
    <row r="270" spans="11:12" x14ac:dyDescent="0.25">
      <c r="K270" s="67" t="s">
        <v>54</v>
      </c>
      <c r="L270" s="43" t="s">
        <v>54</v>
      </c>
    </row>
    <row r="271" spans="11:12" x14ac:dyDescent="0.25">
      <c r="K271" s="67" t="s">
        <v>54</v>
      </c>
      <c r="L271" s="43" t="s">
        <v>54</v>
      </c>
    </row>
    <row r="272" spans="11:12" x14ac:dyDescent="0.25">
      <c r="K272" s="67" t="s">
        <v>54</v>
      </c>
      <c r="L272" s="43" t="s">
        <v>54</v>
      </c>
    </row>
    <row r="273" spans="11:12" x14ac:dyDescent="0.25">
      <c r="K273" s="67" t="s">
        <v>54</v>
      </c>
      <c r="L273" s="43" t="s">
        <v>54</v>
      </c>
    </row>
    <row r="274" spans="11:12" x14ac:dyDescent="0.25">
      <c r="K274" s="67" t="s">
        <v>54</v>
      </c>
      <c r="L274" s="43" t="s">
        <v>54</v>
      </c>
    </row>
    <row r="275" spans="11:12" x14ac:dyDescent="0.25">
      <c r="K275" s="67" t="s">
        <v>54</v>
      </c>
      <c r="L275" s="43" t="s">
        <v>54</v>
      </c>
    </row>
    <row r="276" spans="11:12" x14ac:dyDescent="0.25">
      <c r="K276" s="67" t="s">
        <v>54</v>
      </c>
      <c r="L276" s="43" t="s">
        <v>54</v>
      </c>
    </row>
    <row r="277" spans="11:12" x14ac:dyDescent="0.25">
      <c r="K277" s="67" t="s">
        <v>54</v>
      </c>
      <c r="L277" s="43" t="s">
        <v>54</v>
      </c>
    </row>
    <row r="278" spans="11:12" x14ac:dyDescent="0.25">
      <c r="K278" s="67" t="s">
        <v>54</v>
      </c>
      <c r="L278" s="43" t="s">
        <v>54</v>
      </c>
    </row>
    <row r="279" spans="11:12" x14ac:dyDescent="0.25">
      <c r="K279" s="67" t="s">
        <v>54</v>
      </c>
      <c r="L279" s="43" t="s">
        <v>54</v>
      </c>
    </row>
    <row r="280" spans="11:12" x14ac:dyDescent="0.25">
      <c r="K280" s="67" t="s">
        <v>54</v>
      </c>
      <c r="L280" s="43" t="s">
        <v>54</v>
      </c>
    </row>
    <row r="281" spans="11:12" x14ac:dyDescent="0.25">
      <c r="K281" s="67" t="s">
        <v>54</v>
      </c>
      <c r="L281" s="43" t="s">
        <v>54</v>
      </c>
    </row>
    <row r="282" spans="11:12" x14ac:dyDescent="0.25">
      <c r="K282" s="67" t="s">
        <v>54</v>
      </c>
      <c r="L282" s="43" t="s">
        <v>54</v>
      </c>
    </row>
    <row r="283" spans="11:12" x14ac:dyDescent="0.25">
      <c r="K283" s="67" t="s">
        <v>54</v>
      </c>
      <c r="L283" s="43" t="s">
        <v>54</v>
      </c>
    </row>
    <row r="284" spans="11:12" x14ac:dyDescent="0.25">
      <c r="K284" s="67" t="s">
        <v>54</v>
      </c>
      <c r="L284" s="43" t="s">
        <v>54</v>
      </c>
    </row>
    <row r="285" spans="11:12" x14ac:dyDescent="0.25">
      <c r="K285" s="67" t="s">
        <v>54</v>
      </c>
      <c r="L285" s="43" t="s">
        <v>54</v>
      </c>
    </row>
    <row r="286" spans="11:12" x14ac:dyDescent="0.25">
      <c r="K286" s="67" t="s">
        <v>54</v>
      </c>
      <c r="L286" s="43" t="s">
        <v>54</v>
      </c>
    </row>
    <row r="287" spans="11:12" x14ac:dyDescent="0.25">
      <c r="K287" s="67" t="s">
        <v>54</v>
      </c>
      <c r="L287" s="43" t="s">
        <v>54</v>
      </c>
    </row>
    <row r="288" spans="11:12" x14ac:dyDescent="0.25">
      <c r="K288" s="67" t="s">
        <v>54</v>
      </c>
      <c r="L288" s="43" t="s">
        <v>54</v>
      </c>
    </row>
    <row r="289" spans="11:12" x14ac:dyDescent="0.25">
      <c r="K289" s="67" t="s">
        <v>54</v>
      </c>
      <c r="L289" s="43" t="s">
        <v>54</v>
      </c>
    </row>
    <row r="290" spans="11:12" x14ac:dyDescent="0.25">
      <c r="K290" s="67" t="s">
        <v>54</v>
      </c>
      <c r="L290" s="43" t="s">
        <v>54</v>
      </c>
    </row>
    <row r="291" spans="11:12" x14ac:dyDescent="0.25">
      <c r="K291" s="67" t="s">
        <v>54</v>
      </c>
      <c r="L291" s="43" t="s">
        <v>54</v>
      </c>
    </row>
    <row r="292" spans="11:12" x14ac:dyDescent="0.25">
      <c r="K292" s="67" t="s">
        <v>54</v>
      </c>
      <c r="L292" s="43" t="s">
        <v>54</v>
      </c>
    </row>
    <row r="293" spans="11:12" x14ac:dyDescent="0.25">
      <c r="K293" s="67" t="s">
        <v>54</v>
      </c>
      <c r="L293" s="43" t="s">
        <v>54</v>
      </c>
    </row>
    <row r="294" spans="11:12" x14ac:dyDescent="0.25">
      <c r="K294" s="67" t="s">
        <v>54</v>
      </c>
      <c r="L294" s="43" t="s">
        <v>54</v>
      </c>
    </row>
    <row r="295" spans="11:12" x14ac:dyDescent="0.25">
      <c r="K295" s="67" t="s">
        <v>54</v>
      </c>
      <c r="L295" s="43" t="s">
        <v>54</v>
      </c>
    </row>
    <row r="296" spans="11:12" x14ac:dyDescent="0.25">
      <c r="K296" s="67" t="s">
        <v>54</v>
      </c>
      <c r="L296" s="43" t="s">
        <v>54</v>
      </c>
    </row>
    <row r="297" spans="11:12" x14ac:dyDescent="0.25">
      <c r="K297" s="67" t="s">
        <v>54</v>
      </c>
      <c r="L297" s="43" t="s">
        <v>54</v>
      </c>
    </row>
    <row r="298" spans="11:12" x14ac:dyDescent="0.25">
      <c r="K298" s="67" t="s">
        <v>54</v>
      </c>
      <c r="L298" s="43" t="s">
        <v>54</v>
      </c>
    </row>
    <row r="299" spans="11:12" x14ac:dyDescent="0.25">
      <c r="K299" s="67" t="s">
        <v>54</v>
      </c>
      <c r="L299" s="43" t="s">
        <v>54</v>
      </c>
    </row>
    <row r="300" spans="11:12" x14ac:dyDescent="0.25">
      <c r="K300" s="67" t="s">
        <v>54</v>
      </c>
      <c r="L300" s="43" t="s">
        <v>54</v>
      </c>
    </row>
    <row r="301" spans="11:12" x14ac:dyDescent="0.25">
      <c r="K301" s="67" t="s">
        <v>54</v>
      </c>
      <c r="L301" s="43" t="s">
        <v>54</v>
      </c>
    </row>
    <row r="302" spans="11:12" x14ac:dyDescent="0.25">
      <c r="K302" s="67" t="s">
        <v>54</v>
      </c>
      <c r="L302" s="43" t="s">
        <v>54</v>
      </c>
    </row>
    <row r="303" spans="11:12" x14ac:dyDescent="0.25">
      <c r="K303" s="67" t="s">
        <v>54</v>
      </c>
      <c r="L303" s="43" t="s">
        <v>54</v>
      </c>
    </row>
    <row r="304" spans="11:12" x14ac:dyDescent="0.25">
      <c r="K304" s="68" t="s">
        <v>55</v>
      </c>
      <c r="L304" s="69"/>
    </row>
    <row r="305" spans="11:12" x14ac:dyDescent="0.25">
      <c r="K305" s="67">
        <v>43904</v>
      </c>
      <c r="L305" s="43">
        <v>100</v>
      </c>
    </row>
    <row r="306" spans="11:12" x14ac:dyDescent="0.25">
      <c r="K306" s="67">
        <v>43911</v>
      </c>
      <c r="L306" s="43">
        <v>99.607399999999998</v>
      </c>
    </row>
    <row r="307" spans="11:12" x14ac:dyDescent="0.25">
      <c r="K307" s="67">
        <v>43918</v>
      </c>
      <c r="L307" s="43">
        <v>98.1173</v>
      </c>
    </row>
    <row r="308" spans="11:12" x14ac:dyDescent="0.25">
      <c r="K308" s="67">
        <v>43925</v>
      </c>
      <c r="L308" s="43">
        <v>96.323999999999998</v>
      </c>
    </row>
    <row r="309" spans="11:12" x14ac:dyDescent="0.25">
      <c r="K309" s="67">
        <v>43932</v>
      </c>
      <c r="L309" s="43">
        <v>93.471900000000005</v>
      </c>
    </row>
    <row r="310" spans="11:12" x14ac:dyDescent="0.25">
      <c r="K310" s="67">
        <v>43939</v>
      </c>
      <c r="L310" s="43">
        <v>93.672200000000004</v>
      </c>
    </row>
    <row r="311" spans="11:12" x14ac:dyDescent="0.25">
      <c r="K311" s="67">
        <v>43946</v>
      </c>
      <c r="L311" s="43">
        <v>94.095799999999997</v>
      </c>
    </row>
    <row r="312" spans="11:12" x14ac:dyDescent="0.25">
      <c r="K312" s="67">
        <v>43953</v>
      </c>
      <c r="L312" s="43">
        <v>94.683599999999998</v>
      </c>
    </row>
    <row r="313" spans="11:12" x14ac:dyDescent="0.25">
      <c r="K313" s="67">
        <v>43960</v>
      </c>
      <c r="L313" s="43">
        <v>93.577600000000004</v>
      </c>
    </row>
    <row r="314" spans="11:12" x14ac:dyDescent="0.25">
      <c r="K314" s="67">
        <v>43967</v>
      </c>
      <c r="L314" s="43">
        <v>92.809399999999997</v>
      </c>
    </row>
    <row r="315" spans="11:12" x14ac:dyDescent="0.25">
      <c r="K315" s="67">
        <v>43974</v>
      </c>
      <c r="L315" s="43">
        <v>92.459599999999995</v>
      </c>
    </row>
    <row r="316" spans="11:12" x14ac:dyDescent="0.25">
      <c r="K316" s="67">
        <v>43981</v>
      </c>
      <c r="L316" s="43">
        <v>93.812299999999993</v>
      </c>
    </row>
    <row r="317" spans="11:12" x14ac:dyDescent="0.25">
      <c r="K317" s="67">
        <v>43988</v>
      </c>
      <c r="L317" s="43">
        <v>95.910200000000003</v>
      </c>
    </row>
    <row r="318" spans="11:12" x14ac:dyDescent="0.25">
      <c r="K318" s="67">
        <v>43995</v>
      </c>
      <c r="L318" s="43">
        <v>96.582599999999999</v>
      </c>
    </row>
    <row r="319" spans="11:12" x14ac:dyDescent="0.25">
      <c r="K319" s="67">
        <v>44002</v>
      </c>
      <c r="L319" s="43">
        <v>97.553700000000006</v>
      </c>
    </row>
    <row r="320" spans="11:12" x14ac:dyDescent="0.25">
      <c r="K320" s="67">
        <v>44009</v>
      </c>
      <c r="L320" s="43">
        <v>97.289100000000005</v>
      </c>
    </row>
    <row r="321" spans="11:12" x14ac:dyDescent="0.25">
      <c r="K321" s="67">
        <v>44016</v>
      </c>
      <c r="L321" s="43">
        <v>98.973299999999995</v>
      </c>
    </row>
    <row r="322" spans="11:12" x14ac:dyDescent="0.25">
      <c r="K322" s="67">
        <v>44023</v>
      </c>
      <c r="L322" s="43">
        <v>96.532600000000002</v>
      </c>
    </row>
    <row r="323" spans="11:12" x14ac:dyDescent="0.25">
      <c r="K323" s="67">
        <v>44030</v>
      </c>
      <c r="L323" s="43">
        <v>96.372500000000002</v>
      </c>
    </row>
    <row r="324" spans="11:12" x14ac:dyDescent="0.25">
      <c r="K324" s="67">
        <v>44037</v>
      </c>
      <c r="L324" s="43">
        <v>96.180999999999997</v>
      </c>
    </row>
    <row r="325" spans="11:12" x14ac:dyDescent="0.25">
      <c r="K325" s="67">
        <v>44044</v>
      </c>
      <c r="L325" s="43">
        <v>97.054900000000004</v>
      </c>
    </row>
    <row r="326" spans="11:12" x14ac:dyDescent="0.25">
      <c r="K326" s="67">
        <v>44051</v>
      </c>
      <c r="L326" s="43">
        <v>97.480500000000006</v>
      </c>
    </row>
    <row r="327" spans="11:12" x14ac:dyDescent="0.25">
      <c r="K327" s="67">
        <v>44058</v>
      </c>
      <c r="L327" s="43">
        <v>96.991399999999999</v>
      </c>
    </row>
    <row r="328" spans="11:12" x14ac:dyDescent="0.25">
      <c r="K328" s="67">
        <v>44065</v>
      </c>
      <c r="L328" s="43">
        <v>96.840400000000002</v>
      </c>
    </row>
    <row r="329" spans="11:12" x14ac:dyDescent="0.25">
      <c r="K329" s="67">
        <v>44072</v>
      </c>
      <c r="L329" s="43">
        <v>97.076300000000003</v>
      </c>
    </row>
    <row r="330" spans="11:12" x14ac:dyDescent="0.25">
      <c r="K330" s="67">
        <v>44079</v>
      </c>
      <c r="L330" s="43">
        <v>99.803100000000001</v>
      </c>
    </row>
    <row r="331" spans="11:12" x14ac:dyDescent="0.25">
      <c r="K331" s="67">
        <v>44086</v>
      </c>
      <c r="L331" s="43">
        <v>100.7826</v>
      </c>
    </row>
    <row r="332" spans="11:12" x14ac:dyDescent="0.25">
      <c r="K332" s="67">
        <v>44093</v>
      </c>
      <c r="L332" s="43">
        <v>101.6369</v>
      </c>
    </row>
    <row r="333" spans="11:12" x14ac:dyDescent="0.25">
      <c r="K333" s="67">
        <v>44100</v>
      </c>
      <c r="L333" s="43">
        <v>100.7788</v>
      </c>
    </row>
    <row r="334" spans="11:12" x14ac:dyDescent="0.25">
      <c r="K334" s="67">
        <v>44107</v>
      </c>
      <c r="L334" s="43">
        <v>98.325000000000003</v>
      </c>
    </row>
    <row r="335" spans="11:12" x14ac:dyDescent="0.25">
      <c r="K335" s="67">
        <v>44114</v>
      </c>
      <c r="L335" s="43">
        <v>96.712100000000007</v>
      </c>
    </row>
    <row r="336" spans="11:12" x14ac:dyDescent="0.25">
      <c r="K336" s="67">
        <v>44121</v>
      </c>
      <c r="L336" s="43">
        <v>97.2988</v>
      </c>
    </row>
    <row r="337" spans="11:12" x14ac:dyDescent="0.25">
      <c r="K337" s="67">
        <v>44128</v>
      </c>
      <c r="L337" s="43">
        <v>96.732299999999995</v>
      </c>
    </row>
    <row r="338" spans="11:12" x14ac:dyDescent="0.25">
      <c r="K338" s="67">
        <v>44135</v>
      </c>
      <c r="L338" s="43">
        <v>96.892799999999994</v>
      </c>
    </row>
    <row r="339" spans="11:12" x14ac:dyDescent="0.25">
      <c r="K339" s="67">
        <v>44142</v>
      </c>
      <c r="L339" s="43">
        <v>98.252200000000002</v>
      </c>
    </row>
    <row r="340" spans="11:12" x14ac:dyDescent="0.25">
      <c r="K340" s="67">
        <v>44149</v>
      </c>
      <c r="L340" s="43">
        <v>99.2607</v>
      </c>
    </row>
    <row r="341" spans="11:12" x14ac:dyDescent="0.25">
      <c r="K341" s="67">
        <v>44156</v>
      </c>
      <c r="L341" s="43">
        <v>99.291300000000007</v>
      </c>
    </row>
    <row r="342" spans="11:12" x14ac:dyDescent="0.25">
      <c r="K342" s="67">
        <v>44163</v>
      </c>
      <c r="L342" s="43">
        <v>100.6383</v>
      </c>
    </row>
    <row r="343" spans="11:12" x14ac:dyDescent="0.25">
      <c r="K343" s="67">
        <v>44170</v>
      </c>
      <c r="L343" s="43">
        <v>102.456</v>
      </c>
    </row>
    <row r="344" spans="11:12" x14ac:dyDescent="0.25">
      <c r="K344" s="67">
        <v>44177</v>
      </c>
      <c r="L344" s="43">
        <v>102.8847</v>
      </c>
    </row>
    <row r="345" spans="11:12" x14ac:dyDescent="0.25">
      <c r="K345" s="67">
        <v>44184</v>
      </c>
      <c r="L345" s="43">
        <v>102.7431</v>
      </c>
    </row>
    <row r="346" spans="11:12" x14ac:dyDescent="0.25">
      <c r="K346" s="67">
        <v>44191</v>
      </c>
      <c r="L346" s="43">
        <v>97.211600000000004</v>
      </c>
    </row>
    <row r="347" spans="11:12" x14ac:dyDescent="0.25">
      <c r="K347" s="67">
        <v>44198</v>
      </c>
      <c r="L347" s="43">
        <v>93.531099999999995</v>
      </c>
    </row>
    <row r="348" spans="11:12" x14ac:dyDescent="0.25">
      <c r="K348" s="67">
        <v>44205</v>
      </c>
      <c r="L348" s="43">
        <v>93.978200000000001</v>
      </c>
    </row>
    <row r="349" spans="11:12" x14ac:dyDescent="0.25">
      <c r="K349" s="67">
        <v>44212</v>
      </c>
      <c r="L349" s="43">
        <v>96.028199999999998</v>
      </c>
    </row>
    <row r="350" spans="11:12" x14ac:dyDescent="0.25">
      <c r="K350" s="67">
        <v>44219</v>
      </c>
      <c r="L350" s="43">
        <v>96.664199999999994</v>
      </c>
    </row>
    <row r="351" spans="11:12" x14ac:dyDescent="0.25">
      <c r="K351" s="67">
        <v>44226</v>
      </c>
      <c r="L351" s="43">
        <v>96.928200000000004</v>
      </c>
    </row>
    <row r="352" spans="11:12" x14ac:dyDescent="0.25">
      <c r="K352" s="67">
        <v>44233</v>
      </c>
      <c r="L352" s="43">
        <v>101.023</v>
      </c>
    </row>
    <row r="353" spans="11:12" x14ac:dyDescent="0.25">
      <c r="K353" s="67">
        <v>44240</v>
      </c>
      <c r="L353" s="43">
        <v>102.0989</v>
      </c>
    </row>
    <row r="354" spans="11:12" x14ac:dyDescent="0.25">
      <c r="K354" s="67">
        <v>44247</v>
      </c>
      <c r="L354" s="43">
        <v>102.0731</v>
      </c>
    </row>
    <row r="355" spans="11:12" x14ac:dyDescent="0.25">
      <c r="K355" s="67">
        <v>44254</v>
      </c>
      <c r="L355" s="43">
        <v>102.31180000000001</v>
      </c>
    </row>
    <row r="356" spans="11:12" x14ac:dyDescent="0.25">
      <c r="K356" s="67">
        <v>44261</v>
      </c>
      <c r="L356" s="43">
        <v>102.7594</v>
      </c>
    </row>
    <row r="357" spans="11:12" x14ac:dyDescent="0.25">
      <c r="K357" s="67">
        <v>44268</v>
      </c>
      <c r="L357" s="43">
        <v>102.58410000000001</v>
      </c>
    </row>
    <row r="358" spans="11:12" x14ac:dyDescent="0.25">
      <c r="K358" s="67">
        <v>44275</v>
      </c>
      <c r="L358" s="43">
        <v>102.081</v>
      </c>
    </row>
    <row r="359" spans="11:12" x14ac:dyDescent="0.25">
      <c r="K359" s="67">
        <v>44282</v>
      </c>
      <c r="L359" s="43">
        <v>102.1263</v>
      </c>
    </row>
    <row r="360" spans="11:12" x14ac:dyDescent="0.25">
      <c r="K360" s="67" t="s">
        <v>54</v>
      </c>
      <c r="L360" s="43" t="s">
        <v>54</v>
      </c>
    </row>
    <row r="361" spans="11:12" x14ac:dyDescent="0.25">
      <c r="K361" s="67" t="s">
        <v>54</v>
      </c>
      <c r="L361" s="43" t="s">
        <v>54</v>
      </c>
    </row>
    <row r="362" spans="11:12" x14ac:dyDescent="0.25">
      <c r="K362" s="67" t="s">
        <v>54</v>
      </c>
      <c r="L362" s="43" t="s">
        <v>54</v>
      </c>
    </row>
    <row r="363" spans="11:12" x14ac:dyDescent="0.25">
      <c r="K363" s="67" t="s">
        <v>54</v>
      </c>
      <c r="L363" s="43" t="s">
        <v>54</v>
      </c>
    </row>
    <row r="364" spans="11:12" x14ac:dyDescent="0.25">
      <c r="K364" s="67" t="s">
        <v>54</v>
      </c>
      <c r="L364" s="43" t="s">
        <v>54</v>
      </c>
    </row>
    <row r="365" spans="11:12" x14ac:dyDescent="0.25">
      <c r="K365" s="67" t="s">
        <v>54</v>
      </c>
      <c r="L365" s="43" t="s">
        <v>54</v>
      </c>
    </row>
    <row r="366" spans="11:12" x14ac:dyDescent="0.25">
      <c r="K366" s="67" t="s">
        <v>54</v>
      </c>
      <c r="L366" s="43" t="s">
        <v>54</v>
      </c>
    </row>
    <row r="367" spans="11:12" x14ac:dyDescent="0.25">
      <c r="K367" s="67" t="s">
        <v>54</v>
      </c>
      <c r="L367" s="43" t="s">
        <v>54</v>
      </c>
    </row>
    <row r="368" spans="11:12" x14ac:dyDescent="0.25">
      <c r="K368" s="67" t="s">
        <v>54</v>
      </c>
      <c r="L368" s="43" t="s">
        <v>54</v>
      </c>
    </row>
    <row r="369" spans="11:12" x14ac:dyDescent="0.25">
      <c r="K369" s="67" t="s">
        <v>54</v>
      </c>
      <c r="L369" s="43" t="s">
        <v>54</v>
      </c>
    </row>
    <row r="370" spans="11:12" x14ac:dyDescent="0.25">
      <c r="K370" s="67" t="s">
        <v>54</v>
      </c>
      <c r="L370" s="43" t="s">
        <v>54</v>
      </c>
    </row>
    <row r="371" spans="11:12" x14ac:dyDescent="0.25">
      <c r="K371" s="67" t="s">
        <v>54</v>
      </c>
      <c r="L371" s="43" t="s">
        <v>54</v>
      </c>
    </row>
    <row r="372" spans="11:12" x14ac:dyDescent="0.25">
      <c r="K372" s="67" t="s">
        <v>54</v>
      </c>
      <c r="L372" s="43" t="s">
        <v>54</v>
      </c>
    </row>
    <row r="373" spans="11:12" x14ac:dyDescent="0.25">
      <c r="K373" s="67" t="s">
        <v>54</v>
      </c>
      <c r="L373" s="43" t="s">
        <v>54</v>
      </c>
    </row>
    <row r="374" spans="11:12" x14ac:dyDescent="0.25">
      <c r="K374" s="67" t="s">
        <v>54</v>
      </c>
      <c r="L374" s="43" t="s">
        <v>54</v>
      </c>
    </row>
    <row r="375" spans="11:12" x14ac:dyDescent="0.25">
      <c r="K375" s="67" t="s">
        <v>54</v>
      </c>
      <c r="L375" s="43" t="s">
        <v>54</v>
      </c>
    </row>
    <row r="376" spans="11:12" x14ac:dyDescent="0.25">
      <c r="K376" s="67" t="s">
        <v>54</v>
      </c>
      <c r="L376" s="43" t="s">
        <v>54</v>
      </c>
    </row>
    <row r="377" spans="11:12" x14ac:dyDescent="0.25">
      <c r="K377" s="67" t="s">
        <v>54</v>
      </c>
      <c r="L377" s="43" t="s">
        <v>54</v>
      </c>
    </row>
    <row r="378" spans="11:12" x14ac:dyDescent="0.25">
      <c r="K378" s="67" t="s">
        <v>54</v>
      </c>
      <c r="L378" s="43" t="s">
        <v>54</v>
      </c>
    </row>
    <row r="379" spans="11:12" x14ac:dyDescent="0.25">
      <c r="K379" s="67" t="s">
        <v>54</v>
      </c>
      <c r="L379" s="43" t="s">
        <v>54</v>
      </c>
    </row>
    <row r="380" spans="11:12" x14ac:dyDescent="0.25">
      <c r="K380" s="67" t="s">
        <v>54</v>
      </c>
      <c r="L380" s="43" t="s">
        <v>54</v>
      </c>
    </row>
    <row r="381" spans="11:12" x14ac:dyDescent="0.25">
      <c r="K381" s="67" t="s">
        <v>54</v>
      </c>
      <c r="L381" s="43" t="s">
        <v>54</v>
      </c>
    </row>
    <row r="382" spans="11:12" x14ac:dyDescent="0.25">
      <c r="K382" s="67" t="s">
        <v>54</v>
      </c>
      <c r="L382" s="43" t="s">
        <v>54</v>
      </c>
    </row>
    <row r="383" spans="11:12" x14ac:dyDescent="0.25">
      <c r="K383" s="67" t="s">
        <v>54</v>
      </c>
      <c r="L383" s="43" t="s">
        <v>54</v>
      </c>
    </row>
    <row r="384" spans="11:12" x14ac:dyDescent="0.25">
      <c r="K384" s="67" t="s">
        <v>54</v>
      </c>
      <c r="L384" s="43" t="s">
        <v>54</v>
      </c>
    </row>
    <row r="385" spans="11:12" x14ac:dyDescent="0.25">
      <c r="K385" s="67" t="s">
        <v>54</v>
      </c>
      <c r="L385" s="43" t="s">
        <v>54</v>
      </c>
    </row>
    <row r="386" spans="11:12" x14ac:dyDescent="0.25">
      <c r="K386" s="67" t="s">
        <v>54</v>
      </c>
      <c r="L386" s="43" t="s">
        <v>54</v>
      </c>
    </row>
    <row r="387" spans="11:12" x14ac:dyDescent="0.25">
      <c r="K387" s="67" t="s">
        <v>54</v>
      </c>
      <c r="L387" s="43" t="s">
        <v>54</v>
      </c>
    </row>
    <row r="388" spans="11:12" x14ac:dyDescent="0.25">
      <c r="K388" s="67" t="s">
        <v>54</v>
      </c>
      <c r="L388" s="43" t="s">
        <v>54</v>
      </c>
    </row>
    <row r="389" spans="11:12" x14ac:dyDescent="0.25">
      <c r="K389" s="67" t="s">
        <v>54</v>
      </c>
      <c r="L389" s="43" t="s">
        <v>54</v>
      </c>
    </row>
    <row r="390" spans="11:12" x14ac:dyDescent="0.25">
      <c r="K390" s="67" t="s">
        <v>54</v>
      </c>
      <c r="L390" s="43" t="s">
        <v>54</v>
      </c>
    </row>
    <row r="391" spans="11:12" x14ac:dyDescent="0.25">
      <c r="K391" s="67" t="s">
        <v>54</v>
      </c>
      <c r="L391" s="43" t="s">
        <v>54</v>
      </c>
    </row>
    <row r="392" spans="11:12" x14ac:dyDescent="0.25">
      <c r="K392" s="67" t="s">
        <v>54</v>
      </c>
      <c r="L392" s="43" t="s">
        <v>54</v>
      </c>
    </row>
    <row r="393" spans="11:12" x14ac:dyDescent="0.25">
      <c r="K393" s="67" t="s">
        <v>54</v>
      </c>
      <c r="L393" s="43" t="s">
        <v>54</v>
      </c>
    </row>
    <row r="394" spans="11:12" x14ac:dyDescent="0.25">
      <c r="K394" s="67" t="s">
        <v>54</v>
      </c>
      <c r="L394" s="43" t="s">
        <v>54</v>
      </c>
    </row>
    <row r="395" spans="11:12" x14ac:dyDescent="0.25">
      <c r="K395" s="67" t="s">
        <v>54</v>
      </c>
      <c r="L395" s="43" t="s">
        <v>54</v>
      </c>
    </row>
    <row r="396" spans="11:12" x14ac:dyDescent="0.25">
      <c r="K396" s="67" t="s">
        <v>54</v>
      </c>
      <c r="L396" s="43" t="s">
        <v>54</v>
      </c>
    </row>
    <row r="397" spans="11:12" x14ac:dyDescent="0.25">
      <c r="K397" s="67" t="s">
        <v>54</v>
      </c>
      <c r="L397" s="43" t="s">
        <v>54</v>
      </c>
    </row>
    <row r="398" spans="11:12" x14ac:dyDescent="0.25">
      <c r="K398" s="67" t="s">
        <v>54</v>
      </c>
      <c r="L398" s="43" t="s">
        <v>54</v>
      </c>
    </row>
    <row r="399" spans="11:12" x14ac:dyDescent="0.25">
      <c r="K399" s="67" t="s">
        <v>54</v>
      </c>
      <c r="L399" s="43" t="s">
        <v>54</v>
      </c>
    </row>
    <row r="400" spans="11:12" x14ac:dyDescent="0.25">
      <c r="K400" s="67" t="s">
        <v>54</v>
      </c>
      <c r="L400" s="43" t="s">
        <v>54</v>
      </c>
    </row>
    <row r="401" spans="11:12" x14ac:dyDescent="0.25">
      <c r="K401" s="67" t="s">
        <v>54</v>
      </c>
      <c r="L401" s="43" t="s">
        <v>54</v>
      </c>
    </row>
    <row r="402" spans="11:12" x14ac:dyDescent="0.25">
      <c r="K402" s="67" t="s">
        <v>54</v>
      </c>
      <c r="L402" s="43" t="s">
        <v>54</v>
      </c>
    </row>
    <row r="403" spans="11:12" x14ac:dyDescent="0.25">
      <c r="K403" s="67" t="s">
        <v>54</v>
      </c>
      <c r="L403" s="43" t="s">
        <v>54</v>
      </c>
    </row>
    <row r="404" spans="11:12" x14ac:dyDescent="0.25">
      <c r="K404" s="67" t="s">
        <v>54</v>
      </c>
      <c r="L404" s="43" t="s">
        <v>54</v>
      </c>
    </row>
    <row r="405" spans="11:12" x14ac:dyDescent="0.25">
      <c r="K405" s="67" t="s">
        <v>54</v>
      </c>
      <c r="L405" s="43" t="s">
        <v>54</v>
      </c>
    </row>
    <row r="406" spans="11:12" x14ac:dyDescent="0.25">
      <c r="K406" s="67" t="s">
        <v>54</v>
      </c>
      <c r="L406" s="43" t="s">
        <v>54</v>
      </c>
    </row>
    <row r="407" spans="11:12" x14ac:dyDescent="0.25">
      <c r="K407" s="67" t="s">
        <v>54</v>
      </c>
      <c r="L407" s="43" t="s">
        <v>54</v>
      </c>
    </row>
    <row r="408" spans="11:12" x14ac:dyDescent="0.25">
      <c r="K408" s="67" t="s">
        <v>54</v>
      </c>
      <c r="L408" s="43" t="s">
        <v>54</v>
      </c>
    </row>
    <row r="409" spans="11:12" x14ac:dyDescent="0.25">
      <c r="K409" s="67" t="s">
        <v>54</v>
      </c>
      <c r="L409" s="43" t="s">
        <v>54</v>
      </c>
    </row>
    <row r="410" spans="11:12" x14ac:dyDescent="0.25">
      <c r="K410" s="67" t="s">
        <v>54</v>
      </c>
      <c r="L410" s="43" t="s">
        <v>54</v>
      </c>
    </row>
    <row r="411" spans="11:12" x14ac:dyDescent="0.25">
      <c r="K411" s="67" t="s">
        <v>54</v>
      </c>
      <c r="L411" s="43" t="s">
        <v>54</v>
      </c>
    </row>
    <row r="412" spans="11:12" x14ac:dyDescent="0.25">
      <c r="K412" s="67" t="s">
        <v>54</v>
      </c>
      <c r="L412" s="43" t="s">
        <v>54</v>
      </c>
    </row>
    <row r="413" spans="11:12" x14ac:dyDescent="0.25">
      <c r="K413" s="67" t="s">
        <v>54</v>
      </c>
      <c r="L413" s="43" t="s">
        <v>54</v>
      </c>
    </row>
    <row r="414" spans="11:12" x14ac:dyDescent="0.25">
      <c r="K414" s="67" t="s">
        <v>54</v>
      </c>
      <c r="L414" s="43" t="s">
        <v>54</v>
      </c>
    </row>
    <row r="415" spans="11:12" x14ac:dyDescent="0.25">
      <c r="K415" s="67" t="s">
        <v>54</v>
      </c>
      <c r="L415" s="43" t="s">
        <v>54</v>
      </c>
    </row>
    <row r="416" spans="11:12" x14ac:dyDescent="0.25">
      <c r="K416" s="67" t="s">
        <v>54</v>
      </c>
      <c r="L416" s="43" t="s">
        <v>54</v>
      </c>
    </row>
    <row r="417" spans="11:12" x14ac:dyDescent="0.25">
      <c r="K417" s="67" t="s">
        <v>54</v>
      </c>
      <c r="L417" s="43" t="s">
        <v>54</v>
      </c>
    </row>
    <row r="418" spans="11:12" x14ac:dyDescent="0.25">
      <c r="K418" s="67" t="s">
        <v>54</v>
      </c>
      <c r="L418" s="43" t="s">
        <v>54</v>
      </c>
    </row>
    <row r="419" spans="11:12" x14ac:dyDescent="0.25">
      <c r="K419" s="67" t="s">
        <v>54</v>
      </c>
      <c r="L419" s="43" t="s">
        <v>54</v>
      </c>
    </row>
    <row r="420" spans="11:12" x14ac:dyDescent="0.25">
      <c r="K420" s="67" t="s">
        <v>54</v>
      </c>
      <c r="L420" s="43" t="s">
        <v>54</v>
      </c>
    </row>
    <row r="421" spans="11:12" x14ac:dyDescent="0.25">
      <c r="K421" s="67" t="s">
        <v>54</v>
      </c>
      <c r="L421" s="43" t="s">
        <v>54</v>
      </c>
    </row>
    <row r="422" spans="11:12" x14ac:dyDescent="0.25">
      <c r="K422" s="67" t="s">
        <v>54</v>
      </c>
      <c r="L422" s="43" t="s">
        <v>54</v>
      </c>
    </row>
    <row r="423" spans="11:12" x14ac:dyDescent="0.25">
      <c r="K423" s="67" t="s">
        <v>54</v>
      </c>
      <c r="L423" s="43" t="s">
        <v>54</v>
      </c>
    </row>
    <row r="424" spans="11:12" x14ac:dyDescent="0.25">
      <c r="K424" s="67" t="s">
        <v>54</v>
      </c>
      <c r="L424" s="43" t="s">
        <v>54</v>
      </c>
    </row>
    <row r="425" spans="11:12" x14ac:dyDescent="0.25">
      <c r="K425" s="67" t="s">
        <v>54</v>
      </c>
      <c r="L425" s="43" t="s">
        <v>54</v>
      </c>
    </row>
    <row r="426" spans="11:12" x14ac:dyDescent="0.25">
      <c r="K426" s="67" t="s">
        <v>54</v>
      </c>
      <c r="L426" s="43" t="s">
        <v>54</v>
      </c>
    </row>
    <row r="427" spans="11:12" x14ac:dyDescent="0.25">
      <c r="K427" s="67" t="s">
        <v>54</v>
      </c>
      <c r="L427" s="43" t="s">
        <v>54</v>
      </c>
    </row>
    <row r="428" spans="11:12" x14ac:dyDescent="0.25">
      <c r="K428" s="67" t="s">
        <v>54</v>
      </c>
      <c r="L428" s="43" t="s">
        <v>54</v>
      </c>
    </row>
    <row r="429" spans="11:12" x14ac:dyDescent="0.25">
      <c r="K429" s="67" t="s">
        <v>54</v>
      </c>
      <c r="L429" s="43" t="s">
        <v>54</v>
      </c>
    </row>
    <row r="430" spans="11:12" x14ac:dyDescent="0.25">
      <c r="K430" s="67" t="s">
        <v>54</v>
      </c>
      <c r="L430" s="43" t="s">
        <v>54</v>
      </c>
    </row>
    <row r="431" spans="11:12" x14ac:dyDescent="0.25">
      <c r="K431" s="67" t="s">
        <v>54</v>
      </c>
      <c r="L431" s="43" t="s">
        <v>54</v>
      </c>
    </row>
    <row r="432" spans="11:12" x14ac:dyDescent="0.25">
      <c r="K432" s="67" t="s">
        <v>54</v>
      </c>
      <c r="L432" s="43" t="s">
        <v>54</v>
      </c>
    </row>
    <row r="433" spans="11:12" x14ac:dyDescent="0.25">
      <c r="K433" s="67" t="s">
        <v>54</v>
      </c>
      <c r="L433" s="43" t="s">
        <v>54</v>
      </c>
    </row>
    <row r="434" spans="11:12" x14ac:dyDescent="0.25">
      <c r="K434" s="67" t="s">
        <v>54</v>
      </c>
      <c r="L434" s="43" t="s">
        <v>54</v>
      </c>
    </row>
    <row r="435" spans="11:12" x14ac:dyDescent="0.25">
      <c r="K435" s="67" t="s">
        <v>54</v>
      </c>
      <c r="L435" s="43" t="s">
        <v>54</v>
      </c>
    </row>
    <row r="436" spans="11:12" x14ac:dyDescent="0.25">
      <c r="K436" s="67" t="s">
        <v>54</v>
      </c>
      <c r="L436" s="43" t="s">
        <v>54</v>
      </c>
    </row>
    <row r="437" spans="11:12" x14ac:dyDescent="0.25">
      <c r="K437" s="67" t="s">
        <v>54</v>
      </c>
      <c r="L437" s="43" t="s">
        <v>54</v>
      </c>
    </row>
    <row r="438" spans="11:12" x14ac:dyDescent="0.25">
      <c r="K438" s="67" t="s">
        <v>54</v>
      </c>
      <c r="L438" s="43" t="s">
        <v>54</v>
      </c>
    </row>
    <row r="439" spans="11:12" x14ac:dyDescent="0.25">
      <c r="K439" s="67" t="s">
        <v>54</v>
      </c>
      <c r="L439" s="43" t="s">
        <v>54</v>
      </c>
    </row>
    <row r="440" spans="11:12" x14ac:dyDescent="0.25">
      <c r="K440" s="67" t="s">
        <v>54</v>
      </c>
      <c r="L440" s="43" t="s">
        <v>54</v>
      </c>
    </row>
    <row r="441" spans="11:12" x14ac:dyDescent="0.25">
      <c r="K441" s="67" t="s">
        <v>54</v>
      </c>
      <c r="L441" s="43" t="s">
        <v>54</v>
      </c>
    </row>
    <row r="442" spans="11:12" x14ac:dyDescent="0.25">
      <c r="K442" s="67" t="s">
        <v>54</v>
      </c>
      <c r="L442" s="43" t="s">
        <v>54</v>
      </c>
    </row>
    <row r="443" spans="11:12" x14ac:dyDescent="0.25">
      <c r="K443" s="67" t="s">
        <v>54</v>
      </c>
      <c r="L443" s="43" t="s">
        <v>54</v>
      </c>
    </row>
    <row r="444" spans="11:12" x14ac:dyDescent="0.25">
      <c r="K444" s="67" t="s">
        <v>54</v>
      </c>
      <c r="L444" s="43" t="s">
        <v>54</v>
      </c>
    </row>
    <row r="445" spans="11:12" x14ac:dyDescent="0.25">
      <c r="K445" s="67" t="s">
        <v>54</v>
      </c>
      <c r="L445" s="43" t="s">
        <v>54</v>
      </c>
    </row>
    <row r="446" spans="11:12" x14ac:dyDescent="0.25">
      <c r="K446" s="67" t="s">
        <v>54</v>
      </c>
      <c r="L446" s="43" t="s">
        <v>54</v>
      </c>
    </row>
    <row r="447" spans="11:12" x14ac:dyDescent="0.25">
      <c r="K447" s="67" t="s">
        <v>54</v>
      </c>
      <c r="L447" s="43" t="s">
        <v>54</v>
      </c>
    </row>
    <row r="448" spans="11:12" x14ac:dyDescent="0.25">
      <c r="K448" s="67" t="s">
        <v>54</v>
      </c>
      <c r="L448" s="43" t="s">
        <v>54</v>
      </c>
    </row>
    <row r="449" spans="11:12" x14ac:dyDescent="0.25">
      <c r="K449" s="67" t="s">
        <v>54</v>
      </c>
      <c r="L449" s="43" t="s">
        <v>54</v>
      </c>
    </row>
    <row r="450" spans="11:12" x14ac:dyDescent="0.25">
      <c r="K450" s="67" t="s">
        <v>54</v>
      </c>
      <c r="L450" s="43" t="s">
        <v>54</v>
      </c>
    </row>
    <row r="451" spans="11:12" x14ac:dyDescent="0.25">
      <c r="K451" s="67" t="s">
        <v>54</v>
      </c>
      <c r="L451" s="43" t="s">
        <v>54</v>
      </c>
    </row>
    <row r="452" spans="11:12" x14ac:dyDescent="0.25">
      <c r="K452" s="68" t="s">
        <v>56</v>
      </c>
      <c r="L452" s="68"/>
    </row>
    <row r="453" spans="11:12" x14ac:dyDescent="0.25">
      <c r="K453" s="67">
        <v>43904</v>
      </c>
      <c r="L453" s="43">
        <v>100</v>
      </c>
    </row>
    <row r="454" spans="11:12" x14ac:dyDescent="0.25">
      <c r="K454" s="67">
        <v>43911</v>
      </c>
      <c r="L454" s="43">
        <v>99.116600000000005</v>
      </c>
    </row>
    <row r="455" spans="11:12" x14ac:dyDescent="0.25">
      <c r="K455" s="67">
        <v>43918</v>
      </c>
      <c r="L455" s="43">
        <v>95.358199999999997</v>
      </c>
    </row>
    <row r="456" spans="11:12" x14ac:dyDescent="0.25">
      <c r="K456" s="67">
        <v>43925</v>
      </c>
      <c r="L456" s="43">
        <v>92.578100000000006</v>
      </c>
    </row>
    <row r="457" spans="11:12" x14ac:dyDescent="0.25">
      <c r="K457" s="67">
        <v>43932</v>
      </c>
      <c r="L457" s="43">
        <v>91.059899999999999</v>
      </c>
    </row>
    <row r="458" spans="11:12" x14ac:dyDescent="0.25">
      <c r="K458" s="67">
        <v>43939</v>
      </c>
      <c r="L458" s="43">
        <v>91.3048</v>
      </c>
    </row>
    <row r="459" spans="11:12" x14ac:dyDescent="0.25">
      <c r="K459" s="67">
        <v>43946</v>
      </c>
      <c r="L459" s="43">
        <v>91.627799999999993</v>
      </c>
    </row>
    <row r="460" spans="11:12" x14ac:dyDescent="0.25">
      <c r="K460" s="67">
        <v>43953</v>
      </c>
      <c r="L460" s="43">
        <v>91.729500000000002</v>
      </c>
    </row>
    <row r="461" spans="11:12" x14ac:dyDescent="0.25">
      <c r="K461" s="67">
        <v>43960</v>
      </c>
      <c r="L461" s="43">
        <v>92.607200000000006</v>
      </c>
    </row>
    <row r="462" spans="11:12" x14ac:dyDescent="0.25">
      <c r="K462" s="67">
        <v>43967</v>
      </c>
      <c r="L462" s="43">
        <v>92.381799999999998</v>
      </c>
    </row>
    <row r="463" spans="11:12" x14ac:dyDescent="0.25">
      <c r="K463" s="67">
        <v>43974</v>
      </c>
      <c r="L463" s="43">
        <v>93.008600000000001</v>
      </c>
    </row>
    <row r="464" spans="11:12" x14ac:dyDescent="0.25">
      <c r="K464" s="67">
        <v>43981</v>
      </c>
      <c r="L464" s="43">
        <v>93.040999999999997</v>
      </c>
    </row>
    <row r="465" spans="11:12" x14ac:dyDescent="0.25">
      <c r="K465" s="67">
        <v>43988</v>
      </c>
      <c r="L465" s="43">
        <v>94.336200000000005</v>
      </c>
    </row>
    <row r="466" spans="11:12" x14ac:dyDescent="0.25">
      <c r="K466" s="67">
        <v>43995</v>
      </c>
      <c r="L466" s="43">
        <v>94.345600000000005</v>
      </c>
    </row>
    <row r="467" spans="11:12" x14ac:dyDescent="0.25">
      <c r="K467" s="67">
        <v>44002</v>
      </c>
      <c r="L467" s="43">
        <v>94.153499999999994</v>
      </c>
    </row>
    <row r="468" spans="11:12" x14ac:dyDescent="0.25">
      <c r="K468" s="67">
        <v>44009</v>
      </c>
      <c r="L468" s="43">
        <v>94.203999999999994</v>
      </c>
    </row>
    <row r="469" spans="11:12" x14ac:dyDescent="0.25">
      <c r="K469" s="67">
        <v>44016</v>
      </c>
      <c r="L469" s="43">
        <v>95.221699999999998</v>
      </c>
    </row>
    <row r="470" spans="11:12" x14ac:dyDescent="0.25">
      <c r="K470" s="67">
        <v>44023</v>
      </c>
      <c r="L470" s="43">
        <v>95.887</v>
      </c>
    </row>
    <row r="471" spans="11:12" x14ac:dyDescent="0.25">
      <c r="K471" s="67">
        <v>44030</v>
      </c>
      <c r="L471" s="43">
        <v>96.455799999999996</v>
      </c>
    </row>
    <row r="472" spans="11:12" x14ac:dyDescent="0.25">
      <c r="K472" s="67">
        <v>44037</v>
      </c>
      <c r="L472" s="43">
        <v>96.49</v>
      </c>
    </row>
    <row r="473" spans="11:12" x14ac:dyDescent="0.25">
      <c r="K473" s="67">
        <v>44044</v>
      </c>
      <c r="L473" s="43">
        <v>97.217299999999994</v>
      </c>
    </row>
    <row r="474" spans="11:12" x14ac:dyDescent="0.25">
      <c r="K474" s="67">
        <v>44051</v>
      </c>
      <c r="L474" s="43">
        <v>96.990200000000002</v>
      </c>
    </row>
    <row r="475" spans="11:12" x14ac:dyDescent="0.25">
      <c r="K475" s="67">
        <v>44058</v>
      </c>
      <c r="L475" s="43">
        <v>97.172899999999998</v>
      </c>
    </row>
    <row r="476" spans="11:12" x14ac:dyDescent="0.25">
      <c r="K476" s="67">
        <v>44065</v>
      </c>
      <c r="L476" s="43">
        <v>97.118099999999998</v>
      </c>
    </row>
    <row r="477" spans="11:12" x14ac:dyDescent="0.25">
      <c r="K477" s="67">
        <v>44072</v>
      </c>
      <c r="L477" s="43">
        <v>97.219899999999996</v>
      </c>
    </row>
    <row r="478" spans="11:12" x14ac:dyDescent="0.25">
      <c r="K478" s="67">
        <v>44079</v>
      </c>
      <c r="L478" s="43">
        <v>97.425899999999999</v>
      </c>
    </row>
    <row r="479" spans="11:12" x14ac:dyDescent="0.25">
      <c r="K479" s="67">
        <v>44086</v>
      </c>
      <c r="L479" s="43">
        <v>97.892300000000006</v>
      </c>
    </row>
    <row r="480" spans="11:12" x14ac:dyDescent="0.25">
      <c r="K480" s="67">
        <v>44093</v>
      </c>
      <c r="L480" s="43">
        <v>98.276300000000006</v>
      </c>
    </row>
    <row r="481" spans="11:12" x14ac:dyDescent="0.25">
      <c r="K481" s="67">
        <v>44100</v>
      </c>
      <c r="L481" s="43">
        <v>98.096299999999999</v>
      </c>
    </row>
    <row r="482" spans="11:12" x14ac:dyDescent="0.25">
      <c r="K482" s="67">
        <v>44107</v>
      </c>
      <c r="L482" s="43">
        <v>97.449200000000005</v>
      </c>
    </row>
    <row r="483" spans="11:12" x14ac:dyDescent="0.25">
      <c r="K483" s="67">
        <v>44114</v>
      </c>
      <c r="L483" s="43">
        <v>97.807900000000004</v>
      </c>
    </row>
    <row r="484" spans="11:12" x14ac:dyDescent="0.25">
      <c r="K484" s="67">
        <v>44121</v>
      </c>
      <c r="L484" s="43">
        <v>98.150800000000004</v>
      </c>
    </row>
    <row r="485" spans="11:12" x14ac:dyDescent="0.25">
      <c r="K485" s="67">
        <v>44128</v>
      </c>
      <c r="L485" s="43">
        <v>98.184200000000004</v>
      </c>
    </row>
    <row r="486" spans="11:12" x14ac:dyDescent="0.25">
      <c r="K486" s="67">
        <v>44135</v>
      </c>
      <c r="L486" s="43">
        <v>97.784599999999998</v>
      </c>
    </row>
    <row r="487" spans="11:12" x14ac:dyDescent="0.25">
      <c r="K487" s="67">
        <v>44142</v>
      </c>
      <c r="L487" s="43">
        <v>98.532600000000002</v>
      </c>
    </row>
    <row r="488" spans="11:12" x14ac:dyDescent="0.25">
      <c r="K488" s="67">
        <v>44149</v>
      </c>
      <c r="L488" s="43">
        <v>99.073599999999999</v>
      </c>
    </row>
    <row r="489" spans="11:12" x14ac:dyDescent="0.25">
      <c r="K489" s="67">
        <v>44156</v>
      </c>
      <c r="L489" s="43">
        <v>99.818200000000004</v>
      </c>
    </row>
    <row r="490" spans="11:12" x14ac:dyDescent="0.25">
      <c r="K490" s="67">
        <v>44163</v>
      </c>
      <c r="L490" s="43">
        <v>100.2011</v>
      </c>
    </row>
    <row r="491" spans="11:12" x14ac:dyDescent="0.25">
      <c r="K491" s="67">
        <v>44170</v>
      </c>
      <c r="L491" s="43">
        <v>101.06100000000001</v>
      </c>
    </row>
    <row r="492" spans="11:12" x14ac:dyDescent="0.25">
      <c r="K492" s="67">
        <v>44177</v>
      </c>
      <c r="L492" s="43">
        <v>101.2539</v>
      </c>
    </row>
    <row r="493" spans="11:12" x14ac:dyDescent="0.25">
      <c r="K493" s="67">
        <v>44184</v>
      </c>
      <c r="L493" s="43">
        <v>100.6515</v>
      </c>
    </row>
    <row r="494" spans="11:12" x14ac:dyDescent="0.25">
      <c r="K494" s="67">
        <v>44191</v>
      </c>
      <c r="L494" s="43">
        <v>97.591700000000003</v>
      </c>
    </row>
    <row r="495" spans="11:12" x14ac:dyDescent="0.25">
      <c r="K495" s="67">
        <v>44198</v>
      </c>
      <c r="L495" s="43">
        <v>94.372399999999999</v>
      </c>
    </row>
    <row r="496" spans="11:12" x14ac:dyDescent="0.25">
      <c r="K496" s="67">
        <v>44205</v>
      </c>
      <c r="L496" s="43">
        <v>95.849500000000006</v>
      </c>
    </row>
    <row r="497" spans="11:12" x14ac:dyDescent="0.25">
      <c r="K497" s="67">
        <v>44212</v>
      </c>
      <c r="L497" s="43">
        <v>97.362200000000001</v>
      </c>
    </row>
    <row r="498" spans="11:12" x14ac:dyDescent="0.25">
      <c r="K498" s="67">
        <v>44219</v>
      </c>
      <c r="L498" s="43">
        <v>98.104799999999997</v>
      </c>
    </row>
    <row r="499" spans="11:12" x14ac:dyDescent="0.25">
      <c r="K499" s="67">
        <v>44226</v>
      </c>
      <c r="L499" s="43">
        <v>98.651399999999995</v>
      </c>
    </row>
    <row r="500" spans="11:12" x14ac:dyDescent="0.25">
      <c r="K500" s="67">
        <v>44233</v>
      </c>
      <c r="L500" s="43">
        <v>99.153199999999998</v>
      </c>
    </row>
    <row r="501" spans="11:12" x14ac:dyDescent="0.25">
      <c r="K501" s="67">
        <v>44240</v>
      </c>
      <c r="L501" s="43">
        <v>99.662599999999998</v>
      </c>
    </row>
    <row r="502" spans="11:12" x14ac:dyDescent="0.25">
      <c r="K502" s="67">
        <v>44247</v>
      </c>
      <c r="L502" s="43">
        <v>99.0732</v>
      </c>
    </row>
    <row r="503" spans="11:12" x14ac:dyDescent="0.25">
      <c r="K503" s="67">
        <v>44254</v>
      </c>
      <c r="L503" s="43">
        <v>99.005300000000005</v>
      </c>
    </row>
    <row r="504" spans="11:12" x14ac:dyDescent="0.25">
      <c r="K504" s="67">
        <v>44261</v>
      </c>
      <c r="L504" s="43">
        <v>99.348399999999998</v>
      </c>
    </row>
    <row r="505" spans="11:12" x14ac:dyDescent="0.25">
      <c r="K505" s="67">
        <v>44268</v>
      </c>
      <c r="L505" s="43">
        <v>100.2923</v>
      </c>
    </row>
    <row r="506" spans="11:12" x14ac:dyDescent="0.25">
      <c r="K506" s="67">
        <v>44275</v>
      </c>
      <c r="L506" s="43">
        <v>100.14319999999999</v>
      </c>
    </row>
    <row r="507" spans="11:12" x14ac:dyDescent="0.25">
      <c r="K507" s="67">
        <v>44282</v>
      </c>
      <c r="L507" s="43">
        <v>100.26739999999999</v>
      </c>
    </row>
    <row r="508" spans="11:12" x14ac:dyDescent="0.25">
      <c r="K508" s="67" t="s">
        <v>54</v>
      </c>
      <c r="L508" s="43" t="s">
        <v>54</v>
      </c>
    </row>
    <row r="509" spans="11:12" x14ac:dyDescent="0.25">
      <c r="K509" s="67" t="s">
        <v>54</v>
      </c>
      <c r="L509" s="43" t="s">
        <v>54</v>
      </c>
    </row>
    <row r="510" spans="11:12" x14ac:dyDescent="0.25">
      <c r="K510" s="67" t="s">
        <v>54</v>
      </c>
      <c r="L510" s="43" t="s">
        <v>54</v>
      </c>
    </row>
    <row r="511" spans="11:12" x14ac:dyDescent="0.25">
      <c r="K511" s="67" t="s">
        <v>54</v>
      </c>
      <c r="L511" s="43" t="s">
        <v>54</v>
      </c>
    </row>
    <row r="512" spans="11:12" x14ac:dyDescent="0.25">
      <c r="K512" s="67" t="s">
        <v>54</v>
      </c>
      <c r="L512" s="43" t="s">
        <v>54</v>
      </c>
    </row>
    <row r="513" spans="11:12" x14ac:dyDescent="0.25">
      <c r="K513" s="67" t="s">
        <v>54</v>
      </c>
      <c r="L513" s="43" t="s">
        <v>54</v>
      </c>
    </row>
    <row r="514" spans="11:12" x14ac:dyDescent="0.25">
      <c r="K514" s="67" t="s">
        <v>54</v>
      </c>
      <c r="L514" s="43" t="s">
        <v>54</v>
      </c>
    </row>
    <row r="515" spans="11:12" x14ac:dyDescent="0.25">
      <c r="K515" s="67" t="s">
        <v>54</v>
      </c>
      <c r="L515" s="43" t="s">
        <v>54</v>
      </c>
    </row>
    <row r="516" spans="11:12" x14ac:dyDescent="0.25">
      <c r="K516" s="67" t="s">
        <v>54</v>
      </c>
      <c r="L516" s="43" t="s">
        <v>54</v>
      </c>
    </row>
    <row r="517" spans="11:12" x14ac:dyDescent="0.25">
      <c r="K517" s="67" t="s">
        <v>54</v>
      </c>
      <c r="L517" s="43" t="s">
        <v>54</v>
      </c>
    </row>
    <row r="518" spans="11:12" x14ac:dyDescent="0.25">
      <c r="K518" s="67" t="s">
        <v>54</v>
      </c>
      <c r="L518" s="43" t="s">
        <v>54</v>
      </c>
    </row>
    <row r="519" spans="11:12" x14ac:dyDescent="0.25">
      <c r="K519" s="67" t="s">
        <v>54</v>
      </c>
      <c r="L519" s="43" t="s">
        <v>54</v>
      </c>
    </row>
    <row r="520" spans="11:12" x14ac:dyDescent="0.25">
      <c r="K520" s="67" t="s">
        <v>54</v>
      </c>
      <c r="L520" s="43" t="s">
        <v>54</v>
      </c>
    </row>
    <row r="521" spans="11:12" x14ac:dyDescent="0.25">
      <c r="K521" s="67" t="s">
        <v>54</v>
      </c>
      <c r="L521" s="43" t="s">
        <v>54</v>
      </c>
    </row>
    <row r="522" spans="11:12" x14ac:dyDescent="0.25">
      <c r="K522" s="67" t="s">
        <v>54</v>
      </c>
      <c r="L522" s="43" t="s">
        <v>54</v>
      </c>
    </row>
    <row r="523" spans="11:12" x14ac:dyDescent="0.25">
      <c r="K523" s="67" t="s">
        <v>54</v>
      </c>
      <c r="L523" s="43" t="s">
        <v>54</v>
      </c>
    </row>
    <row r="524" spans="11:12" x14ac:dyDescent="0.25">
      <c r="K524" s="67" t="s">
        <v>54</v>
      </c>
      <c r="L524" s="43" t="s">
        <v>54</v>
      </c>
    </row>
    <row r="525" spans="11:12" x14ac:dyDescent="0.25">
      <c r="K525" s="67" t="s">
        <v>54</v>
      </c>
      <c r="L525" s="43" t="s">
        <v>54</v>
      </c>
    </row>
    <row r="526" spans="11:12" x14ac:dyDescent="0.25">
      <c r="K526" s="67" t="s">
        <v>54</v>
      </c>
      <c r="L526" s="43" t="s">
        <v>54</v>
      </c>
    </row>
    <row r="527" spans="11:12" x14ac:dyDescent="0.25">
      <c r="K527" s="67" t="s">
        <v>54</v>
      </c>
      <c r="L527" s="43" t="s">
        <v>54</v>
      </c>
    </row>
    <row r="528" spans="11:12" x14ac:dyDescent="0.25">
      <c r="K528" s="67" t="s">
        <v>54</v>
      </c>
      <c r="L528" s="43" t="s">
        <v>54</v>
      </c>
    </row>
    <row r="529" spans="11:12" x14ac:dyDescent="0.25">
      <c r="K529" s="67" t="s">
        <v>54</v>
      </c>
      <c r="L529" s="43" t="s">
        <v>54</v>
      </c>
    </row>
    <row r="530" spans="11:12" x14ac:dyDescent="0.25">
      <c r="K530" s="67" t="s">
        <v>54</v>
      </c>
      <c r="L530" s="43" t="s">
        <v>54</v>
      </c>
    </row>
    <row r="531" spans="11:12" x14ac:dyDescent="0.25">
      <c r="K531" s="67" t="s">
        <v>54</v>
      </c>
      <c r="L531" s="43" t="s">
        <v>54</v>
      </c>
    </row>
    <row r="532" spans="11:12" x14ac:dyDescent="0.25">
      <c r="K532" s="67" t="s">
        <v>54</v>
      </c>
      <c r="L532" s="43" t="s">
        <v>54</v>
      </c>
    </row>
    <row r="533" spans="11:12" x14ac:dyDescent="0.25">
      <c r="K533" s="67" t="s">
        <v>54</v>
      </c>
      <c r="L533" s="43" t="s">
        <v>54</v>
      </c>
    </row>
    <row r="534" spans="11:12" x14ac:dyDescent="0.25">
      <c r="K534" s="67" t="s">
        <v>54</v>
      </c>
      <c r="L534" s="43" t="s">
        <v>54</v>
      </c>
    </row>
    <row r="535" spans="11:12" x14ac:dyDescent="0.25">
      <c r="K535" s="67" t="s">
        <v>54</v>
      </c>
      <c r="L535" s="43" t="s">
        <v>54</v>
      </c>
    </row>
    <row r="536" spans="11:12" x14ac:dyDescent="0.25">
      <c r="K536" s="67" t="s">
        <v>54</v>
      </c>
      <c r="L536" s="43" t="s">
        <v>54</v>
      </c>
    </row>
    <row r="537" spans="11:12" x14ac:dyDescent="0.25">
      <c r="K537" s="67" t="s">
        <v>54</v>
      </c>
      <c r="L537" s="43" t="s">
        <v>54</v>
      </c>
    </row>
    <row r="538" spans="11:12" x14ac:dyDescent="0.25">
      <c r="K538" s="67" t="s">
        <v>54</v>
      </c>
      <c r="L538" s="43" t="s">
        <v>54</v>
      </c>
    </row>
    <row r="539" spans="11:12" x14ac:dyDescent="0.25">
      <c r="K539" s="67" t="s">
        <v>54</v>
      </c>
      <c r="L539" s="43" t="s">
        <v>54</v>
      </c>
    </row>
    <row r="540" spans="11:12" x14ac:dyDescent="0.25">
      <c r="K540" s="67" t="s">
        <v>54</v>
      </c>
      <c r="L540" s="43" t="s">
        <v>54</v>
      </c>
    </row>
    <row r="541" spans="11:12" x14ac:dyDescent="0.25">
      <c r="K541" s="67" t="s">
        <v>54</v>
      </c>
      <c r="L541" s="43" t="s">
        <v>54</v>
      </c>
    </row>
    <row r="542" spans="11:12" x14ac:dyDescent="0.25">
      <c r="K542" s="67" t="s">
        <v>54</v>
      </c>
      <c r="L542" s="43" t="s">
        <v>54</v>
      </c>
    </row>
    <row r="543" spans="11:12" x14ac:dyDescent="0.25">
      <c r="K543" s="67" t="s">
        <v>54</v>
      </c>
      <c r="L543" s="43" t="s">
        <v>54</v>
      </c>
    </row>
    <row r="544" spans="11:12" x14ac:dyDescent="0.25">
      <c r="K544" s="67" t="s">
        <v>54</v>
      </c>
      <c r="L544" s="43" t="s">
        <v>54</v>
      </c>
    </row>
    <row r="545" spans="11:12" x14ac:dyDescent="0.25">
      <c r="K545" s="67" t="s">
        <v>54</v>
      </c>
      <c r="L545" s="43" t="s">
        <v>54</v>
      </c>
    </row>
    <row r="546" spans="11:12" x14ac:dyDescent="0.25">
      <c r="K546" s="67" t="s">
        <v>54</v>
      </c>
      <c r="L546" s="43" t="s">
        <v>54</v>
      </c>
    </row>
    <row r="547" spans="11:12" x14ac:dyDescent="0.25">
      <c r="K547" s="67" t="s">
        <v>54</v>
      </c>
      <c r="L547" s="43" t="s">
        <v>54</v>
      </c>
    </row>
    <row r="548" spans="11:12" x14ac:dyDescent="0.25">
      <c r="K548" s="67" t="s">
        <v>54</v>
      </c>
      <c r="L548" s="43" t="s">
        <v>54</v>
      </c>
    </row>
    <row r="549" spans="11:12" x14ac:dyDescent="0.25">
      <c r="K549" s="67" t="s">
        <v>54</v>
      </c>
      <c r="L549" s="43" t="s">
        <v>54</v>
      </c>
    </row>
    <row r="550" spans="11:12" x14ac:dyDescent="0.25">
      <c r="K550" s="67" t="s">
        <v>54</v>
      </c>
      <c r="L550" s="43" t="s">
        <v>54</v>
      </c>
    </row>
    <row r="551" spans="11:12" x14ac:dyDescent="0.25">
      <c r="K551" s="67" t="s">
        <v>54</v>
      </c>
      <c r="L551" s="43" t="s">
        <v>54</v>
      </c>
    </row>
    <row r="552" spans="11:12" x14ac:dyDescent="0.25">
      <c r="K552" s="67" t="s">
        <v>54</v>
      </c>
      <c r="L552" s="43" t="s">
        <v>54</v>
      </c>
    </row>
    <row r="553" spans="11:12" x14ac:dyDescent="0.25">
      <c r="K553" s="67" t="s">
        <v>54</v>
      </c>
      <c r="L553" s="43" t="s">
        <v>54</v>
      </c>
    </row>
    <row r="554" spans="11:12" x14ac:dyDescent="0.25">
      <c r="K554" s="67" t="s">
        <v>54</v>
      </c>
      <c r="L554" s="43" t="s">
        <v>54</v>
      </c>
    </row>
    <row r="555" spans="11:12" x14ac:dyDescent="0.25">
      <c r="K555" s="67" t="s">
        <v>54</v>
      </c>
      <c r="L555" s="43" t="s">
        <v>54</v>
      </c>
    </row>
    <row r="556" spans="11:12" x14ac:dyDescent="0.25">
      <c r="K556" s="67" t="s">
        <v>54</v>
      </c>
      <c r="L556" s="43" t="s">
        <v>54</v>
      </c>
    </row>
    <row r="557" spans="11:12" x14ac:dyDescent="0.25">
      <c r="K557" s="67" t="s">
        <v>54</v>
      </c>
      <c r="L557" s="43" t="s">
        <v>54</v>
      </c>
    </row>
    <row r="558" spans="11:12" x14ac:dyDescent="0.25">
      <c r="K558" s="67" t="s">
        <v>54</v>
      </c>
      <c r="L558" s="43" t="s">
        <v>54</v>
      </c>
    </row>
    <row r="559" spans="11:12" x14ac:dyDescent="0.25">
      <c r="K559" s="67" t="s">
        <v>54</v>
      </c>
      <c r="L559" s="43" t="s">
        <v>54</v>
      </c>
    </row>
    <row r="560" spans="11:12" x14ac:dyDescent="0.25">
      <c r="K560" s="67" t="s">
        <v>54</v>
      </c>
      <c r="L560" s="43" t="s">
        <v>54</v>
      </c>
    </row>
    <row r="561" spans="11:12" x14ac:dyDescent="0.25">
      <c r="K561" s="67" t="s">
        <v>54</v>
      </c>
      <c r="L561" s="43" t="s">
        <v>54</v>
      </c>
    </row>
    <row r="562" spans="11:12" x14ac:dyDescent="0.25">
      <c r="K562" s="67" t="s">
        <v>54</v>
      </c>
      <c r="L562" s="43" t="s">
        <v>54</v>
      </c>
    </row>
    <row r="563" spans="11:12" x14ac:dyDescent="0.25">
      <c r="K563" s="67" t="s">
        <v>54</v>
      </c>
      <c r="L563" s="43" t="s">
        <v>54</v>
      </c>
    </row>
    <row r="564" spans="11:12" x14ac:dyDescent="0.25">
      <c r="K564" s="67" t="s">
        <v>54</v>
      </c>
      <c r="L564" s="43" t="s">
        <v>54</v>
      </c>
    </row>
    <row r="565" spans="11:12" x14ac:dyDescent="0.25">
      <c r="K565" s="67" t="s">
        <v>54</v>
      </c>
      <c r="L565" s="43" t="s">
        <v>54</v>
      </c>
    </row>
    <row r="566" spans="11:12" x14ac:dyDescent="0.25">
      <c r="K566" s="67" t="s">
        <v>54</v>
      </c>
      <c r="L566" s="43" t="s">
        <v>54</v>
      </c>
    </row>
    <row r="567" spans="11:12" x14ac:dyDescent="0.25">
      <c r="K567" s="67" t="s">
        <v>54</v>
      </c>
      <c r="L567" s="43" t="s">
        <v>54</v>
      </c>
    </row>
    <row r="568" spans="11:12" x14ac:dyDescent="0.25">
      <c r="K568" s="67" t="s">
        <v>54</v>
      </c>
      <c r="L568" s="43" t="s">
        <v>54</v>
      </c>
    </row>
    <row r="569" spans="11:12" x14ac:dyDescent="0.25">
      <c r="K569" s="67" t="s">
        <v>54</v>
      </c>
      <c r="L569" s="43" t="s">
        <v>54</v>
      </c>
    </row>
    <row r="570" spans="11:12" x14ac:dyDescent="0.25">
      <c r="K570" s="67" t="s">
        <v>54</v>
      </c>
      <c r="L570" s="43" t="s">
        <v>54</v>
      </c>
    </row>
    <row r="571" spans="11:12" x14ac:dyDescent="0.25">
      <c r="K571" s="67" t="s">
        <v>54</v>
      </c>
      <c r="L571" s="43" t="s">
        <v>54</v>
      </c>
    </row>
    <row r="572" spans="11:12" x14ac:dyDescent="0.25">
      <c r="K572" s="67" t="s">
        <v>54</v>
      </c>
      <c r="L572" s="43" t="s">
        <v>54</v>
      </c>
    </row>
    <row r="573" spans="11:12" x14ac:dyDescent="0.25">
      <c r="K573" s="67" t="s">
        <v>54</v>
      </c>
      <c r="L573" s="43" t="s">
        <v>54</v>
      </c>
    </row>
    <row r="574" spans="11:12" x14ac:dyDescent="0.25">
      <c r="K574" s="67" t="s">
        <v>54</v>
      </c>
      <c r="L574" s="43" t="s">
        <v>54</v>
      </c>
    </row>
    <row r="575" spans="11:12" x14ac:dyDescent="0.25">
      <c r="K575" s="67" t="s">
        <v>54</v>
      </c>
      <c r="L575" s="43" t="s">
        <v>54</v>
      </c>
    </row>
    <row r="576" spans="11:12" x14ac:dyDescent="0.25">
      <c r="K576" s="67" t="s">
        <v>54</v>
      </c>
      <c r="L576" s="43" t="s">
        <v>54</v>
      </c>
    </row>
    <row r="577" spans="11:12" x14ac:dyDescent="0.25">
      <c r="K577" s="67" t="s">
        <v>54</v>
      </c>
      <c r="L577" s="43" t="s">
        <v>54</v>
      </c>
    </row>
    <row r="578" spans="11:12" x14ac:dyDescent="0.25">
      <c r="K578" s="67" t="s">
        <v>54</v>
      </c>
      <c r="L578" s="43" t="s">
        <v>54</v>
      </c>
    </row>
    <row r="579" spans="11:12" x14ac:dyDescent="0.25">
      <c r="K579" s="67" t="s">
        <v>54</v>
      </c>
      <c r="L579" s="43" t="s">
        <v>54</v>
      </c>
    </row>
    <row r="580" spans="11:12" x14ac:dyDescent="0.25">
      <c r="K580" s="67" t="s">
        <v>54</v>
      </c>
      <c r="L580" s="43" t="s">
        <v>54</v>
      </c>
    </row>
    <row r="581" spans="11:12" x14ac:dyDescent="0.25">
      <c r="K581" s="67" t="s">
        <v>54</v>
      </c>
      <c r="L581" s="43" t="s">
        <v>54</v>
      </c>
    </row>
    <row r="582" spans="11:12" x14ac:dyDescent="0.25">
      <c r="K582" s="67" t="s">
        <v>54</v>
      </c>
      <c r="L582" s="43" t="s">
        <v>54</v>
      </c>
    </row>
    <row r="583" spans="11:12" x14ac:dyDescent="0.25">
      <c r="K583" s="67" t="s">
        <v>54</v>
      </c>
      <c r="L583" s="43" t="s">
        <v>54</v>
      </c>
    </row>
    <row r="584" spans="11:12" x14ac:dyDescent="0.25">
      <c r="K584" s="67" t="s">
        <v>54</v>
      </c>
      <c r="L584" s="43" t="s">
        <v>54</v>
      </c>
    </row>
    <row r="585" spans="11:12" x14ac:dyDescent="0.25">
      <c r="K585" s="67" t="s">
        <v>54</v>
      </c>
      <c r="L585" s="43" t="s">
        <v>54</v>
      </c>
    </row>
    <row r="586" spans="11:12" x14ac:dyDescent="0.25">
      <c r="K586" s="67" t="s">
        <v>54</v>
      </c>
      <c r="L586" s="43" t="s">
        <v>54</v>
      </c>
    </row>
    <row r="587" spans="11:12" x14ac:dyDescent="0.25">
      <c r="K587" s="67" t="s">
        <v>54</v>
      </c>
      <c r="L587" s="43" t="s">
        <v>54</v>
      </c>
    </row>
    <row r="588" spans="11:12" x14ac:dyDescent="0.25">
      <c r="K588" s="67" t="s">
        <v>54</v>
      </c>
      <c r="L588" s="43" t="s">
        <v>54</v>
      </c>
    </row>
    <row r="589" spans="11:12" x14ac:dyDescent="0.25">
      <c r="K589" s="67" t="s">
        <v>54</v>
      </c>
      <c r="L589" s="43" t="s">
        <v>54</v>
      </c>
    </row>
    <row r="590" spans="11:12" x14ac:dyDescent="0.25">
      <c r="K590" s="67" t="s">
        <v>54</v>
      </c>
      <c r="L590" s="43" t="s">
        <v>54</v>
      </c>
    </row>
    <row r="591" spans="11:12" x14ac:dyDescent="0.25">
      <c r="K591" s="67" t="s">
        <v>54</v>
      </c>
      <c r="L591" s="43" t="s">
        <v>54</v>
      </c>
    </row>
    <row r="592" spans="11:12" x14ac:dyDescent="0.25">
      <c r="K592" s="67" t="s">
        <v>54</v>
      </c>
      <c r="L592" s="43" t="s">
        <v>54</v>
      </c>
    </row>
    <row r="593" spans="11:12" x14ac:dyDescent="0.25">
      <c r="K593" s="67" t="s">
        <v>54</v>
      </c>
      <c r="L593" s="43" t="s">
        <v>54</v>
      </c>
    </row>
    <row r="594" spans="11:12" x14ac:dyDescent="0.25">
      <c r="K594" s="67" t="s">
        <v>54</v>
      </c>
      <c r="L594" s="43" t="s">
        <v>54</v>
      </c>
    </row>
    <row r="595" spans="11:12" x14ac:dyDescent="0.25">
      <c r="K595" s="67" t="s">
        <v>54</v>
      </c>
      <c r="L595" s="43" t="s">
        <v>54</v>
      </c>
    </row>
    <row r="596" spans="11:12" x14ac:dyDescent="0.25">
      <c r="K596" s="67" t="s">
        <v>54</v>
      </c>
      <c r="L596" s="43" t="s">
        <v>54</v>
      </c>
    </row>
    <row r="597" spans="11:12" x14ac:dyDescent="0.25">
      <c r="K597" s="67" t="s">
        <v>54</v>
      </c>
      <c r="L597" s="43" t="s">
        <v>54</v>
      </c>
    </row>
    <row r="598" spans="11:12" x14ac:dyDescent="0.25">
      <c r="K598" s="67" t="s">
        <v>54</v>
      </c>
      <c r="L598" s="43" t="s">
        <v>54</v>
      </c>
    </row>
    <row r="599" spans="11:12" x14ac:dyDescent="0.25">
      <c r="K599" s="67" t="s">
        <v>54</v>
      </c>
      <c r="L599" s="43" t="s">
        <v>54</v>
      </c>
    </row>
    <row r="600" spans="11:12" x14ac:dyDescent="0.25">
      <c r="K600" s="68" t="s">
        <v>57</v>
      </c>
      <c r="L600" s="68"/>
    </row>
    <row r="601" spans="11:12" x14ac:dyDescent="0.25">
      <c r="K601" s="67">
        <v>43904</v>
      </c>
      <c r="L601" s="43">
        <v>100</v>
      </c>
    </row>
    <row r="602" spans="11:12" x14ac:dyDescent="0.25">
      <c r="K602" s="67">
        <v>43911</v>
      </c>
      <c r="L602" s="43">
        <v>97.903499999999994</v>
      </c>
    </row>
    <row r="603" spans="11:12" x14ac:dyDescent="0.25">
      <c r="K603" s="67">
        <v>43918</v>
      </c>
      <c r="L603" s="43">
        <v>97.500399999999999</v>
      </c>
    </row>
    <row r="604" spans="11:12" x14ac:dyDescent="0.25">
      <c r="K604" s="67">
        <v>43925</v>
      </c>
      <c r="L604" s="43">
        <v>95.312299999999993</v>
      </c>
    </row>
    <row r="605" spans="11:12" x14ac:dyDescent="0.25">
      <c r="K605" s="67">
        <v>43932</v>
      </c>
      <c r="L605" s="43">
        <v>92.032300000000006</v>
      </c>
    </row>
    <row r="606" spans="11:12" x14ac:dyDescent="0.25">
      <c r="K606" s="67">
        <v>43939</v>
      </c>
      <c r="L606" s="43">
        <v>93.909899999999993</v>
      </c>
    </row>
    <row r="607" spans="11:12" x14ac:dyDescent="0.25">
      <c r="K607" s="67">
        <v>43946</v>
      </c>
      <c r="L607" s="43">
        <v>94.599299999999999</v>
      </c>
    </row>
    <row r="608" spans="11:12" x14ac:dyDescent="0.25">
      <c r="K608" s="67">
        <v>43953</v>
      </c>
      <c r="L608" s="43">
        <v>94.330399999999997</v>
      </c>
    </row>
    <row r="609" spans="11:12" x14ac:dyDescent="0.25">
      <c r="K609" s="67">
        <v>43960</v>
      </c>
      <c r="L609" s="43">
        <v>94.754400000000004</v>
      </c>
    </row>
    <row r="610" spans="11:12" x14ac:dyDescent="0.25">
      <c r="K610" s="67">
        <v>43967</v>
      </c>
      <c r="L610" s="43">
        <v>92.002499999999998</v>
      </c>
    </row>
    <row r="611" spans="11:12" x14ac:dyDescent="0.25">
      <c r="K611" s="67">
        <v>43974</v>
      </c>
      <c r="L611" s="43">
        <v>92.756699999999995</v>
      </c>
    </row>
    <row r="612" spans="11:12" x14ac:dyDescent="0.25">
      <c r="K612" s="67">
        <v>43981</v>
      </c>
      <c r="L612" s="43">
        <v>92.3459</v>
      </c>
    </row>
    <row r="613" spans="11:12" x14ac:dyDescent="0.25">
      <c r="K613" s="67">
        <v>43988</v>
      </c>
      <c r="L613" s="43">
        <v>96.047300000000007</v>
      </c>
    </row>
    <row r="614" spans="11:12" x14ac:dyDescent="0.25">
      <c r="K614" s="67">
        <v>43995</v>
      </c>
      <c r="L614" s="43">
        <v>96.150800000000004</v>
      </c>
    </row>
    <row r="615" spans="11:12" x14ac:dyDescent="0.25">
      <c r="K615" s="67">
        <v>44002</v>
      </c>
      <c r="L615" s="43">
        <v>95.061599999999999</v>
      </c>
    </row>
    <row r="616" spans="11:12" x14ac:dyDescent="0.25">
      <c r="K616" s="67">
        <v>44009</v>
      </c>
      <c r="L616" s="43">
        <v>95.464200000000005</v>
      </c>
    </row>
    <row r="617" spans="11:12" x14ac:dyDescent="0.25">
      <c r="K617" s="67">
        <v>44016</v>
      </c>
      <c r="L617" s="43">
        <v>96.454999999999998</v>
      </c>
    </row>
    <row r="618" spans="11:12" x14ac:dyDescent="0.25">
      <c r="K618" s="67">
        <v>44023</v>
      </c>
      <c r="L618" s="43">
        <v>94.153499999999994</v>
      </c>
    </row>
    <row r="619" spans="11:12" x14ac:dyDescent="0.25">
      <c r="K619" s="67">
        <v>44030</v>
      </c>
      <c r="L619" s="43">
        <v>95.381</v>
      </c>
    </row>
    <row r="620" spans="11:12" x14ac:dyDescent="0.25">
      <c r="K620" s="67">
        <v>44037</v>
      </c>
      <c r="L620" s="43">
        <v>94.8339</v>
      </c>
    </row>
    <row r="621" spans="11:12" x14ac:dyDescent="0.25">
      <c r="K621" s="67">
        <v>44044</v>
      </c>
      <c r="L621" s="43">
        <v>96.593400000000003</v>
      </c>
    </row>
    <row r="622" spans="11:12" x14ac:dyDescent="0.25">
      <c r="K622" s="67">
        <v>44051</v>
      </c>
      <c r="L622" s="43">
        <v>95.058499999999995</v>
      </c>
    </row>
    <row r="623" spans="11:12" x14ac:dyDescent="0.25">
      <c r="K623" s="67">
        <v>44058</v>
      </c>
      <c r="L623" s="43">
        <v>95.968000000000004</v>
      </c>
    </row>
    <row r="624" spans="11:12" x14ac:dyDescent="0.25">
      <c r="K624" s="67">
        <v>44065</v>
      </c>
      <c r="L624" s="43">
        <v>95.664599999999993</v>
      </c>
    </row>
    <row r="625" spans="11:12" x14ac:dyDescent="0.25">
      <c r="K625" s="67">
        <v>44072</v>
      </c>
      <c r="L625" s="43">
        <v>96.349800000000002</v>
      </c>
    </row>
    <row r="626" spans="11:12" x14ac:dyDescent="0.25">
      <c r="K626" s="67">
        <v>44079</v>
      </c>
      <c r="L626" s="43">
        <v>97.205100000000002</v>
      </c>
    </row>
    <row r="627" spans="11:12" x14ac:dyDescent="0.25">
      <c r="K627" s="67">
        <v>44086</v>
      </c>
      <c r="L627" s="43">
        <v>97.787400000000005</v>
      </c>
    </row>
    <row r="628" spans="11:12" x14ac:dyDescent="0.25">
      <c r="K628" s="67">
        <v>44093</v>
      </c>
      <c r="L628" s="43">
        <v>98.418000000000006</v>
      </c>
    </row>
    <row r="629" spans="11:12" x14ac:dyDescent="0.25">
      <c r="K629" s="67">
        <v>44100</v>
      </c>
      <c r="L629" s="43">
        <v>96.941000000000003</v>
      </c>
    </row>
    <row r="630" spans="11:12" x14ac:dyDescent="0.25">
      <c r="K630" s="67">
        <v>44107</v>
      </c>
      <c r="L630" s="43">
        <v>95.6023</v>
      </c>
    </row>
    <row r="631" spans="11:12" x14ac:dyDescent="0.25">
      <c r="K631" s="67">
        <v>44114</v>
      </c>
      <c r="L631" s="43">
        <v>96.267899999999997</v>
      </c>
    </row>
    <row r="632" spans="11:12" x14ac:dyDescent="0.25">
      <c r="K632" s="67">
        <v>44121</v>
      </c>
      <c r="L632" s="43">
        <v>95.702200000000005</v>
      </c>
    </row>
    <row r="633" spans="11:12" x14ac:dyDescent="0.25">
      <c r="K633" s="67">
        <v>44128</v>
      </c>
      <c r="L633" s="43">
        <v>95.381699999999995</v>
      </c>
    </row>
    <row r="634" spans="11:12" x14ac:dyDescent="0.25">
      <c r="K634" s="67">
        <v>44135</v>
      </c>
      <c r="L634" s="43">
        <v>95.393699999999995</v>
      </c>
    </row>
    <row r="635" spans="11:12" x14ac:dyDescent="0.25">
      <c r="K635" s="67">
        <v>44142</v>
      </c>
      <c r="L635" s="43">
        <v>97.680099999999996</v>
      </c>
    </row>
    <row r="636" spans="11:12" x14ac:dyDescent="0.25">
      <c r="K636" s="67">
        <v>44149</v>
      </c>
      <c r="L636" s="43">
        <v>97.833299999999994</v>
      </c>
    </row>
    <row r="637" spans="11:12" x14ac:dyDescent="0.25">
      <c r="K637" s="67">
        <v>44156</v>
      </c>
      <c r="L637" s="43">
        <v>99.118899999999996</v>
      </c>
    </row>
    <row r="638" spans="11:12" x14ac:dyDescent="0.25">
      <c r="K638" s="67">
        <v>44163</v>
      </c>
      <c r="L638" s="43">
        <v>99.579300000000003</v>
      </c>
    </row>
    <row r="639" spans="11:12" x14ac:dyDescent="0.25">
      <c r="K639" s="67">
        <v>44170</v>
      </c>
      <c r="L639" s="43">
        <v>101.5043</v>
      </c>
    </row>
    <row r="640" spans="11:12" x14ac:dyDescent="0.25">
      <c r="K640" s="67">
        <v>44177</v>
      </c>
      <c r="L640" s="43">
        <v>102.49760000000001</v>
      </c>
    </row>
    <row r="641" spans="11:12" x14ac:dyDescent="0.25">
      <c r="K641" s="67">
        <v>44184</v>
      </c>
      <c r="L641" s="43">
        <v>102.651</v>
      </c>
    </row>
    <row r="642" spans="11:12" x14ac:dyDescent="0.25">
      <c r="K642" s="67">
        <v>44191</v>
      </c>
      <c r="L642" s="43">
        <v>97.101600000000005</v>
      </c>
    </row>
    <row r="643" spans="11:12" x14ac:dyDescent="0.25">
      <c r="K643" s="67">
        <v>44198</v>
      </c>
      <c r="L643" s="43">
        <v>93.531199999999998</v>
      </c>
    </row>
    <row r="644" spans="11:12" x14ac:dyDescent="0.25">
      <c r="K644" s="67">
        <v>44205</v>
      </c>
      <c r="L644" s="43">
        <v>95.451800000000006</v>
      </c>
    </row>
    <row r="645" spans="11:12" x14ac:dyDescent="0.25">
      <c r="K645" s="67">
        <v>44212</v>
      </c>
      <c r="L645" s="43">
        <v>96.511799999999994</v>
      </c>
    </row>
    <row r="646" spans="11:12" x14ac:dyDescent="0.25">
      <c r="K646" s="67">
        <v>44219</v>
      </c>
      <c r="L646" s="43">
        <v>97.134399999999999</v>
      </c>
    </row>
    <row r="647" spans="11:12" x14ac:dyDescent="0.25">
      <c r="K647" s="67">
        <v>44226</v>
      </c>
      <c r="L647" s="43">
        <v>97.279499999999999</v>
      </c>
    </row>
    <row r="648" spans="11:12" x14ac:dyDescent="0.25">
      <c r="K648" s="67">
        <v>44233</v>
      </c>
      <c r="L648" s="43">
        <v>99.362099999999998</v>
      </c>
    </row>
    <row r="649" spans="11:12" x14ac:dyDescent="0.25">
      <c r="K649" s="67">
        <v>44240</v>
      </c>
      <c r="L649" s="43">
        <v>101.1113</v>
      </c>
    </row>
    <row r="650" spans="11:12" x14ac:dyDescent="0.25">
      <c r="K650" s="67">
        <v>44247</v>
      </c>
      <c r="L650" s="43">
        <v>100.5067</v>
      </c>
    </row>
    <row r="651" spans="11:12" x14ac:dyDescent="0.25">
      <c r="K651" s="67">
        <v>44254</v>
      </c>
      <c r="L651" s="43">
        <v>99.077399999999997</v>
      </c>
    </row>
    <row r="652" spans="11:12" x14ac:dyDescent="0.25">
      <c r="K652" s="67">
        <v>44261</v>
      </c>
      <c r="L652" s="43">
        <v>100.68380000000001</v>
      </c>
    </row>
    <row r="653" spans="11:12" x14ac:dyDescent="0.25">
      <c r="K653" s="67">
        <v>44268</v>
      </c>
      <c r="L653" s="43">
        <v>101.8565</v>
      </c>
    </row>
    <row r="654" spans="11:12" x14ac:dyDescent="0.25">
      <c r="K654" s="67">
        <v>44275</v>
      </c>
      <c r="L654" s="43">
        <v>101.4175</v>
      </c>
    </row>
    <row r="655" spans="11:12" x14ac:dyDescent="0.25">
      <c r="K655" s="67">
        <v>44282</v>
      </c>
      <c r="L655" s="43">
        <v>101.54940000000001</v>
      </c>
    </row>
    <row r="656" spans="11:12" x14ac:dyDescent="0.25">
      <c r="K656" s="67" t="s">
        <v>54</v>
      </c>
      <c r="L656" s="43" t="s">
        <v>54</v>
      </c>
    </row>
    <row r="657" spans="11:12" x14ac:dyDescent="0.25">
      <c r="K657" s="67" t="s">
        <v>54</v>
      </c>
      <c r="L657" s="43" t="s">
        <v>54</v>
      </c>
    </row>
    <row r="658" spans="11:12" x14ac:dyDescent="0.25">
      <c r="K658" s="67" t="s">
        <v>54</v>
      </c>
      <c r="L658" s="43" t="s">
        <v>54</v>
      </c>
    </row>
    <row r="659" spans="11:12" x14ac:dyDescent="0.25">
      <c r="K659" s="67" t="s">
        <v>54</v>
      </c>
      <c r="L659" s="43" t="s">
        <v>54</v>
      </c>
    </row>
    <row r="660" spans="11:12" x14ac:dyDescent="0.25">
      <c r="K660" s="67" t="s">
        <v>54</v>
      </c>
      <c r="L660" s="43" t="s">
        <v>54</v>
      </c>
    </row>
    <row r="661" spans="11:12" x14ac:dyDescent="0.25">
      <c r="K661" s="67" t="s">
        <v>54</v>
      </c>
      <c r="L661" s="43" t="s">
        <v>54</v>
      </c>
    </row>
    <row r="662" spans="11:12" x14ac:dyDescent="0.25">
      <c r="K662" s="67" t="s">
        <v>54</v>
      </c>
      <c r="L662" s="43" t="s">
        <v>54</v>
      </c>
    </row>
    <row r="663" spans="11:12" x14ac:dyDescent="0.25">
      <c r="K663" s="67" t="s">
        <v>54</v>
      </c>
      <c r="L663" s="43" t="s">
        <v>54</v>
      </c>
    </row>
    <row r="664" spans="11:12" x14ac:dyDescent="0.25">
      <c r="K664" s="67" t="s">
        <v>54</v>
      </c>
      <c r="L664" s="43" t="s">
        <v>54</v>
      </c>
    </row>
    <row r="665" spans="11:12" x14ac:dyDescent="0.25">
      <c r="K665" s="67" t="s">
        <v>54</v>
      </c>
      <c r="L665" s="43" t="s">
        <v>54</v>
      </c>
    </row>
    <row r="666" spans="11:12" x14ac:dyDescent="0.25">
      <c r="K666" s="67" t="s">
        <v>54</v>
      </c>
      <c r="L666" s="43" t="s">
        <v>54</v>
      </c>
    </row>
    <row r="667" spans="11:12" x14ac:dyDescent="0.25">
      <c r="K667" s="67" t="s">
        <v>54</v>
      </c>
      <c r="L667" s="43" t="s">
        <v>54</v>
      </c>
    </row>
    <row r="668" spans="11:12" x14ac:dyDescent="0.25">
      <c r="K668" s="67" t="s">
        <v>54</v>
      </c>
      <c r="L668" s="43" t="s">
        <v>54</v>
      </c>
    </row>
    <row r="669" spans="11:12" x14ac:dyDescent="0.25">
      <c r="K669" s="67" t="s">
        <v>54</v>
      </c>
      <c r="L669" s="43" t="s">
        <v>54</v>
      </c>
    </row>
    <row r="670" spans="11:12" x14ac:dyDescent="0.25">
      <c r="K670" s="67" t="s">
        <v>54</v>
      </c>
      <c r="L670" s="43" t="s">
        <v>54</v>
      </c>
    </row>
    <row r="671" spans="11:12" x14ac:dyDescent="0.25">
      <c r="K671" s="67" t="s">
        <v>54</v>
      </c>
      <c r="L671" s="43" t="s">
        <v>54</v>
      </c>
    </row>
    <row r="672" spans="11:12" x14ac:dyDescent="0.25">
      <c r="K672" s="67" t="s">
        <v>54</v>
      </c>
      <c r="L672" s="43" t="s">
        <v>54</v>
      </c>
    </row>
    <row r="673" spans="11:12" x14ac:dyDescent="0.25">
      <c r="K673" s="67" t="s">
        <v>54</v>
      </c>
      <c r="L673" s="43" t="s">
        <v>54</v>
      </c>
    </row>
    <row r="674" spans="11:12" x14ac:dyDescent="0.25">
      <c r="K674" s="67" t="s">
        <v>54</v>
      </c>
      <c r="L674" s="43" t="s">
        <v>54</v>
      </c>
    </row>
    <row r="675" spans="11:12" x14ac:dyDescent="0.25">
      <c r="K675" s="67" t="s">
        <v>54</v>
      </c>
      <c r="L675" s="43" t="s">
        <v>54</v>
      </c>
    </row>
    <row r="676" spans="11:12" x14ac:dyDescent="0.25">
      <c r="K676" s="67" t="s">
        <v>54</v>
      </c>
      <c r="L676" s="43" t="s">
        <v>54</v>
      </c>
    </row>
    <row r="677" spans="11:12" x14ac:dyDescent="0.25">
      <c r="K677" s="67" t="s">
        <v>54</v>
      </c>
      <c r="L677" s="43" t="s">
        <v>54</v>
      </c>
    </row>
    <row r="678" spans="11:12" x14ac:dyDescent="0.25">
      <c r="K678" s="67" t="s">
        <v>54</v>
      </c>
      <c r="L678" s="43" t="s">
        <v>54</v>
      </c>
    </row>
    <row r="679" spans="11:12" x14ac:dyDescent="0.25">
      <c r="K679" s="67" t="s">
        <v>54</v>
      </c>
      <c r="L679" s="43" t="s">
        <v>54</v>
      </c>
    </row>
    <row r="680" spans="11:12" x14ac:dyDescent="0.25">
      <c r="K680" s="67" t="s">
        <v>54</v>
      </c>
      <c r="L680" s="43" t="s">
        <v>54</v>
      </c>
    </row>
    <row r="681" spans="11:12" x14ac:dyDescent="0.25">
      <c r="K681" s="67" t="s">
        <v>54</v>
      </c>
      <c r="L681" s="43" t="s">
        <v>54</v>
      </c>
    </row>
    <row r="682" spans="11:12" x14ac:dyDescent="0.25">
      <c r="K682" s="67" t="s">
        <v>54</v>
      </c>
      <c r="L682" s="43" t="s">
        <v>54</v>
      </c>
    </row>
    <row r="683" spans="11:12" x14ac:dyDescent="0.25">
      <c r="K683" s="67" t="s">
        <v>54</v>
      </c>
      <c r="L683" s="43" t="s">
        <v>54</v>
      </c>
    </row>
    <row r="684" spans="11:12" x14ac:dyDescent="0.25">
      <c r="K684" s="67" t="s">
        <v>54</v>
      </c>
      <c r="L684" s="43" t="s">
        <v>54</v>
      </c>
    </row>
    <row r="685" spans="11:12" x14ac:dyDescent="0.25">
      <c r="K685" s="67" t="s">
        <v>54</v>
      </c>
      <c r="L685" s="43" t="s">
        <v>54</v>
      </c>
    </row>
    <row r="686" spans="11:12" x14ac:dyDescent="0.25">
      <c r="K686" s="67" t="s">
        <v>54</v>
      </c>
      <c r="L686" s="43" t="s">
        <v>54</v>
      </c>
    </row>
    <row r="687" spans="11:12" x14ac:dyDescent="0.25">
      <c r="K687" s="67" t="s">
        <v>54</v>
      </c>
      <c r="L687" s="43" t="s">
        <v>54</v>
      </c>
    </row>
    <row r="688" spans="11:12" x14ac:dyDescent="0.25">
      <c r="K688" s="67" t="s">
        <v>54</v>
      </c>
      <c r="L688" s="43" t="s">
        <v>54</v>
      </c>
    </row>
    <row r="689" spans="11:12" x14ac:dyDescent="0.25">
      <c r="K689" s="67" t="s">
        <v>54</v>
      </c>
      <c r="L689" s="43" t="s">
        <v>54</v>
      </c>
    </row>
    <row r="690" spans="11:12" x14ac:dyDescent="0.25">
      <c r="K690" s="67" t="s">
        <v>54</v>
      </c>
      <c r="L690" s="43" t="s">
        <v>54</v>
      </c>
    </row>
    <row r="691" spans="11:12" x14ac:dyDescent="0.25">
      <c r="K691" s="67" t="s">
        <v>54</v>
      </c>
      <c r="L691" s="43" t="s">
        <v>54</v>
      </c>
    </row>
    <row r="692" spans="11:12" x14ac:dyDescent="0.25">
      <c r="K692" s="67" t="s">
        <v>54</v>
      </c>
      <c r="L692" s="43" t="s">
        <v>54</v>
      </c>
    </row>
    <row r="693" spans="11:12" x14ac:dyDescent="0.25">
      <c r="K693" s="67" t="s">
        <v>54</v>
      </c>
      <c r="L693" s="43" t="s">
        <v>54</v>
      </c>
    </row>
    <row r="694" spans="11:12" x14ac:dyDescent="0.25">
      <c r="K694" s="67" t="s">
        <v>54</v>
      </c>
      <c r="L694" s="43" t="s">
        <v>54</v>
      </c>
    </row>
    <row r="695" spans="11:12" x14ac:dyDescent="0.25">
      <c r="K695" s="67" t="s">
        <v>54</v>
      </c>
      <c r="L695" s="43" t="s">
        <v>54</v>
      </c>
    </row>
    <row r="696" spans="11:12" x14ac:dyDescent="0.25">
      <c r="K696" s="67" t="s">
        <v>54</v>
      </c>
      <c r="L696" s="43" t="s">
        <v>54</v>
      </c>
    </row>
    <row r="697" spans="11:12" x14ac:dyDescent="0.25">
      <c r="K697" s="67" t="s">
        <v>54</v>
      </c>
      <c r="L697" s="43" t="s">
        <v>54</v>
      </c>
    </row>
    <row r="698" spans="11:12" x14ac:dyDescent="0.25">
      <c r="K698" s="67" t="s">
        <v>54</v>
      </c>
      <c r="L698" s="43" t="s">
        <v>54</v>
      </c>
    </row>
    <row r="699" spans="11:12" x14ac:dyDescent="0.25">
      <c r="K699" s="67" t="s">
        <v>54</v>
      </c>
      <c r="L699" s="43" t="s">
        <v>54</v>
      </c>
    </row>
    <row r="700" spans="11:12" x14ac:dyDescent="0.25">
      <c r="K700" s="67" t="s">
        <v>54</v>
      </c>
      <c r="L700" s="43" t="s">
        <v>54</v>
      </c>
    </row>
    <row r="701" spans="11:12" x14ac:dyDescent="0.25">
      <c r="K701" s="67" t="s">
        <v>54</v>
      </c>
      <c r="L701" s="43" t="s">
        <v>54</v>
      </c>
    </row>
    <row r="702" spans="11:12" x14ac:dyDescent="0.25">
      <c r="K702" s="67" t="s">
        <v>54</v>
      </c>
      <c r="L702" s="43" t="s">
        <v>54</v>
      </c>
    </row>
    <row r="703" spans="11:12" x14ac:dyDescent="0.25">
      <c r="K703" s="67" t="s">
        <v>54</v>
      </c>
      <c r="L703" s="43" t="s">
        <v>54</v>
      </c>
    </row>
    <row r="704" spans="11:12" x14ac:dyDescent="0.25">
      <c r="K704" s="67" t="s">
        <v>54</v>
      </c>
      <c r="L704" s="43" t="s">
        <v>54</v>
      </c>
    </row>
    <row r="705" spans="11:12" x14ac:dyDescent="0.25">
      <c r="K705" s="67" t="s">
        <v>54</v>
      </c>
      <c r="L705" s="43" t="s">
        <v>54</v>
      </c>
    </row>
    <row r="706" spans="11:12" x14ac:dyDescent="0.25">
      <c r="K706" s="67" t="s">
        <v>54</v>
      </c>
      <c r="L706" s="43" t="s">
        <v>54</v>
      </c>
    </row>
    <row r="707" spans="11:12" x14ac:dyDescent="0.25">
      <c r="K707" s="67" t="s">
        <v>54</v>
      </c>
      <c r="L707" s="43" t="s">
        <v>54</v>
      </c>
    </row>
    <row r="708" spans="11:12" x14ac:dyDescent="0.25">
      <c r="K708" s="67" t="s">
        <v>54</v>
      </c>
      <c r="L708" s="43" t="s">
        <v>54</v>
      </c>
    </row>
    <row r="709" spans="11:12" x14ac:dyDescent="0.25">
      <c r="K709" s="67" t="s">
        <v>54</v>
      </c>
      <c r="L709" s="43" t="s">
        <v>54</v>
      </c>
    </row>
    <row r="710" spans="11:12" x14ac:dyDescent="0.25">
      <c r="K710" s="67" t="s">
        <v>54</v>
      </c>
      <c r="L710" s="43" t="s">
        <v>54</v>
      </c>
    </row>
    <row r="711" spans="11:12" x14ac:dyDescent="0.25">
      <c r="K711" s="67" t="s">
        <v>54</v>
      </c>
      <c r="L711" s="43" t="s">
        <v>54</v>
      </c>
    </row>
    <row r="712" spans="11:12" x14ac:dyDescent="0.25">
      <c r="K712" s="67" t="s">
        <v>54</v>
      </c>
      <c r="L712" s="43" t="s">
        <v>54</v>
      </c>
    </row>
    <row r="713" spans="11:12" x14ac:dyDescent="0.25">
      <c r="K713" s="67" t="s">
        <v>54</v>
      </c>
      <c r="L713" s="43" t="s">
        <v>54</v>
      </c>
    </row>
    <row r="714" spans="11:12" x14ac:dyDescent="0.25">
      <c r="K714" s="67" t="s">
        <v>54</v>
      </c>
      <c r="L714" s="43" t="s">
        <v>54</v>
      </c>
    </row>
    <row r="715" spans="11:12" x14ac:dyDescent="0.25">
      <c r="K715" s="67" t="s">
        <v>54</v>
      </c>
      <c r="L715" s="43" t="s">
        <v>54</v>
      </c>
    </row>
    <row r="716" spans="11:12" x14ac:dyDescent="0.25">
      <c r="K716" s="67" t="s">
        <v>54</v>
      </c>
      <c r="L716" s="43" t="s">
        <v>54</v>
      </c>
    </row>
    <row r="717" spans="11:12" x14ac:dyDescent="0.25">
      <c r="K717" s="67" t="s">
        <v>54</v>
      </c>
      <c r="L717" s="43" t="s">
        <v>54</v>
      </c>
    </row>
    <row r="718" spans="11:12" x14ac:dyDescent="0.25">
      <c r="K718" s="67" t="s">
        <v>54</v>
      </c>
      <c r="L718" s="43" t="s">
        <v>54</v>
      </c>
    </row>
    <row r="719" spans="11:12" x14ac:dyDescent="0.25">
      <c r="K719" s="67" t="s">
        <v>54</v>
      </c>
      <c r="L719" s="43" t="s">
        <v>54</v>
      </c>
    </row>
    <row r="720" spans="11:12" x14ac:dyDescent="0.25">
      <c r="K720" s="67" t="s">
        <v>54</v>
      </c>
      <c r="L720" s="43" t="s">
        <v>54</v>
      </c>
    </row>
    <row r="721" spans="11:12" x14ac:dyDescent="0.25">
      <c r="K721" s="67" t="s">
        <v>54</v>
      </c>
      <c r="L721" s="43" t="s">
        <v>54</v>
      </c>
    </row>
    <row r="722" spans="11:12" x14ac:dyDescent="0.25">
      <c r="K722" s="67" t="s">
        <v>54</v>
      </c>
      <c r="L722" s="43" t="s">
        <v>54</v>
      </c>
    </row>
    <row r="723" spans="11:12" x14ac:dyDescent="0.25">
      <c r="K723" s="67" t="s">
        <v>54</v>
      </c>
      <c r="L723" s="43" t="s">
        <v>54</v>
      </c>
    </row>
    <row r="724" spans="11:12" x14ac:dyDescent="0.25">
      <c r="K724" s="67" t="s">
        <v>54</v>
      </c>
      <c r="L724" s="43" t="s">
        <v>54</v>
      </c>
    </row>
    <row r="725" spans="11:12" x14ac:dyDescent="0.25">
      <c r="K725" s="67" t="s">
        <v>54</v>
      </c>
      <c r="L725" s="43" t="s">
        <v>54</v>
      </c>
    </row>
    <row r="726" spans="11:12" x14ac:dyDescent="0.25">
      <c r="K726" s="67" t="s">
        <v>54</v>
      </c>
      <c r="L726" s="43" t="s">
        <v>54</v>
      </c>
    </row>
    <row r="727" spans="11:12" x14ac:dyDescent="0.25">
      <c r="K727" s="67" t="s">
        <v>54</v>
      </c>
      <c r="L727" s="43" t="s">
        <v>54</v>
      </c>
    </row>
    <row r="728" spans="11:12" x14ac:dyDescent="0.25">
      <c r="K728" s="67" t="s">
        <v>54</v>
      </c>
      <c r="L728" s="43" t="s">
        <v>54</v>
      </c>
    </row>
    <row r="729" spans="11:12" x14ac:dyDescent="0.25">
      <c r="K729" s="67" t="s">
        <v>54</v>
      </c>
      <c r="L729" s="43" t="s">
        <v>54</v>
      </c>
    </row>
    <row r="730" spans="11:12" x14ac:dyDescent="0.25">
      <c r="K730" s="67" t="s">
        <v>54</v>
      </c>
      <c r="L730" s="43" t="s">
        <v>54</v>
      </c>
    </row>
    <row r="731" spans="11:12" x14ac:dyDescent="0.25">
      <c r="K731" s="67" t="s">
        <v>54</v>
      </c>
      <c r="L731" s="43" t="s">
        <v>54</v>
      </c>
    </row>
    <row r="732" spans="11:12" x14ac:dyDescent="0.25">
      <c r="K732" s="67" t="s">
        <v>54</v>
      </c>
      <c r="L732" s="43" t="s">
        <v>54</v>
      </c>
    </row>
    <row r="733" spans="11:12" x14ac:dyDescent="0.25">
      <c r="K733" s="67" t="s">
        <v>54</v>
      </c>
      <c r="L733" s="43" t="s">
        <v>54</v>
      </c>
    </row>
    <row r="734" spans="11:12" x14ac:dyDescent="0.25">
      <c r="K734" s="67" t="s">
        <v>54</v>
      </c>
      <c r="L734" s="43" t="s">
        <v>54</v>
      </c>
    </row>
    <row r="735" spans="11:12" x14ac:dyDescent="0.25">
      <c r="K735" s="67" t="s">
        <v>54</v>
      </c>
      <c r="L735" s="43" t="s">
        <v>54</v>
      </c>
    </row>
    <row r="736" spans="11:12" x14ac:dyDescent="0.25">
      <c r="K736" s="67" t="s">
        <v>54</v>
      </c>
      <c r="L736" s="43" t="s">
        <v>54</v>
      </c>
    </row>
    <row r="737" spans="11:12" x14ac:dyDescent="0.25">
      <c r="K737" s="67" t="s">
        <v>54</v>
      </c>
      <c r="L737" s="43" t="s">
        <v>54</v>
      </c>
    </row>
    <row r="738" spans="11:12" x14ac:dyDescent="0.25">
      <c r="K738" s="67" t="s">
        <v>54</v>
      </c>
      <c r="L738" s="43" t="s">
        <v>54</v>
      </c>
    </row>
    <row r="739" spans="11:12" x14ac:dyDescent="0.25">
      <c r="K739" s="67" t="s">
        <v>54</v>
      </c>
      <c r="L739" s="43" t="s">
        <v>54</v>
      </c>
    </row>
    <row r="740" spans="11:12" x14ac:dyDescent="0.25">
      <c r="K740" s="67" t="s">
        <v>54</v>
      </c>
      <c r="L740" s="43" t="s">
        <v>54</v>
      </c>
    </row>
    <row r="741" spans="11:12" x14ac:dyDescent="0.25">
      <c r="K741" s="67" t="s">
        <v>54</v>
      </c>
      <c r="L741" s="43" t="s">
        <v>54</v>
      </c>
    </row>
    <row r="742" spans="11:12" x14ac:dyDescent="0.25">
      <c r="K742" s="67" t="s">
        <v>54</v>
      </c>
      <c r="L742" s="43" t="s">
        <v>54</v>
      </c>
    </row>
    <row r="743" spans="11:12" x14ac:dyDescent="0.25">
      <c r="K743" s="67" t="s">
        <v>54</v>
      </c>
      <c r="L743" s="43" t="s">
        <v>54</v>
      </c>
    </row>
    <row r="744" spans="11:12" x14ac:dyDescent="0.25">
      <c r="K744" s="67" t="s">
        <v>54</v>
      </c>
      <c r="L744" s="43" t="s">
        <v>54</v>
      </c>
    </row>
    <row r="745" spans="11:12" x14ac:dyDescent="0.25">
      <c r="K745" s="67" t="s">
        <v>54</v>
      </c>
      <c r="L745" s="43" t="s">
        <v>54</v>
      </c>
    </row>
    <row r="746" spans="11:12" x14ac:dyDescent="0.25">
      <c r="K746" s="67" t="s">
        <v>54</v>
      </c>
      <c r="L746" s="43" t="s">
        <v>54</v>
      </c>
    </row>
    <row r="747" spans="11:12" x14ac:dyDescent="0.25">
      <c r="K747" s="67" t="s">
        <v>54</v>
      </c>
      <c r="L747" s="43" t="s">
        <v>54</v>
      </c>
    </row>
    <row r="748" spans="11:12" x14ac:dyDescent="0.25">
      <c r="K748" s="34"/>
      <c r="L748" s="38"/>
    </row>
    <row r="749" spans="11:12" x14ac:dyDescent="0.25">
      <c r="K749" s="34"/>
      <c r="L749" s="38"/>
    </row>
    <row r="750" spans="11:12" x14ac:dyDescent="0.25">
      <c r="K750" s="34"/>
      <c r="L750" s="38"/>
    </row>
    <row r="751" spans="11:12" x14ac:dyDescent="0.25">
      <c r="K751" s="34"/>
      <c r="L751" s="38"/>
    </row>
    <row r="752" spans="11:12" x14ac:dyDescent="0.25">
      <c r="K752" s="34"/>
      <c r="L752" s="38"/>
    </row>
    <row r="753" spans="11:12" x14ac:dyDescent="0.25">
      <c r="K753" s="34"/>
      <c r="L753" s="38"/>
    </row>
    <row r="754" spans="11:12" x14ac:dyDescent="0.25">
      <c r="K754" s="34"/>
      <c r="L754" s="38"/>
    </row>
    <row r="755" spans="11:12" x14ac:dyDescent="0.25">
      <c r="K755" s="34"/>
      <c r="L755" s="38"/>
    </row>
    <row r="756" spans="11:12" x14ac:dyDescent="0.25">
      <c r="K756" s="34"/>
      <c r="L756" s="38"/>
    </row>
    <row r="757" spans="11:12" x14ac:dyDescent="0.25">
      <c r="K757" s="34"/>
      <c r="L757" s="38"/>
    </row>
    <row r="758" spans="11:12" x14ac:dyDescent="0.25">
      <c r="K758" s="34"/>
      <c r="L758" s="38"/>
    </row>
    <row r="759" spans="11:12" x14ac:dyDescent="0.25">
      <c r="K759" s="34"/>
      <c r="L759" s="38"/>
    </row>
    <row r="760" spans="11:12" x14ac:dyDescent="0.25">
      <c r="K760" s="34"/>
      <c r="L760" s="38"/>
    </row>
    <row r="761" spans="11:12" x14ac:dyDescent="0.25">
      <c r="K761" s="34"/>
      <c r="L761" s="38"/>
    </row>
    <row r="762" spans="11:12" x14ac:dyDescent="0.25">
      <c r="K762" s="34"/>
      <c r="L762" s="38"/>
    </row>
    <row r="763" spans="11:12" x14ac:dyDescent="0.25">
      <c r="K763" s="34"/>
      <c r="L763" s="38"/>
    </row>
    <row r="764" spans="11:12" x14ac:dyDescent="0.25">
      <c r="K764" s="34"/>
      <c r="L764" s="38"/>
    </row>
    <row r="765" spans="11:12" x14ac:dyDescent="0.25">
      <c r="K765" s="34"/>
      <c r="L765" s="38"/>
    </row>
    <row r="766" spans="11:12" x14ac:dyDescent="0.25">
      <c r="K766" s="34"/>
      <c r="L766" s="38"/>
    </row>
    <row r="767" spans="11:12" x14ac:dyDescent="0.25">
      <c r="K767" s="34"/>
      <c r="L767" s="38"/>
    </row>
    <row r="768" spans="11:12" x14ac:dyDescent="0.25">
      <c r="K768" s="34"/>
      <c r="L768" s="38"/>
    </row>
    <row r="769" spans="11:12" x14ac:dyDescent="0.25">
      <c r="K769" s="34"/>
      <c r="L769" s="38"/>
    </row>
    <row r="770" spans="11:12" x14ac:dyDescent="0.25">
      <c r="K770" s="34"/>
      <c r="L770" s="38"/>
    </row>
    <row r="771" spans="11:12" x14ac:dyDescent="0.25">
      <c r="K771" s="34"/>
      <c r="L771" s="38"/>
    </row>
    <row r="772" spans="11:12" x14ac:dyDescent="0.25">
      <c r="K772" s="34"/>
      <c r="L772" s="38"/>
    </row>
    <row r="773" spans="11:12" x14ac:dyDescent="0.25">
      <c r="K773" s="34"/>
      <c r="L773" s="38"/>
    </row>
    <row r="774" spans="11:12" x14ac:dyDescent="0.25">
      <c r="K774" s="34"/>
      <c r="L774" s="38"/>
    </row>
    <row r="775" spans="11:12" x14ac:dyDescent="0.25">
      <c r="K775" s="34"/>
      <c r="L775" s="38"/>
    </row>
    <row r="776" spans="11:12" x14ac:dyDescent="0.25">
      <c r="K776" s="34"/>
      <c r="L776" s="38"/>
    </row>
    <row r="777" spans="11:12" x14ac:dyDescent="0.25">
      <c r="K777" s="34"/>
      <c r="L777" s="38"/>
    </row>
    <row r="778" spans="11:12" x14ac:dyDescent="0.25">
      <c r="K778" s="34"/>
      <c r="L778" s="38"/>
    </row>
    <row r="779" spans="11:12" x14ac:dyDescent="0.25">
      <c r="K779" s="34"/>
      <c r="L779" s="38"/>
    </row>
    <row r="780" spans="11:12" x14ac:dyDescent="0.25">
      <c r="K780" s="34"/>
      <c r="L780" s="38"/>
    </row>
    <row r="781" spans="11:12" x14ac:dyDescent="0.25">
      <c r="K781" s="34"/>
      <c r="L781" s="38"/>
    </row>
    <row r="782" spans="11:12" x14ac:dyDescent="0.25">
      <c r="K782" s="34"/>
      <c r="L782" s="38"/>
    </row>
    <row r="783" spans="11:12" x14ac:dyDescent="0.25">
      <c r="K783" s="34"/>
      <c r="L783" s="38"/>
    </row>
    <row r="784" spans="11:12" x14ac:dyDescent="0.25">
      <c r="K784" s="34"/>
      <c r="L784" s="38"/>
    </row>
    <row r="785" spans="11:12" x14ac:dyDescent="0.25">
      <c r="K785" s="34"/>
      <c r="L785" s="38"/>
    </row>
    <row r="786" spans="11:12" x14ac:dyDescent="0.25">
      <c r="K786" s="34"/>
      <c r="L786" s="38"/>
    </row>
    <row r="787" spans="11:12" x14ac:dyDescent="0.25">
      <c r="K787" s="34"/>
      <c r="L787" s="38"/>
    </row>
    <row r="788" spans="11:12" x14ac:dyDescent="0.25">
      <c r="K788" s="34"/>
      <c r="L788" s="38"/>
    </row>
    <row r="789" spans="11:12" x14ac:dyDescent="0.25">
      <c r="K789" s="34"/>
      <c r="L789" s="38"/>
    </row>
    <row r="790" spans="11:12" x14ac:dyDescent="0.25">
      <c r="K790" s="34"/>
      <c r="L790" s="38"/>
    </row>
    <row r="791" spans="11:12" x14ac:dyDescent="0.25">
      <c r="K791" s="34"/>
      <c r="L791" s="38"/>
    </row>
    <row r="792" spans="11:12" x14ac:dyDescent="0.25">
      <c r="K792" s="34"/>
      <c r="L792" s="38"/>
    </row>
    <row r="793" spans="11:12" x14ac:dyDescent="0.25">
      <c r="K793" s="34"/>
      <c r="L793" s="38"/>
    </row>
    <row r="794" spans="11:12" x14ac:dyDescent="0.25">
      <c r="K794" s="34"/>
      <c r="L794" s="38"/>
    </row>
    <row r="795" spans="11:12" x14ac:dyDescent="0.25">
      <c r="K795" s="34"/>
      <c r="L795" s="38"/>
    </row>
    <row r="796" spans="11:12" x14ac:dyDescent="0.25">
      <c r="K796" s="34"/>
      <c r="L796" s="38"/>
    </row>
    <row r="797" spans="11:12" x14ac:dyDescent="0.25">
      <c r="K797" s="34"/>
      <c r="L797" s="38"/>
    </row>
    <row r="798" spans="11:12" x14ac:dyDescent="0.25">
      <c r="K798" s="34"/>
      <c r="L798" s="38"/>
    </row>
    <row r="799" spans="11:12" x14ac:dyDescent="0.25">
      <c r="K799" s="34"/>
      <c r="L799" s="38"/>
    </row>
    <row r="800" spans="11:12" x14ac:dyDescent="0.25">
      <c r="K800" s="34"/>
      <c r="L800" s="38"/>
    </row>
    <row r="801" spans="11:12" x14ac:dyDescent="0.25">
      <c r="K801" s="34"/>
      <c r="L801" s="38"/>
    </row>
    <row r="802" spans="11:12" x14ac:dyDescent="0.25">
      <c r="K802" s="34"/>
      <c r="L802" s="38"/>
    </row>
    <row r="803" spans="11:12" x14ac:dyDescent="0.25">
      <c r="K803" s="34"/>
      <c r="L803" s="38"/>
    </row>
    <row r="804" spans="11:12" x14ac:dyDescent="0.25">
      <c r="K804" s="34"/>
      <c r="L804" s="38"/>
    </row>
    <row r="805" spans="11:12" x14ac:dyDescent="0.25">
      <c r="K805" s="34"/>
      <c r="L805" s="38"/>
    </row>
    <row r="806" spans="11:12" x14ac:dyDescent="0.25">
      <c r="K806" s="34"/>
      <c r="L806" s="38"/>
    </row>
    <row r="807" spans="11:12" x14ac:dyDescent="0.25">
      <c r="K807" s="34"/>
      <c r="L807" s="38"/>
    </row>
    <row r="808" spans="11:12" x14ac:dyDescent="0.25">
      <c r="K808" s="34"/>
      <c r="L808" s="38"/>
    </row>
    <row r="809" spans="11:12" x14ac:dyDescent="0.25">
      <c r="K809" s="34"/>
      <c r="L809" s="38"/>
    </row>
    <row r="810" spans="11:12" x14ac:dyDescent="0.25">
      <c r="K810" s="34"/>
      <c r="L810" s="38"/>
    </row>
    <row r="811" spans="11:12" x14ac:dyDescent="0.25">
      <c r="K811" s="34"/>
      <c r="L811" s="38"/>
    </row>
    <row r="812" spans="11:12" x14ac:dyDescent="0.25">
      <c r="K812" s="34"/>
      <c r="L812" s="38"/>
    </row>
    <row r="813" spans="11:12" x14ac:dyDescent="0.25">
      <c r="K813" s="34"/>
      <c r="L813" s="38"/>
    </row>
    <row r="814" spans="11:12" x14ac:dyDescent="0.25">
      <c r="K814" s="34"/>
      <c r="L814" s="38"/>
    </row>
    <row r="815" spans="11:12" x14ac:dyDescent="0.25">
      <c r="K815" s="34"/>
      <c r="L815" s="38"/>
    </row>
    <row r="816" spans="11:12" x14ac:dyDescent="0.25">
      <c r="K816" s="34"/>
      <c r="L816" s="38"/>
    </row>
    <row r="817" spans="11:12" x14ac:dyDescent="0.25">
      <c r="K817" s="34"/>
      <c r="L817" s="38"/>
    </row>
    <row r="818" spans="11:12" x14ac:dyDescent="0.25">
      <c r="K818" s="34"/>
      <c r="L818" s="38"/>
    </row>
    <row r="819" spans="11:12" x14ac:dyDescent="0.25">
      <c r="K819" s="34"/>
      <c r="L819" s="38"/>
    </row>
    <row r="820" spans="11:12" x14ac:dyDescent="0.25">
      <c r="K820" s="34"/>
      <c r="L820" s="38"/>
    </row>
    <row r="821" spans="11:12" x14ac:dyDescent="0.25">
      <c r="K821" s="34"/>
      <c r="L821" s="38"/>
    </row>
    <row r="822" spans="11:12" x14ac:dyDescent="0.25">
      <c r="K822" s="34"/>
      <c r="L822" s="38"/>
    </row>
    <row r="823" spans="11:12" x14ac:dyDescent="0.25">
      <c r="K823" s="34"/>
      <c r="L823" s="38"/>
    </row>
    <row r="824" spans="11:12" x14ac:dyDescent="0.25">
      <c r="K824" s="34"/>
      <c r="L824" s="38"/>
    </row>
    <row r="825" spans="11:12" x14ac:dyDescent="0.25">
      <c r="K825" s="34"/>
      <c r="L825" s="38"/>
    </row>
    <row r="826" spans="11:12" x14ac:dyDescent="0.25">
      <c r="K826" s="34"/>
      <c r="L826" s="38"/>
    </row>
    <row r="827" spans="11:12" x14ac:dyDescent="0.25">
      <c r="K827" s="34"/>
      <c r="L827" s="38"/>
    </row>
    <row r="828" spans="11:12" x14ac:dyDescent="0.25">
      <c r="K828" s="34"/>
      <c r="L828" s="38"/>
    </row>
    <row r="829" spans="11:12" x14ac:dyDescent="0.25">
      <c r="K829" s="34"/>
      <c r="L829" s="38"/>
    </row>
    <row r="830" spans="11:12" x14ac:dyDescent="0.25">
      <c r="K830" s="34"/>
      <c r="L830" s="38"/>
    </row>
    <row r="831" spans="11:12" x14ac:dyDescent="0.25">
      <c r="K831" s="34"/>
      <c r="L831" s="38"/>
    </row>
    <row r="832" spans="11:12" x14ac:dyDescent="0.25">
      <c r="K832" s="34"/>
      <c r="L832" s="38"/>
    </row>
    <row r="833" spans="11:12" x14ac:dyDescent="0.25">
      <c r="K833" s="34"/>
      <c r="L833" s="38"/>
    </row>
    <row r="834" spans="11:12" x14ac:dyDescent="0.25">
      <c r="K834" s="34"/>
      <c r="L834" s="38"/>
    </row>
    <row r="835" spans="11:12" x14ac:dyDescent="0.25">
      <c r="K835" s="34"/>
      <c r="L835" s="38"/>
    </row>
    <row r="836" spans="11:12" x14ac:dyDescent="0.25">
      <c r="K836" s="34"/>
      <c r="L836" s="38"/>
    </row>
    <row r="837" spans="11:12" x14ac:dyDescent="0.25">
      <c r="K837" s="34"/>
      <c r="L837" s="38"/>
    </row>
    <row r="838" spans="11:12" x14ac:dyDescent="0.25">
      <c r="K838" s="34"/>
      <c r="L838" s="38"/>
    </row>
    <row r="839" spans="11:12" x14ac:dyDescent="0.25">
      <c r="K839" s="34"/>
      <c r="L839" s="38"/>
    </row>
    <row r="840" spans="11:12" x14ac:dyDescent="0.25">
      <c r="K840" s="34"/>
      <c r="L840" s="38"/>
    </row>
    <row r="841" spans="11:12" x14ac:dyDescent="0.25">
      <c r="K841" s="34"/>
      <c r="L841" s="38"/>
    </row>
    <row r="842" spans="11:12" x14ac:dyDescent="0.25">
      <c r="K842" s="34"/>
      <c r="L842" s="38"/>
    </row>
    <row r="843" spans="11:12" x14ac:dyDescent="0.25">
      <c r="K843" s="34"/>
      <c r="L843" s="38"/>
    </row>
    <row r="844" spans="11:12" x14ac:dyDescent="0.25">
      <c r="K844" s="34"/>
      <c r="L844" s="38"/>
    </row>
    <row r="845" spans="11:12" x14ac:dyDescent="0.25">
      <c r="K845" s="34"/>
      <c r="L845" s="38"/>
    </row>
    <row r="846" spans="11:12" x14ac:dyDescent="0.25">
      <c r="K846" s="34"/>
      <c r="L846" s="38"/>
    </row>
    <row r="847" spans="11:12" x14ac:dyDescent="0.25">
      <c r="K847" s="34"/>
      <c r="L847" s="38"/>
    </row>
    <row r="848" spans="11:12" x14ac:dyDescent="0.25">
      <c r="K848" s="34"/>
      <c r="L848" s="38"/>
    </row>
    <row r="849" spans="11:12" x14ac:dyDescent="0.25">
      <c r="K849" s="34"/>
      <c r="L849" s="38"/>
    </row>
    <row r="850" spans="11:12" x14ac:dyDescent="0.25">
      <c r="K850" s="34"/>
      <c r="L850" s="38"/>
    </row>
    <row r="851" spans="11:12" x14ac:dyDescent="0.25">
      <c r="K851" s="34"/>
      <c r="L851" s="38"/>
    </row>
    <row r="852" spans="11:12" x14ac:dyDescent="0.25">
      <c r="K852" s="34"/>
      <c r="L852" s="38"/>
    </row>
    <row r="853" spans="11:12" x14ac:dyDescent="0.25">
      <c r="K853" s="34"/>
      <c r="L853" s="38"/>
    </row>
    <row r="854" spans="11:12" x14ac:dyDescent="0.25">
      <c r="K854" s="34"/>
      <c r="L854" s="38"/>
    </row>
    <row r="855" spans="11:12" x14ac:dyDescent="0.25">
      <c r="K855" s="34"/>
      <c r="L855" s="38"/>
    </row>
    <row r="856" spans="11:12" x14ac:dyDescent="0.25">
      <c r="K856" s="34"/>
      <c r="L856" s="38"/>
    </row>
    <row r="857" spans="11:12" x14ac:dyDescent="0.25">
      <c r="K857" s="34"/>
      <c r="L857" s="38"/>
    </row>
    <row r="858" spans="11:12" x14ac:dyDescent="0.25">
      <c r="K858" s="34"/>
      <c r="L858" s="38"/>
    </row>
    <row r="859" spans="11:12" x14ac:dyDescent="0.25">
      <c r="K859" s="34"/>
      <c r="L859" s="38"/>
    </row>
    <row r="860" spans="11:12" x14ac:dyDescent="0.25">
      <c r="K860" s="34"/>
      <c r="L860" s="38"/>
    </row>
    <row r="861" spans="11:12" x14ac:dyDescent="0.25">
      <c r="K861" s="34"/>
      <c r="L861" s="38"/>
    </row>
    <row r="862" spans="11:12" x14ac:dyDescent="0.25">
      <c r="K862" s="34"/>
      <c r="L862" s="38"/>
    </row>
    <row r="863" spans="11:12" x14ac:dyDescent="0.25">
      <c r="K863" s="34"/>
      <c r="L863" s="38"/>
    </row>
    <row r="864" spans="11:12" x14ac:dyDescent="0.25">
      <c r="K864" s="34"/>
      <c r="L864" s="38"/>
    </row>
    <row r="865" spans="11:12" x14ac:dyDescent="0.25">
      <c r="K865" s="34"/>
      <c r="L865" s="38"/>
    </row>
    <row r="866" spans="11:12" x14ac:dyDescent="0.25">
      <c r="K866" s="34"/>
      <c r="L866" s="38"/>
    </row>
    <row r="867" spans="11:12" x14ac:dyDescent="0.25">
      <c r="K867" s="34"/>
      <c r="L867" s="38"/>
    </row>
    <row r="868" spans="11:12" x14ac:dyDescent="0.25">
      <c r="K868" s="34"/>
      <c r="L868" s="38"/>
    </row>
    <row r="869" spans="11:12" x14ac:dyDescent="0.25">
      <c r="K869" s="34"/>
      <c r="L869" s="38"/>
    </row>
    <row r="870" spans="11:12" x14ac:dyDescent="0.25">
      <c r="K870" s="34"/>
      <c r="L870" s="38"/>
    </row>
    <row r="871" spans="11:12" x14ac:dyDescent="0.25">
      <c r="K871" s="34"/>
      <c r="L871" s="38"/>
    </row>
    <row r="872" spans="11:12" x14ac:dyDescent="0.25">
      <c r="K872" s="34"/>
      <c r="L872" s="38"/>
    </row>
    <row r="873" spans="11:12" x14ac:dyDescent="0.25">
      <c r="K873" s="34"/>
      <c r="L873" s="38"/>
    </row>
    <row r="874" spans="11:12" x14ac:dyDescent="0.25">
      <c r="K874" s="34"/>
      <c r="L874" s="38"/>
    </row>
    <row r="875" spans="11:12" x14ac:dyDescent="0.25">
      <c r="K875" s="34"/>
      <c r="L875" s="38"/>
    </row>
    <row r="876" spans="11:12" x14ac:dyDescent="0.25">
      <c r="K876" s="34"/>
      <c r="L876" s="38"/>
    </row>
    <row r="877" spans="11:12" x14ac:dyDescent="0.25">
      <c r="K877" s="34"/>
      <c r="L877" s="38"/>
    </row>
    <row r="878" spans="11:12" x14ac:dyDescent="0.25">
      <c r="K878" s="34"/>
      <c r="L878" s="38"/>
    </row>
    <row r="879" spans="11:12" x14ac:dyDescent="0.25">
      <c r="K879" s="34"/>
      <c r="L879" s="38"/>
    </row>
    <row r="880" spans="11:12" x14ac:dyDescent="0.25">
      <c r="K880" s="34"/>
      <c r="L880" s="38"/>
    </row>
    <row r="881" spans="11:12" x14ac:dyDescent="0.25">
      <c r="K881" s="34"/>
      <c r="L881" s="38"/>
    </row>
    <row r="882" spans="11:12" x14ac:dyDescent="0.25">
      <c r="K882" s="34"/>
      <c r="L882" s="38"/>
    </row>
    <row r="883" spans="11:12" x14ac:dyDescent="0.25">
      <c r="K883" s="34"/>
      <c r="L883" s="38"/>
    </row>
    <row r="884" spans="11:12" x14ac:dyDescent="0.25">
      <c r="K884" s="34"/>
      <c r="L884" s="38"/>
    </row>
    <row r="885" spans="11:12" x14ac:dyDescent="0.25">
      <c r="K885" s="34"/>
      <c r="L885" s="38"/>
    </row>
    <row r="886" spans="11:12" x14ac:dyDescent="0.25">
      <c r="K886" s="34"/>
      <c r="L886" s="38"/>
    </row>
    <row r="887" spans="11:12" x14ac:dyDescent="0.25">
      <c r="K887" s="34"/>
      <c r="L887" s="38"/>
    </row>
    <row r="888" spans="11:12" x14ac:dyDescent="0.25">
      <c r="K888" s="34"/>
      <c r="L888" s="38"/>
    </row>
    <row r="889" spans="11:12" x14ac:dyDescent="0.25">
      <c r="K889" s="34"/>
      <c r="L889" s="38"/>
    </row>
    <row r="890" spans="11:12" x14ac:dyDescent="0.25">
      <c r="K890" s="34"/>
      <c r="L890" s="38"/>
    </row>
    <row r="891" spans="11:12" x14ac:dyDescent="0.25">
      <c r="K891" s="34"/>
      <c r="L891" s="38"/>
    </row>
    <row r="892" spans="11:12" x14ac:dyDescent="0.25">
      <c r="K892" s="34"/>
      <c r="L892" s="38"/>
    </row>
    <row r="893" spans="11:12" x14ac:dyDescent="0.25">
      <c r="K893" s="34"/>
      <c r="L893" s="38"/>
    </row>
    <row r="894" spans="11:12" x14ac:dyDescent="0.25">
      <c r="K894" s="34"/>
      <c r="L894" s="38"/>
    </row>
    <row r="895" spans="11:12" x14ac:dyDescent="0.25">
      <c r="K895" s="34"/>
      <c r="L895" s="38"/>
    </row>
    <row r="896" spans="11:12" x14ac:dyDescent="0.25">
      <c r="K896" s="34"/>
      <c r="L896" s="38"/>
    </row>
    <row r="897" spans="11:12" x14ac:dyDescent="0.25">
      <c r="K897" s="34"/>
      <c r="L897" s="38"/>
    </row>
    <row r="898" spans="11:12" x14ac:dyDescent="0.25">
      <c r="K898" s="34"/>
      <c r="L898" s="38"/>
    </row>
    <row r="899" spans="11:12" x14ac:dyDescent="0.25">
      <c r="K899" s="34"/>
      <c r="L899" s="38"/>
    </row>
    <row r="900" spans="11:12" x14ac:dyDescent="0.25">
      <c r="K900" s="34"/>
      <c r="L900" s="38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headerFooter>
    <oddFooter>&amp;C&amp;1#&amp;"Calibri"&amp;10&amp;KFF0000OFFICIAL: Census and Statistics Act</oddFooter>
  </headerFooter>
  <rowBreaks count="1" manualBreakCount="1">
    <brk id="90" max="8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5729E-1FC0-4B06-8573-67E73B211E10}">
  <sheetPr codeName="Sheet9">
    <tabColor theme="4" tint="0.39997558519241921"/>
  </sheetPr>
  <dimension ref="A1:L9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0" t="s">
        <v>32</v>
      </c>
      <c r="B1" s="70"/>
      <c r="C1" s="70"/>
      <c r="D1" s="70"/>
      <c r="E1" s="70"/>
      <c r="F1" s="70"/>
      <c r="G1" s="70"/>
      <c r="H1" s="70"/>
      <c r="I1" s="70"/>
      <c r="J1" s="4"/>
      <c r="K1" s="34"/>
      <c r="L1" s="35" t="s">
        <v>38</v>
      </c>
    </row>
    <row r="2" spans="1:12" ht="19.5" customHeight="1" x14ac:dyDescent="0.3">
      <c r="A2" s="3" t="str">
        <f>"Weekly Payroll Jobs and Wages in Australia - " &amp;$L$1</f>
        <v>Weekly Payroll Jobs and Wages in Australia - Northern Territory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60</v>
      </c>
      <c r="L2" s="36">
        <v>44282</v>
      </c>
    </row>
    <row r="3" spans="1:12" ht="15" customHeight="1" x14ac:dyDescent="0.25">
      <c r="A3" s="21" t="str">
        <f>"Week ending "&amp;TEXT($L$2,"dddd dd mmmm yyyy")</f>
        <v>Week ending Saturday 27 March 2021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61</v>
      </c>
      <c r="L3" s="40">
        <v>43904</v>
      </c>
    </row>
    <row r="4" spans="1:12" ht="15" customHeight="1" x14ac:dyDescent="0.25">
      <c r="A4" s="2" t="s">
        <v>31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44254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44261</v>
      </c>
    </row>
    <row r="6" spans="1:12" ht="16.5" customHeight="1" thickBot="1" x14ac:dyDescent="0.3">
      <c r="A6" s="25" t="str">
        <f>"Change in payroll jobs and total wages, "&amp;$L$1</f>
        <v>Change in payroll jobs and total wages, Northern Territory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44268</v>
      </c>
    </row>
    <row r="7" spans="1:12" ht="16.5" customHeight="1" x14ac:dyDescent="0.25">
      <c r="A7" s="58"/>
      <c r="B7" s="82" t="s">
        <v>58</v>
      </c>
      <c r="C7" s="83"/>
      <c r="D7" s="83"/>
      <c r="E7" s="84"/>
      <c r="F7" s="85" t="s">
        <v>59</v>
      </c>
      <c r="G7" s="83"/>
      <c r="H7" s="83"/>
      <c r="I7" s="84"/>
      <c r="J7" s="51"/>
      <c r="K7" s="39" t="s">
        <v>71</v>
      </c>
      <c r="L7" s="40">
        <v>44275</v>
      </c>
    </row>
    <row r="8" spans="1:12" ht="33.75" customHeight="1" x14ac:dyDescent="0.25">
      <c r="A8" s="86"/>
      <c r="B8" s="88" t="str">
        <f>"% Change between " &amp; TEXT($L$3,"dd mmm yyyy")&amp;" and "&amp; TEXT($L$2,"dd mmm yyyy") &amp; " (Change since 100th case of COVID-19)"</f>
        <v>% Change between 14 Mar 2020 and 27 Mar 2021 (Change since 100th case of COVID-19)</v>
      </c>
      <c r="C8" s="90" t="str">
        <f>"% Change between " &amp; TEXT($L$4,"dd mmm yyyy")&amp;" and "&amp; TEXT($L$2,"dd mmm yyyy") &amp; " (monthly change)"</f>
        <v>% Change between 27 Feb 2021 and 27 Mar 2021 (monthly change)</v>
      </c>
      <c r="D8" s="73" t="str">
        <f>"% Change between " &amp; TEXT($L$7,"dd mmm yyyy")&amp;" and "&amp; TEXT($L$2,"dd mmm yyyy") &amp; " (weekly change)"</f>
        <v>% Change between 20 Mar 2021 and 27 Mar 2021 (weekly change)</v>
      </c>
      <c r="E8" s="75" t="str">
        <f>"% Change between " &amp; TEXT($L$6,"dd mmm yyyy")&amp;" and "&amp; TEXT($L$7,"dd mmm yyyy") &amp; " (weekly change)"</f>
        <v>% Change between 13 Mar 2021 and 20 Mar 2021 (weekly change)</v>
      </c>
      <c r="F8" s="88" t="str">
        <f>"% Change between " &amp; TEXT($L$3,"dd mmm yyyy")&amp;" and "&amp; TEXT($L$2,"dd mmm yyyy") &amp; " (Change since 100th case of COVID-19)"</f>
        <v>% Change between 14 Mar 2020 and 27 Mar 2021 (Change since 100th case of COVID-19)</v>
      </c>
      <c r="G8" s="90" t="str">
        <f>"% Change between " &amp; TEXT($L$4,"dd mmm yyyy")&amp;" and "&amp; TEXT($L$2,"dd mmm yyyy") &amp; " (monthly change)"</f>
        <v>% Change between 27 Feb 2021 and 27 Mar 2021 (monthly change)</v>
      </c>
      <c r="H8" s="73" t="str">
        <f>"% Change between " &amp; TEXT($L$7,"dd mmm yyyy")&amp;" and "&amp; TEXT($L$2,"dd mmm yyyy") &amp; " (weekly change)"</f>
        <v>% Change between 20 Mar 2021 and 27 Mar 2021 (weekly change)</v>
      </c>
      <c r="I8" s="75" t="str">
        <f>"% Change between " &amp; TEXT($L$6,"dd mmm yyyy")&amp;" and "&amp; TEXT($L$7,"dd mmm yyyy") &amp; " (weekly change)"</f>
        <v>% Change between 13 Mar 2021 and 20 Mar 2021 (weekly change)</v>
      </c>
      <c r="J8" s="52"/>
      <c r="K8" s="39" t="s">
        <v>72</v>
      </c>
      <c r="L8" s="40">
        <v>44282</v>
      </c>
    </row>
    <row r="9" spans="1:12" ht="48.75" customHeight="1" thickBot="1" x14ac:dyDescent="0.3">
      <c r="A9" s="87"/>
      <c r="B9" s="89"/>
      <c r="C9" s="91"/>
      <c r="D9" s="74"/>
      <c r="E9" s="76"/>
      <c r="F9" s="89"/>
      <c r="G9" s="91"/>
      <c r="H9" s="74"/>
      <c r="I9" s="76"/>
      <c r="J9" s="53"/>
      <c r="K9" s="41" t="s">
        <v>67</v>
      </c>
      <c r="L9" s="43"/>
    </row>
    <row r="10" spans="1:12" x14ac:dyDescent="0.25">
      <c r="A10" s="59"/>
      <c r="B10" s="77" t="str">
        <f>L1</f>
        <v>Northern Territory</v>
      </c>
      <c r="C10" s="78"/>
      <c r="D10" s="78"/>
      <c r="E10" s="78"/>
      <c r="F10" s="78"/>
      <c r="G10" s="78"/>
      <c r="H10" s="78"/>
      <c r="I10" s="79"/>
      <c r="J10" s="28"/>
      <c r="K10" s="55"/>
      <c r="L10" s="43"/>
    </row>
    <row r="11" spans="1:12" x14ac:dyDescent="0.25">
      <c r="A11" s="60" t="s">
        <v>30</v>
      </c>
      <c r="B11" s="28">
        <v>3.0219427651804187E-2</v>
      </c>
      <c r="C11" s="28">
        <v>9.7410614166444365E-3</v>
      </c>
      <c r="D11" s="28">
        <v>-1.9750967710471246E-3</v>
      </c>
      <c r="E11" s="28">
        <v>1.6952379770145409E-3</v>
      </c>
      <c r="F11" s="28">
        <v>2.2837591037087712E-2</v>
      </c>
      <c r="G11" s="28">
        <v>2.3104499149687818E-2</v>
      </c>
      <c r="H11" s="28">
        <v>-1.7124213939372357E-3</v>
      </c>
      <c r="I11" s="61">
        <v>-1.923738850440615E-2</v>
      </c>
      <c r="J11" s="28"/>
      <c r="K11" s="42"/>
      <c r="L11" s="43"/>
    </row>
    <row r="12" spans="1:12" x14ac:dyDescent="0.25">
      <c r="A12" s="59"/>
      <c r="B12" s="80" t="s">
        <v>29</v>
      </c>
      <c r="C12" s="80"/>
      <c r="D12" s="80"/>
      <c r="E12" s="80"/>
      <c r="F12" s="80"/>
      <c r="G12" s="80"/>
      <c r="H12" s="80"/>
      <c r="I12" s="81"/>
      <c r="J12" s="28"/>
      <c r="K12" s="42"/>
      <c r="L12" s="43"/>
    </row>
    <row r="13" spans="1:12" x14ac:dyDescent="0.25">
      <c r="A13" s="62" t="s">
        <v>28</v>
      </c>
      <c r="B13" s="28">
        <v>9.5293399776263943E-3</v>
      </c>
      <c r="C13" s="28">
        <v>6.3278807317146413E-3</v>
      </c>
      <c r="D13" s="28">
        <v>-2.5686612475992465E-3</v>
      </c>
      <c r="E13" s="28">
        <v>8.181711220589527E-4</v>
      </c>
      <c r="F13" s="28">
        <v>3.0201042601603056E-3</v>
      </c>
      <c r="G13" s="28">
        <v>2.309085017586332E-2</v>
      </c>
      <c r="H13" s="28">
        <v>-1.4028664519135647E-3</v>
      </c>
      <c r="I13" s="61">
        <v>-2.7157036850350424E-2</v>
      </c>
      <c r="J13" s="28"/>
      <c r="K13" s="42"/>
      <c r="L13" s="43"/>
    </row>
    <row r="14" spans="1:12" x14ac:dyDescent="0.25">
      <c r="A14" s="62" t="s">
        <v>27</v>
      </c>
      <c r="B14" s="28">
        <v>3.0717435122197045E-2</v>
      </c>
      <c r="C14" s="28">
        <v>1.0165858043030607E-2</v>
      </c>
      <c r="D14" s="28">
        <v>-2.1913127184757242E-3</v>
      </c>
      <c r="E14" s="28">
        <v>1.7633086022175171E-3</v>
      </c>
      <c r="F14" s="28">
        <v>4.1823036533893188E-2</v>
      </c>
      <c r="G14" s="28">
        <v>2.1467014878481905E-2</v>
      </c>
      <c r="H14" s="28">
        <v>-2.4169534882414467E-3</v>
      </c>
      <c r="I14" s="61">
        <v>-9.5534125723055752E-3</v>
      </c>
      <c r="J14" s="28"/>
      <c r="K14" s="38"/>
      <c r="L14" s="43"/>
    </row>
    <row r="15" spans="1:12" x14ac:dyDescent="0.25">
      <c r="A15" s="63" t="s">
        <v>69</v>
      </c>
      <c r="B15" s="28">
        <v>9.6086855550394867E-2</v>
      </c>
      <c r="C15" s="28">
        <v>3.0893495634852108E-2</v>
      </c>
      <c r="D15" s="28">
        <v>1.378563741926353E-2</v>
      </c>
      <c r="E15" s="28">
        <v>8.4478303155806067E-3</v>
      </c>
      <c r="F15" s="28">
        <v>0.25792718386537161</v>
      </c>
      <c r="G15" s="28">
        <v>6.0011109402440921E-2</v>
      </c>
      <c r="H15" s="28">
        <v>2.6390423117683692E-2</v>
      </c>
      <c r="I15" s="61">
        <v>4.4072665771720532E-2</v>
      </c>
      <c r="J15" s="28"/>
      <c r="K15" s="56"/>
      <c r="L15" s="43"/>
    </row>
    <row r="16" spans="1:12" x14ac:dyDescent="0.25">
      <c r="A16" s="62" t="s">
        <v>47</v>
      </c>
      <c r="B16" s="28">
        <v>-1.6228035923467332E-2</v>
      </c>
      <c r="C16" s="28">
        <v>1.1020364349196621E-2</v>
      </c>
      <c r="D16" s="28">
        <v>-4.9727861771058368E-3</v>
      </c>
      <c r="E16" s="28">
        <v>5.648261783057551E-3</v>
      </c>
      <c r="F16" s="28">
        <v>-2.373785220488589E-3</v>
      </c>
      <c r="G16" s="28">
        <v>1.790534787645659E-2</v>
      </c>
      <c r="H16" s="28">
        <v>5.8384779279108123E-4</v>
      </c>
      <c r="I16" s="61">
        <v>-5.8532943742856114E-3</v>
      </c>
      <c r="J16" s="28"/>
      <c r="K16" s="42"/>
      <c r="L16" s="43"/>
    </row>
    <row r="17" spans="1:12" x14ac:dyDescent="0.25">
      <c r="A17" s="62" t="s">
        <v>48</v>
      </c>
      <c r="B17" s="28">
        <v>3.6695589022246011E-2</v>
      </c>
      <c r="C17" s="28">
        <v>1.0131847348918921E-2</v>
      </c>
      <c r="D17" s="28">
        <v>-5.01819227684841E-3</v>
      </c>
      <c r="E17" s="28">
        <v>1.5898998917898144E-3</v>
      </c>
      <c r="F17" s="28">
        <v>2.929939722572894E-2</v>
      </c>
      <c r="G17" s="28">
        <v>2.6516533473290638E-2</v>
      </c>
      <c r="H17" s="28">
        <v>-7.2899099117625932E-3</v>
      </c>
      <c r="I17" s="61">
        <v>-2.3664430435156092E-2</v>
      </c>
      <c r="J17" s="28"/>
      <c r="K17" s="42"/>
      <c r="L17" s="43"/>
    </row>
    <row r="18" spans="1:12" x14ac:dyDescent="0.25">
      <c r="A18" s="62" t="s">
        <v>49</v>
      </c>
      <c r="B18" s="28">
        <v>2.6055632425211028E-2</v>
      </c>
      <c r="C18" s="28">
        <v>2.5930698553064957E-3</v>
      </c>
      <c r="D18" s="28">
        <v>-2.1849287705797416E-3</v>
      </c>
      <c r="E18" s="28">
        <v>-4.639878175449752E-6</v>
      </c>
      <c r="F18" s="28">
        <v>1.0905088425938292E-2</v>
      </c>
      <c r="G18" s="28">
        <v>2.3446580512135551E-2</v>
      </c>
      <c r="H18" s="28">
        <v>1.3760509237188412E-3</v>
      </c>
      <c r="I18" s="61">
        <v>-2.3451979841151327E-2</v>
      </c>
      <c r="J18" s="28"/>
      <c r="K18" s="42"/>
      <c r="L18" s="43"/>
    </row>
    <row r="19" spans="1:12" ht="17.25" customHeight="1" x14ac:dyDescent="0.25">
      <c r="A19" s="62" t="s">
        <v>50</v>
      </c>
      <c r="B19" s="28">
        <v>3.2442798255570837E-2</v>
      </c>
      <c r="C19" s="28">
        <v>3.6977905599768768E-3</v>
      </c>
      <c r="D19" s="28">
        <v>-1.0323747161834484E-3</v>
      </c>
      <c r="E19" s="28">
        <v>-1.4700967770423512E-3</v>
      </c>
      <c r="F19" s="28">
        <v>1.2483651830404119E-2</v>
      </c>
      <c r="G19" s="28">
        <v>1.621903727726437E-2</v>
      </c>
      <c r="H19" s="28">
        <v>-1.047569772072765E-3</v>
      </c>
      <c r="I19" s="61">
        <v>-2.248264501940056E-2</v>
      </c>
      <c r="J19" s="29"/>
      <c r="K19" s="44"/>
      <c r="L19" s="43"/>
    </row>
    <row r="20" spans="1:12" x14ac:dyDescent="0.25">
      <c r="A20" s="62" t="s">
        <v>51</v>
      </c>
      <c r="B20" s="28">
        <v>8.8391994478950853E-2</v>
      </c>
      <c r="C20" s="28">
        <v>2.2084194208180863E-2</v>
      </c>
      <c r="D20" s="28">
        <v>1.7989541673231191E-3</v>
      </c>
      <c r="E20" s="28">
        <v>-6.0944332431023263E-4</v>
      </c>
      <c r="F20" s="28">
        <v>7.4450094617343421E-2</v>
      </c>
      <c r="G20" s="28">
        <v>2.5945790048947481E-2</v>
      </c>
      <c r="H20" s="28">
        <v>-3.6279640797931556E-4</v>
      </c>
      <c r="I20" s="61">
        <v>-1.5153345445772626E-2</v>
      </c>
      <c r="J20" s="20"/>
      <c r="K20" s="37"/>
      <c r="L20" s="43"/>
    </row>
    <row r="21" spans="1:12" ht="15.75" thickBot="1" x14ac:dyDescent="0.3">
      <c r="A21" s="64" t="s">
        <v>52</v>
      </c>
      <c r="B21" s="65">
        <v>0.12349775784753358</v>
      </c>
      <c r="C21" s="65">
        <v>3.5417613753771171E-2</v>
      </c>
      <c r="D21" s="65">
        <v>1.1996607020236638E-2</v>
      </c>
      <c r="E21" s="65">
        <v>-1.1599406917280897E-3</v>
      </c>
      <c r="F21" s="65">
        <v>5.2533982916077138E-2</v>
      </c>
      <c r="G21" s="65">
        <v>6.9844043147427426E-2</v>
      </c>
      <c r="H21" s="65">
        <v>-3.0719743074738015E-2</v>
      </c>
      <c r="I21" s="66">
        <v>-5.1408423145776538E-2</v>
      </c>
      <c r="J21" s="20"/>
      <c r="K21" s="57"/>
      <c r="L21" s="43"/>
    </row>
    <row r="22" spans="1:12" x14ac:dyDescent="0.25">
      <c r="A22" s="30" t="s">
        <v>46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Northern Territory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62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Northern Territory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69</v>
      </c>
      <c r="L36" s="43">
        <v>93.47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47</v>
      </c>
      <c r="L37" s="43">
        <v>97.96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48</v>
      </c>
      <c r="L38" s="43">
        <v>100.96</v>
      </c>
    </row>
    <row r="39" spans="1:12" x14ac:dyDescent="0.25">
      <c r="K39" s="44" t="s">
        <v>49</v>
      </c>
      <c r="L39" s="43">
        <v>100.59</v>
      </c>
    </row>
    <row r="40" spans="1:12" x14ac:dyDescent="0.25">
      <c r="K40" s="37" t="s">
        <v>50</v>
      </c>
      <c r="L40" s="43">
        <v>101.88</v>
      </c>
    </row>
    <row r="41" spans="1:12" x14ac:dyDescent="0.25">
      <c r="K41" s="37" t="s">
        <v>51</v>
      </c>
      <c r="L41" s="43">
        <v>103.39</v>
      </c>
    </row>
    <row r="42" spans="1:12" x14ac:dyDescent="0.25">
      <c r="K42" s="37" t="s">
        <v>52</v>
      </c>
      <c r="L42" s="43">
        <v>111.3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69</v>
      </c>
      <c r="L45" s="43">
        <v>93.25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Northern Territory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47</v>
      </c>
      <c r="L46" s="43">
        <v>99.17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48</v>
      </c>
      <c r="L47" s="43">
        <v>101.83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49</v>
      </c>
      <c r="L48" s="43">
        <v>101.14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50</v>
      </c>
      <c r="L49" s="43">
        <v>102.64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51</v>
      </c>
      <c r="L50" s="43">
        <v>105.36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52</v>
      </c>
      <c r="L51" s="43">
        <v>113.54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69</v>
      </c>
      <c r="L54" s="43">
        <v>94.74</v>
      </c>
    </row>
    <row r="55" spans="1:12" ht="15.4" customHeight="1" x14ac:dyDescent="0.25">
      <c r="A55" s="32" t="str">
        <f>"Change in payroll jobs since week ending "&amp;TEXT($L$3,"dd mmmm yyyy")&amp;" by Industry, "&amp;$L$1</f>
        <v>Change in payroll jobs since week ending 14 March 2020 by Industry, Northern Territory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47</v>
      </c>
      <c r="L55" s="43">
        <v>98.7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48</v>
      </c>
      <c r="L56" s="43">
        <v>101.2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49</v>
      </c>
      <c r="L57" s="43">
        <v>100.83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50</v>
      </c>
      <c r="L58" s="43">
        <v>102.61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51</v>
      </c>
      <c r="L59" s="43">
        <v>105.51</v>
      </c>
    </row>
    <row r="60" spans="1:12" ht="15.4" customHeight="1" x14ac:dyDescent="0.25">
      <c r="K60" s="37" t="s">
        <v>52</v>
      </c>
      <c r="L60" s="43">
        <v>114.26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63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69</v>
      </c>
      <c r="L65" s="43">
        <v>93.29</v>
      </c>
    </row>
    <row r="66" spans="1:12" ht="15.4" customHeight="1" x14ac:dyDescent="0.25">
      <c r="K66" s="42" t="s">
        <v>47</v>
      </c>
      <c r="L66" s="43">
        <v>95.99</v>
      </c>
    </row>
    <row r="67" spans="1:12" ht="15.4" customHeight="1" x14ac:dyDescent="0.25">
      <c r="K67" s="42" t="s">
        <v>48</v>
      </c>
      <c r="L67" s="43">
        <v>103.98</v>
      </c>
    </row>
    <row r="68" spans="1:12" ht="15.4" customHeight="1" x14ac:dyDescent="0.25">
      <c r="K68" s="44" t="s">
        <v>49</v>
      </c>
      <c r="L68" s="43">
        <v>104.03</v>
      </c>
    </row>
    <row r="69" spans="1:12" ht="15.4" customHeight="1" x14ac:dyDescent="0.25">
      <c r="K69" s="37" t="s">
        <v>50</v>
      </c>
      <c r="L69" s="43">
        <v>103.88</v>
      </c>
    </row>
    <row r="70" spans="1:12" ht="15.4" customHeight="1" x14ac:dyDescent="0.25">
      <c r="K70" s="37" t="s">
        <v>51</v>
      </c>
      <c r="L70" s="43">
        <v>109.89</v>
      </c>
    </row>
    <row r="71" spans="1:12" ht="15.4" customHeight="1" x14ac:dyDescent="0.25">
      <c r="K71" s="37" t="s">
        <v>52</v>
      </c>
      <c r="L71" s="43">
        <v>104.96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69</v>
      </c>
      <c r="L74" s="43">
        <v>93.12</v>
      </c>
    </row>
    <row r="75" spans="1:12" ht="15.4" customHeight="1" x14ac:dyDescent="0.25">
      <c r="K75" s="42" t="s">
        <v>47</v>
      </c>
      <c r="L75" s="43">
        <v>97.65</v>
      </c>
    </row>
    <row r="76" spans="1:12" ht="15.4" customHeight="1" x14ac:dyDescent="0.25">
      <c r="K76" s="42" t="s">
        <v>48</v>
      </c>
      <c r="L76" s="43">
        <v>106.18</v>
      </c>
    </row>
    <row r="77" spans="1:12" ht="15.4" customHeight="1" x14ac:dyDescent="0.25">
      <c r="A77" s="31" t="str">
        <f>"Distribution of payroll jobs by industry, "&amp;$L$1</f>
        <v>Distribution of payroll jobs by industry, Northern Territory</v>
      </c>
      <c r="K77" s="44" t="s">
        <v>49</v>
      </c>
      <c r="L77" s="43">
        <v>104.43</v>
      </c>
    </row>
    <row r="78" spans="1:12" ht="15.4" customHeight="1" x14ac:dyDescent="0.25">
      <c r="K78" s="37" t="s">
        <v>50</v>
      </c>
      <c r="L78" s="43">
        <v>104.09</v>
      </c>
    </row>
    <row r="79" spans="1:12" ht="15.4" customHeight="1" x14ac:dyDescent="0.25">
      <c r="K79" s="37" t="s">
        <v>51</v>
      </c>
      <c r="L79" s="43">
        <v>112.25</v>
      </c>
    </row>
    <row r="80" spans="1:12" ht="15.4" customHeight="1" x14ac:dyDescent="0.25">
      <c r="K80" s="37" t="s">
        <v>52</v>
      </c>
      <c r="L80" s="43">
        <v>107.82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69</v>
      </c>
      <c r="L83" s="43">
        <v>93.77</v>
      </c>
    </row>
    <row r="84" spans="1:12" ht="15.4" customHeight="1" x14ac:dyDescent="0.25">
      <c r="K84" s="42" t="s">
        <v>47</v>
      </c>
      <c r="L84" s="43">
        <v>97.09</v>
      </c>
    </row>
    <row r="85" spans="1:12" ht="15.4" customHeight="1" x14ac:dyDescent="0.25">
      <c r="K85" s="42" t="s">
        <v>48</v>
      </c>
      <c r="L85" s="43">
        <v>105.78</v>
      </c>
    </row>
    <row r="86" spans="1:12" ht="15.4" customHeight="1" x14ac:dyDescent="0.25">
      <c r="K86" s="44" t="s">
        <v>49</v>
      </c>
      <c r="L86" s="43">
        <v>104.27</v>
      </c>
    </row>
    <row r="87" spans="1:12" ht="15.4" customHeight="1" x14ac:dyDescent="0.25">
      <c r="K87" s="37" t="s">
        <v>50</v>
      </c>
      <c r="L87" s="43">
        <v>103.9</v>
      </c>
    </row>
    <row r="88" spans="1:12" ht="15.4" customHeight="1" x14ac:dyDescent="0.25">
      <c r="K88" s="37" t="s">
        <v>51</v>
      </c>
      <c r="L88" s="43">
        <v>112.49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52</v>
      </c>
      <c r="L89" s="43">
        <v>109.92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69" t="s">
        <v>64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-4.1700000000000001E-2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-6.8999999999999999E-3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4.5499999999999999E-2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-1.17E-2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-1.89E-2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-7.0199999999999999E-2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2.3999999999999998E-3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-4.1000000000000002E-2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-9.6299999999999997E-2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-3.5900000000000001E-2</v>
      </c>
    </row>
    <row r="104" spans="1:12" x14ac:dyDescent="0.25">
      <c r="K104" s="38" t="s">
        <v>12</v>
      </c>
      <c r="L104" s="42">
        <v>9.6299999999999997E-2</v>
      </c>
    </row>
    <row r="105" spans="1:12" x14ac:dyDescent="0.25">
      <c r="K105" s="38" t="s">
        <v>11</v>
      </c>
      <c r="L105" s="42">
        <v>-6.2799999999999995E-2</v>
      </c>
    </row>
    <row r="106" spans="1:12" x14ac:dyDescent="0.25">
      <c r="K106" s="38" t="s">
        <v>10</v>
      </c>
      <c r="L106" s="42">
        <v>-1.4500000000000001E-2</v>
      </c>
    </row>
    <row r="107" spans="1:12" x14ac:dyDescent="0.25">
      <c r="K107" s="38" t="s">
        <v>9</v>
      </c>
      <c r="L107" s="42">
        <v>-1.34E-2</v>
      </c>
    </row>
    <row r="108" spans="1:12" x14ac:dyDescent="0.25">
      <c r="K108" s="38" t="s">
        <v>8</v>
      </c>
      <c r="L108" s="42">
        <v>7.4399999999999994E-2</v>
      </c>
    </row>
    <row r="109" spans="1:12" x14ac:dyDescent="0.25">
      <c r="K109" s="38" t="s">
        <v>7</v>
      </c>
      <c r="L109" s="42">
        <v>0.13039999999999999</v>
      </c>
    </row>
    <row r="110" spans="1:12" x14ac:dyDescent="0.25">
      <c r="K110" s="38" t="s">
        <v>6</v>
      </c>
      <c r="L110" s="42">
        <v>3.4000000000000002E-2</v>
      </c>
    </row>
    <row r="111" spans="1:12" x14ac:dyDescent="0.25">
      <c r="K111" s="38" t="s">
        <v>5</v>
      </c>
      <c r="L111" s="42">
        <v>8.72E-2</v>
      </c>
    </row>
    <row r="112" spans="1:12" x14ac:dyDescent="0.25">
      <c r="K112" s="38" t="s">
        <v>3</v>
      </c>
      <c r="L112" s="42">
        <v>-3.3E-3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69" t="s">
        <v>65</v>
      </c>
      <c r="L114" s="69" t="s">
        <v>66</v>
      </c>
    </row>
    <row r="115" spans="1:12" x14ac:dyDescent="0.25">
      <c r="K115" s="34"/>
      <c r="L115" s="49">
        <v>43904</v>
      </c>
    </row>
    <row r="116" spans="1:12" x14ac:dyDescent="0.25">
      <c r="K116" s="38" t="s">
        <v>19</v>
      </c>
      <c r="L116" s="42">
        <v>1.2500000000000001E-2</v>
      </c>
    </row>
    <row r="117" spans="1:12" x14ac:dyDescent="0.25">
      <c r="K117" s="38" t="s">
        <v>0</v>
      </c>
      <c r="L117" s="42">
        <v>2.53E-2</v>
      </c>
    </row>
    <row r="118" spans="1:12" x14ac:dyDescent="0.25">
      <c r="K118" s="38" t="s">
        <v>1</v>
      </c>
      <c r="L118" s="42">
        <v>2.9700000000000001E-2</v>
      </c>
    </row>
    <row r="119" spans="1:12" x14ac:dyDescent="0.25">
      <c r="K119" s="38" t="s">
        <v>18</v>
      </c>
      <c r="L119" s="42">
        <v>1.44E-2</v>
      </c>
    </row>
    <row r="120" spans="1:12" x14ac:dyDescent="0.25">
      <c r="K120" s="38" t="s">
        <v>2</v>
      </c>
      <c r="L120" s="42">
        <v>7.9000000000000001E-2</v>
      </c>
    </row>
    <row r="121" spans="1:12" x14ac:dyDescent="0.25">
      <c r="K121" s="38" t="s">
        <v>17</v>
      </c>
      <c r="L121" s="42">
        <v>2.63E-2</v>
      </c>
    </row>
    <row r="122" spans="1:12" x14ac:dyDescent="0.25">
      <c r="K122" s="38" t="s">
        <v>16</v>
      </c>
      <c r="L122" s="42">
        <v>8.5300000000000001E-2</v>
      </c>
    </row>
    <row r="123" spans="1:12" x14ac:dyDescent="0.25">
      <c r="K123" s="38" t="s">
        <v>15</v>
      </c>
      <c r="L123" s="42">
        <v>7.4499999999999997E-2</v>
      </c>
    </row>
    <row r="124" spans="1:12" x14ac:dyDescent="0.25">
      <c r="K124" s="38" t="s">
        <v>14</v>
      </c>
      <c r="L124" s="42">
        <v>4.19E-2</v>
      </c>
    </row>
    <row r="125" spans="1:12" x14ac:dyDescent="0.25">
      <c r="K125" s="38" t="s">
        <v>13</v>
      </c>
      <c r="L125" s="42">
        <v>5.4999999999999997E-3</v>
      </c>
    </row>
    <row r="126" spans="1:12" x14ac:dyDescent="0.25">
      <c r="K126" s="38" t="s">
        <v>12</v>
      </c>
      <c r="L126" s="42">
        <v>1.38E-2</v>
      </c>
    </row>
    <row r="127" spans="1:12" x14ac:dyDescent="0.25">
      <c r="K127" s="38" t="s">
        <v>11</v>
      </c>
      <c r="L127" s="42">
        <v>1.7299999999999999E-2</v>
      </c>
    </row>
    <row r="128" spans="1:12" x14ac:dyDescent="0.25">
      <c r="K128" s="38" t="s">
        <v>10</v>
      </c>
      <c r="L128" s="42">
        <v>5.3499999999999999E-2</v>
      </c>
    </row>
    <row r="129" spans="11:12" x14ac:dyDescent="0.25">
      <c r="K129" s="38" t="s">
        <v>9</v>
      </c>
      <c r="L129" s="42">
        <v>5.11E-2</v>
      </c>
    </row>
    <row r="130" spans="11:12" x14ac:dyDescent="0.25">
      <c r="K130" s="38" t="s">
        <v>8</v>
      </c>
      <c r="L130" s="42">
        <v>0.1452</v>
      </c>
    </row>
    <row r="131" spans="11:12" x14ac:dyDescent="0.25">
      <c r="K131" s="38" t="s">
        <v>7</v>
      </c>
      <c r="L131" s="42">
        <v>8.5099999999999995E-2</v>
      </c>
    </row>
    <row r="132" spans="11:12" x14ac:dyDescent="0.25">
      <c r="K132" s="38" t="s">
        <v>6</v>
      </c>
      <c r="L132" s="42">
        <v>0.17</v>
      </c>
    </row>
    <row r="133" spans="11:12" x14ac:dyDescent="0.25">
      <c r="K133" s="38" t="s">
        <v>5</v>
      </c>
      <c r="L133" s="42">
        <v>1.9599999999999999E-2</v>
      </c>
    </row>
    <row r="134" spans="11:12" x14ac:dyDescent="0.25">
      <c r="K134" s="38" t="s">
        <v>3</v>
      </c>
      <c r="L134" s="42">
        <v>4.5400000000000003E-2</v>
      </c>
    </row>
    <row r="135" spans="11:12" x14ac:dyDescent="0.25">
      <c r="K135" s="34"/>
      <c r="L135" s="47" t="s">
        <v>20</v>
      </c>
    </row>
    <row r="136" spans="11:12" x14ac:dyDescent="0.25">
      <c r="K136" s="38" t="s">
        <v>19</v>
      </c>
      <c r="L136" s="42">
        <v>1.1599999999999999E-2</v>
      </c>
    </row>
    <row r="137" spans="11:12" x14ac:dyDescent="0.25">
      <c r="K137" s="38" t="s">
        <v>0</v>
      </c>
      <c r="L137" s="42">
        <v>2.4400000000000002E-2</v>
      </c>
    </row>
    <row r="138" spans="11:12" x14ac:dyDescent="0.25">
      <c r="K138" s="38" t="s">
        <v>1</v>
      </c>
      <c r="L138" s="42">
        <v>3.0099999999999998E-2</v>
      </c>
    </row>
    <row r="139" spans="11:12" x14ac:dyDescent="0.25">
      <c r="K139" s="38" t="s">
        <v>18</v>
      </c>
      <c r="L139" s="42">
        <v>1.38E-2</v>
      </c>
    </row>
    <row r="140" spans="11:12" x14ac:dyDescent="0.25">
      <c r="K140" s="38" t="s">
        <v>2</v>
      </c>
      <c r="L140" s="42">
        <v>7.5300000000000006E-2</v>
      </c>
    </row>
    <row r="141" spans="11:12" x14ac:dyDescent="0.25">
      <c r="K141" s="38" t="s">
        <v>17</v>
      </c>
      <c r="L141" s="42">
        <v>2.3699999999999999E-2</v>
      </c>
    </row>
    <row r="142" spans="11:12" x14ac:dyDescent="0.25">
      <c r="K142" s="38" t="s">
        <v>16</v>
      </c>
      <c r="L142" s="42">
        <v>8.3000000000000004E-2</v>
      </c>
    </row>
    <row r="143" spans="11:12" x14ac:dyDescent="0.25">
      <c r="K143" s="38" t="s">
        <v>15</v>
      </c>
      <c r="L143" s="42">
        <v>6.9400000000000003E-2</v>
      </c>
    </row>
    <row r="144" spans="11:12" x14ac:dyDescent="0.25">
      <c r="K144" s="38" t="s">
        <v>14</v>
      </c>
      <c r="L144" s="42">
        <v>3.6700000000000003E-2</v>
      </c>
    </row>
    <row r="145" spans="11:12" x14ac:dyDescent="0.25">
      <c r="K145" s="38" t="s">
        <v>13</v>
      </c>
      <c r="L145" s="42">
        <v>5.1000000000000004E-3</v>
      </c>
    </row>
    <row r="146" spans="11:12" x14ac:dyDescent="0.25">
      <c r="K146" s="38" t="s">
        <v>12</v>
      </c>
      <c r="L146" s="42">
        <v>1.46E-2</v>
      </c>
    </row>
    <row r="147" spans="11:12" x14ac:dyDescent="0.25">
      <c r="K147" s="38" t="s">
        <v>11</v>
      </c>
      <c r="L147" s="42">
        <v>1.5800000000000002E-2</v>
      </c>
    </row>
    <row r="148" spans="11:12" x14ac:dyDescent="0.25">
      <c r="K148" s="38" t="s">
        <v>10</v>
      </c>
      <c r="L148" s="42">
        <v>5.1200000000000002E-2</v>
      </c>
    </row>
    <row r="149" spans="11:12" x14ac:dyDescent="0.25">
      <c r="K149" s="38" t="s">
        <v>9</v>
      </c>
      <c r="L149" s="42">
        <v>4.9000000000000002E-2</v>
      </c>
    </row>
    <row r="150" spans="11:12" x14ac:dyDescent="0.25">
      <c r="K150" s="38" t="s">
        <v>8</v>
      </c>
      <c r="L150" s="42">
        <v>0.15140000000000001</v>
      </c>
    </row>
    <row r="151" spans="11:12" x14ac:dyDescent="0.25">
      <c r="K151" s="38" t="s">
        <v>7</v>
      </c>
      <c r="L151" s="42">
        <v>9.3399999999999997E-2</v>
      </c>
    </row>
    <row r="152" spans="11:12" x14ac:dyDescent="0.25">
      <c r="K152" s="38" t="s">
        <v>6</v>
      </c>
      <c r="L152" s="42">
        <v>0.1706</v>
      </c>
    </row>
    <row r="153" spans="11:12" x14ac:dyDescent="0.25">
      <c r="K153" s="38" t="s">
        <v>5</v>
      </c>
      <c r="L153" s="42">
        <v>2.06E-2</v>
      </c>
    </row>
    <row r="154" spans="11:12" x14ac:dyDescent="0.25">
      <c r="K154" s="38" t="s">
        <v>3</v>
      </c>
      <c r="L154" s="42">
        <v>4.3900000000000002E-2</v>
      </c>
    </row>
    <row r="155" spans="11:12" x14ac:dyDescent="0.25">
      <c r="K155" s="34"/>
      <c r="L155" s="38"/>
    </row>
    <row r="156" spans="11:12" x14ac:dyDescent="0.25">
      <c r="K156" s="68" t="s">
        <v>53</v>
      </c>
      <c r="L156" s="69"/>
    </row>
    <row r="157" spans="11:12" x14ac:dyDescent="0.25">
      <c r="K157" s="67">
        <v>43904</v>
      </c>
      <c r="L157" s="43">
        <v>100</v>
      </c>
    </row>
    <row r="158" spans="11:12" x14ac:dyDescent="0.25">
      <c r="K158" s="67">
        <v>43911</v>
      </c>
      <c r="L158" s="43">
        <v>98.969700000000003</v>
      </c>
    </row>
    <row r="159" spans="11:12" x14ac:dyDescent="0.25">
      <c r="K159" s="67">
        <v>43918</v>
      </c>
      <c r="L159" s="43">
        <v>95.4636</v>
      </c>
    </row>
    <row r="160" spans="11:12" x14ac:dyDescent="0.25">
      <c r="K160" s="67">
        <v>43925</v>
      </c>
      <c r="L160" s="43">
        <v>92.906300000000002</v>
      </c>
    </row>
    <row r="161" spans="11:12" x14ac:dyDescent="0.25">
      <c r="K161" s="67">
        <v>43932</v>
      </c>
      <c r="L161" s="43">
        <v>91.634</v>
      </c>
    </row>
    <row r="162" spans="11:12" x14ac:dyDescent="0.25">
      <c r="K162" s="67">
        <v>43939</v>
      </c>
      <c r="L162" s="43">
        <v>91.617900000000006</v>
      </c>
    </row>
    <row r="163" spans="11:12" x14ac:dyDescent="0.25">
      <c r="K163" s="67">
        <v>43946</v>
      </c>
      <c r="L163" s="43">
        <v>92.147000000000006</v>
      </c>
    </row>
    <row r="164" spans="11:12" x14ac:dyDescent="0.25">
      <c r="K164" s="67">
        <v>43953</v>
      </c>
      <c r="L164" s="43">
        <v>92.645499999999998</v>
      </c>
    </row>
    <row r="165" spans="11:12" x14ac:dyDescent="0.25">
      <c r="K165" s="67">
        <v>43960</v>
      </c>
      <c r="L165" s="43">
        <v>93.335599999999999</v>
      </c>
    </row>
    <row r="166" spans="11:12" x14ac:dyDescent="0.25">
      <c r="K166" s="67">
        <v>43967</v>
      </c>
      <c r="L166" s="43">
        <v>93.928100000000001</v>
      </c>
    </row>
    <row r="167" spans="11:12" x14ac:dyDescent="0.25">
      <c r="K167" s="67">
        <v>43974</v>
      </c>
      <c r="L167" s="43">
        <v>94.284499999999994</v>
      </c>
    </row>
    <row r="168" spans="11:12" x14ac:dyDescent="0.25">
      <c r="K168" s="67">
        <v>43981</v>
      </c>
      <c r="L168" s="43">
        <v>94.792199999999994</v>
      </c>
    </row>
    <row r="169" spans="11:12" x14ac:dyDescent="0.25">
      <c r="K169" s="67">
        <v>43988</v>
      </c>
      <c r="L169" s="43">
        <v>95.775700000000001</v>
      </c>
    </row>
    <row r="170" spans="11:12" x14ac:dyDescent="0.25">
      <c r="K170" s="67">
        <v>43995</v>
      </c>
      <c r="L170" s="43">
        <v>96.277199999999993</v>
      </c>
    </row>
    <row r="171" spans="11:12" x14ac:dyDescent="0.25">
      <c r="K171" s="67">
        <v>44002</v>
      </c>
      <c r="L171" s="43">
        <v>96.293599999999998</v>
      </c>
    </row>
    <row r="172" spans="11:12" x14ac:dyDescent="0.25">
      <c r="K172" s="67">
        <v>44009</v>
      </c>
      <c r="L172" s="43">
        <v>95.892399999999995</v>
      </c>
    </row>
    <row r="173" spans="11:12" x14ac:dyDescent="0.25">
      <c r="K173" s="67">
        <v>44016</v>
      </c>
      <c r="L173" s="43">
        <v>97.054699999999997</v>
      </c>
    </row>
    <row r="174" spans="11:12" x14ac:dyDescent="0.25">
      <c r="K174" s="67">
        <v>44023</v>
      </c>
      <c r="L174" s="43">
        <v>98.105999999999995</v>
      </c>
    </row>
    <row r="175" spans="11:12" x14ac:dyDescent="0.25">
      <c r="K175" s="67">
        <v>44030</v>
      </c>
      <c r="L175" s="43">
        <v>98.208200000000005</v>
      </c>
    </row>
    <row r="176" spans="11:12" x14ac:dyDescent="0.25">
      <c r="K176" s="67">
        <v>44037</v>
      </c>
      <c r="L176" s="43">
        <v>98.433800000000005</v>
      </c>
    </row>
    <row r="177" spans="11:12" x14ac:dyDescent="0.25">
      <c r="K177" s="67">
        <v>44044</v>
      </c>
      <c r="L177" s="43">
        <v>98.654499999999999</v>
      </c>
    </row>
    <row r="178" spans="11:12" x14ac:dyDescent="0.25">
      <c r="K178" s="67">
        <v>44051</v>
      </c>
      <c r="L178" s="43">
        <v>98.656300000000002</v>
      </c>
    </row>
    <row r="179" spans="11:12" x14ac:dyDescent="0.25">
      <c r="K179" s="67">
        <v>44058</v>
      </c>
      <c r="L179" s="43">
        <v>98.564400000000006</v>
      </c>
    </row>
    <row r="180" spans="11:12" x14ac:dyDescent="0.25">
      <c r="K180" s="67">
        <v>44065</v>
      </c>
      <c r="L180" s="43">
        <v>98.619200000000006</v>
      </c>
    </row>
    <row r="181" spans="11:12" x14ac:dyDescent="0.25">
      <c r="K181" s="67">
        <v>44072</v>
      </c>
      <c r="L181" s="43">
        <v>98.754000000000005</v>
      </c>
    </row>
    <row r="182" spans="11:12" x14ac:dyDescent="0.25">
      <c r="K182" s="67">
        <v>44079</v>
      </c>
      <c r="L182" s="43">
        <v>98.927599999999998</v>
      </c>
    </row>
    <row r="183" spans="11:12" x14ac:dyDescent="0.25">
      <c r="K183" s="67">
        <v>44086</v>
      </c>
      <c r="L183" s="43">
        <v>99.342399999999998</v>
      </c>
    </row>
    <row r="184" spans="11:12" x14ac:dyDescent="0.25">
      <c r="K184" s="67">
        <v>44093</v>
      </c>
      <c r="L184" s="43">
        <v>99.516999999999996</v>
      </c>
    </row>
    <row r="185" spans="11:12" x14ac:dyDescent="0.25">
      <c r="K185" s="67">
        <v>44100</v>
      </c>
      <c r="L185" s="43">
        <v>99.310400000000001</v>
      </c>
    </row>
    <row r="186" spans="11:12" x14ac:dyDescent="0.25">
      <c r="K186" s="67">
        <v>44107</v>
      </c>
      <c r="L186" s="43">
        <v>98.488500000000002</v>
      </c>
    </row>
    <row r="187" spans="11:12" x14ac:dyDescent="0.25">
      <c r="K187" s="67">
        <v>44114</v>
      </c>
      <c r="L187" s="43">
        <v>98.5792</v>
      </c>
    </row>
    <row r="188" spans="11:12" x14ac:dyDescent="0.25">
      <c r="K188" s="67">
        <v>44121</v>
      </c>
      <c r="L188" s="43">
        <v>99.3429</v>
      </c>
    </row>
    <row r="189" spans="11:12" x14ac:dyDescent="0.25">
      <c r="K189" s="67">
        <v>44128</v>
      </c>
      <c r="L189" s="43">
        <v>99.615700000000004</v>
      </c>
    </row>
    <row r="190" spans="11:12" x14ac:dyDescent="0.25">
      <c r="K190" s="67">
        <v>44135</v>
      </c>
      <c r="L190" s="43">
        <v>99.8322</v>
      </c>
    </row>
    <row r="191" spans="11:12" x14ac:dyDescent="0.25">
      <c r="K191" s="67">
        <v>44142</v>
      </c>
      <c r="L191" s="43">
        <v>100.2311</v>
      </c>
    </row>
    <row r="192" spans="11:12" x14ac:dyDescent="0.25">
      <c r="K192" s="67">
        <v>44149</v>
      </c>
      <c r="L192" s="43">
        <v>100.9562</v>
      </c>
    </row>
    <row r="193" spans="11:12" x14ac:dyDescent="0.25">
      <c r="K193" s="67">
        <v>44156</v>
      </c>
      <c r="L193" s="43">
        <v>101.25790000000001</v>
      </c>
    </row>
    <row r="194" spans="11:12" x14ac:dyDescent="0.25">
      <c r="K194" s="67">
        <v>44163</v>
      </c>
      <c r="L194" s="43">
        <v>101.5455</v>
      </c>
    </row>
    <row r="195" spans="11:12" x14ac:dyDescent="0.25">
      <c r="K195" s="67">
        <v>44170</v>
      </c>
      <c r="L195" s="43">
        <v>102.06</v>
      </c>
    </row>
    <row r="196" spans="11:12" x14ac:dyDescent="0.25">
      <c r="K196" s="67">
        <v>44177</v>
      </c>
      <c r="L196" s="43">
        <v>102.0962</v>
      </c>
    </row>
    <row r="197" spans="11:12" x14ac:dyDescent="0.25">
      <c r="K197" s="67">
        <v>44184</v>
      </c>
      <c r="L197" s="43">
        <v>101.2646</v>
      </c>
    </row>
    <row r="198" spans="11:12" x14ac:dyDescent="0.25">
      <c r="K198" s="67">
        <v>44191</v>
      </c>
      <c r="L198" s="43">
        <v>97.4328</v>
      </c>
    </row>
    <row r="199" spans="11:12" x14ac:dyDescent="0.25">
      <c r="K199" s="67">
        <v>44198</v>
      </c>
      <c r="L199" s="43">
        <v>94.375699999999995</v>
      </c>
    </row>
    <row r="200" spans="11:12" x14ac:dyDescent="0.25">
      <c r="K200" s="67">
        <v>44205</v>
      </c>
      <c r="L200" s="43">
        <v>95.285200000000003</v>
      </c>
    </row>
    <row r="201" spans="11:12" x14ac:dyDescent="0.25">
      <c r="K201" s="67">
        <v>44212</v>
      </c>
      <c r="L201" s="43">
        <v>97.348799999999997</v>
      </c>
    </row>
    <row r="202" spans="11:12" x14ac:dyDescent="0.25">
      <c r="K202" s="67">
        <v>44219</v>
      </c>
      <c r="L202" s="43">
        <v>98.277199999999993</v>
      </c>
    </row>
    <row r="203" spans="11:12" x14ac:dyDescent="0.25">
      <c r="K203" s="67">
        <v>44226</v>
      </c>
      <c r="L203" s="43">
        <v>98.680599999999998</v>
      </c>
    </row>
    <row r="204" spans="11:12" x14ac:dyDescent="0.25">
      <c r="K204" s="67">
        <v>44233</v>
      </c>
      <c r="L204" s="43">
        <v>99.347899999999996</v>
      </c>
    </row>
    <row r="205" spans="11:12" x14ac:dyDescent="0.25">
      <c r="K205" s="67">
        <v>44240</v>
      </c>
      <c r="L205" s="43">
        <v>99.928399999999996</v>
      </c>
    </row>
    <row r="206" spans="11:12" x14ac:dyDescent="0.25">
      <c r="K206" s="67">
        <v>44247</v>
      </c>
      <c r="L206" s="43">
        <v>99.969399999999993</v>
      </c>
    </row>
    <row r="207" spans="11:12" x14ac:dyDescent="0.25">
      <c r="K207" s="67">
        <v>44254</v>
      </c>
      <c r="L207" s="43">
        <v>100.21</v>
      </c>
    </row>
    <row r="208" spans="11:12" x14ac:dyDescent="0.25">
      <c r="K208" s="67">
        <v>44261</v>
      </c>
      <c r="L208" s="43">
        <v>100.5303</v>
      </c>
    </row>
    <row r="209" spans="11:12" x14ac:dyDescent="0.25">
      <c r="K209" s="67">
        <v>44268</v>
      </c>
      <c r="L209" s="43">
        <v>100.8586</v>
      </c>
    </row>
    <row r="210" spans="11:12" x14ac:dyDescent="0.25">
      <c r="K210" s="67">
        <v>44275</v>
      </c>
      <c r="L210" s="43">
        <v>100.6743</v>
      </c>
    </row>
    <row r="211" spans="11:12" x14ac:dyDescent="0.25">
      <c r="K211" s="67">
        <v>44282</v>
      </c>
      <c r="L211" s="43">
        <v>100.9736</v>
      </c>
    </row>
    <row r="212" spans="11:12" x14ac:dyDescent="0.25">
      <c r="K212" s="67" t="s">
        <v>54</v>
      </c>
      <c r="L212" s="43" t="s">
        <v>54</v>
      </c>
    </row>
    <row r="213" spans="11:12" x14ac:dyDescent="0.25">
      <c r="K213" s="67" t="s">
        <v>54</v>
      </c>
      <c r="L213" s="43" t="s">
        <v>54</v>
      </c>
    </row>
    <row r="214" spans="11:12" x14ac:dyDescent="0.25">
      <c r="K214" s="67" t="s">
        <v>54</v>
      </c>
      <c r="L214" s="43" t="s">
        <v>54</v>
      </c>
    </row>
    <row r="215" spans="11:12" x14ac:dyDescent="0.25">
      <c r="K215" s="67" t="s">
        <v>54</v>
      </c>
      <c r="L215" s="43" t="s">
        <v>54</v>
      </c>
    </row>
    <row r="216" spans="11:12" x14ac:dyDescent="0.25">
      <c r="K216" s="67" t="s">
        <v>54</v>
      </c>
      <c r="L216" s="43" t="s">
        <v>54</v>
      </c>
    </row>
    <row r="217" spans="11:12" x14ac:dyDescent="0.25">
      <c r="K217" s="67" t="s">
        <v>54</v>
      </c>
      <c r="L217" s="43" t="s">
        <v>54</v>
      </c>
    </row>
    <row r="218" spans="11:12" x14ac:dyDescent="0.25">
      <c r="K218" s="67" t="s">
        <v>54</v>
      </c>
      <c r="L218" s="43" t="s">
        <v>54</v>
      </c>
    </row>
    <row r="219" spans="11:12" x14ac:dyDescent="0.25">
      <c r="K219" s="67" t="s">
        <v>54</v>
      </c>
      <c r="L219" s="43" t="s">
        <v>54</v>
      </c>
    </row>
    <row r="220" spans="11:12" x14ac:dyDescent="0.25">
      <c r="K220" s="67" t="s">
        <v>54</v>
      </c>
      <c r="L220" s="43" t="s">
        <v>54</v>
      </c>
    </row>
    <row r="221" spans="11:12" x14ac:dyDescent="0.25">
      <c r="K221" s="67" t="s">
        <v>54</v>
      </c>
      <c r="L221" s="43" t="s">
        <v>54</v>
      </c>
    </row>
    <row r="222" spans="11:12" x14ac:dyDescent="0.25">
      <c r="K222" s="67" t="s">
        <v>54</v>
      </c>
      <c r="L222" s="43" t="s">
        <v>54</v>
      </c>
    </row>
    <row r="223" spans="11:12" x14ac:dyDescent="0.25">
      <c r="K223" s="67" t="s">
        <v>54</v>
      </c>
      <c r="L223" s="43" t="s">
        <v>54</v>
      </c>
    </row>
    <row r="224" spans="11:12" x14ac:dyDescent="0.25">
      <c r="K224" s="67" t="s">
        <v>54</v>
      </c>
      <c r="L224" s="43" t="s">
        <v>54</v>
      </c>
    </row>
    <row r="225" spans="11:12" x14ac:dyDescent="0.25">
      <c r="K225" s="67" t="s">
        <v>54</v>
      </c>
      <c r="L225" s="43" t="s">
        <v>54</v>
      </c>
    </row>
    <row r="226" spans="11:12" x14ac:dyDescent="0.25">
      <c r="K226" s="67" t="s">
        <v>54</v>
      </c>
      <c r="L226" s="43" t="s">
        <v>54</v>
      </c>
    </row>
    <row r="227" spans="11:12" x14ac:dyDescent="0.25">
      <c r="K227" s="67" t="s">
        <v>54</v>
      </c>
      <c r="L227" s="43" t="s">
        <v>54</v>
      </c>
    </row>
    <row r="228" spans="11:12" x14ac:dyDescent="0.25">
      <c r="K228" s="67" t="s">
        <v>54</v>
      </c>
      <c r="L228" s="43" t="s">
        <v>54</v>
      </c>
    </row>
    <row r="229" spans="11:12" x14ac:dyDescent="0.25">
      <c r="K229" s="67" t="s">
        <v>54</v>
      </c>
      <c r="L229" s="43" t="s">
        <v>54</v>
      </c>
    </row>
    <row r="230" spans="11:12" x14ac:dyDescent="0.25">
      <c r="K230" s="67" t="s">
        <v>54</v>
      </c>
      <c r="L230" s="43" t="s">
        <v>54</v>
      </c>
    </row>
    <row r="231" spans="11:12" x14ac:dyDescent="0.25">
      <c r="K231" s="67" t="s">
        <v>54</v>
      </c>
      <c r="L231" s="43" t="s">
        <v>54</v>
      </c>
    </row>
    <row r="232" spans="11:12" x14ac:dyDescent="0.25">
      <c r="K232" s="67" t="s">
        <v>54</v>
      </c>
      <c r="L232" s="43" t="s">
        <v>54</v>
      </c>
    </row>
    <row r="233" spans="11:12" x14ac:dyDescent="0.25">
      <c r="K233" s="67" t="s">
        <v>54</v>
      </c>
      <c r="L233" s="43" t="s">
        <v>54</v>
      </c>
    </row>
    <row r="234" spans="11:12" x14ac:dyDescent="0.25">
      <c r="K234" s="67" t="s">
        <v>54</v>
      </c>
      <c r="L234" s="43" t="s">
        <v>54</v>
      </c>
    </row>
    <row r="235" spans="11:12" x14ac:dyDescent="0.25">
      <c r="K235" s="67" t="s">
        <v>54</v>
      </c>
      <c r="L235" s="43" t="s">
        <v>54</v>
      </c>
    </row>
    <row r="236" spans="11:12" x14ac:dyDescent="0.25">
      <c r="K236" s="67" t="s">
        <v>54</v>
      </c>
      <c r="L236" s="43" t="s">
        <v>54</v>
      </c>
    </row>
    <row r="237" spans="11:12" x14ac:dyDescent="0.25">
      <c r="K237" s="67" t="s">
        <v>54</v>
      </c>
      <c r="L237" s="43" t="s">
        <v>54</v>
      </c>
    </row>
    <row r="238" spans="11:12" x14ac:dyDescent="0.25">
      <c r="K238" s="67" t="s">
        <v>54</v>
      </c>
      <c r="L238" s="43" t="s">
        <v>54</v>
      </c>
    </row>
    <row r="239" spans="11:12" x14ac:dyDescent="0.25">
      <c r="K239" s="67" t="s">
        <v>54</v>
      </c>
      <c r="L239" s="43" t="s">
        <v>54</v>
      </c>
    </row>
    <row r="240" spans="11:12" x14ac:dyDescent="0.25">
      <c r="K240" s="67" t="s">
        <v>54</v>
      </c>
      <c r="L240" s="43" t="s">
        <v>54</v>
      </c>
    </row>
    <row r="241" spans="11:12" x14ac:dyDescent="0.25">
      <c r="K241" s="67" t="s">
        <v>54</v>
      </c>
      <c r="L241" s="43" t="s">
        <v>54</v>
      </c>
    </row>
    <row r="242" spans="11:12" x14ac:dyDescent="0.25">
      <c r="K242" s="67" t="s">
        <v>54</v>
      </c>
      <c r="L242" s="43" t="s">
        <v>54</v>
      </c>
    </row>
    <row r="243" spans="11:12" x14ac:dyDescent="0.25">
      <c r="K243" s="67" t="s">
        <v>54</v>
      </c>
      <c r="L243" s="43" t="s">
        <v>54</v>
      </c>
    </row>
    <row r="244" spans="11:12" x14ac:dyDescent="0.25">
      <c r="K244" s="67" t="s">
        <v>54</v>
      </c>
      <c r="L244" s="43" t="s">
        <v>54</v>
      </c>
    </row>
    <row r="245" spans="11:12" x14ac:dyDescent="0.25">
      <c r="K245" s="67" t="s">
        <v>54</v>
      </c>
      <c r="L245" s="43" t="s">
        <v>54</v>
      </c>
    </row>
    <row r="246" spans="11:12" x14ac:dyDescent="0.25">
      <c r="K246" s="67" t="s">
        <v>54</v>
      </c>
      <c r="L246" s="43" t="s">
        <v>54</v>
      </c>
    </row>
    <row r="247" spans="11:12" x14ac:dyDescent="0.25">
      <c r="K247" s="67" t="s">
        <v>54</v>
      </c>
      <c r="L247" s="43" t="s">
        <v>54</v>
      </c>
    </row>
    <row r="248" spans="11:12" x14ac:dyDescent="0.25">
      <c r="K248" s="67" t="s">
        <v>54</v>
      </c>
      <c r="L248" s="43" t="s">
        <v>54</v>
      </c>
    </row>
    <row r="249" spans="11:12" x14ac:dyDescent="0.25">
      <c r="K249" s="67" t="s">
        <v>54</v>
      </c>
      <c r="L249" s="43" t="s">
        <v>54</v>
      </c>
    </row>
    <row r="250" spans="11:12" x14ac:dyDescent="0.25">
      <c r="K250" s="67" t="s">
        <v>54</v>
      </c>
      <c r="L250" s="43" t="s">
        <v>54</v>
      </c>
    </row>
    <row r="251" spans="11:12" x14ac:dyDescent="0.25">
      <c r="K251" s="67" t="s">
        <v>54</v>
      </c>
      <c r="L251" s="43" t="s">
        <v>54</v>
      </c>
    </row>
    <row r="252" spans="11:12" x14ac:dyDescent="0.25">
      <c r="K252" s="67" t="s">
        <v>54</v>
      </c>
      <c r="L252" s="43" t="s">
        <v>54</v>
      </c>
    </row>
    <row r="253" spans="11:12" x14ac:dyDescent="0.25">
      <c r="K253" s="67" t="s">
        <v>54</v>
      </c>
      <c r="L253" s="43" t="s">
        <v>54</v>
      </c>
    </row>
    <row r="254" spans="11:12" x14ac:dyDescent="0.25">
      <c r="K254" s="67" t="s">
        <v>54</v>
      </c>
      <c r="L254" s="43" t="s">
        <v>54</v>
      </c>
    </row>
    <row r="255" spans="11:12" x14ac:dyDescent="0.25">
      <c r="K255" s="67" t="s">
        <v>54</v>
      </c>
      <c r="L255" s="43" t="s">
        <v>54</v>
      </c>
    </row>
    <row r="256" spans="11:12" x14ac:dyDescent="0.25">
      <c r="K256" s="67" t="s">
        <v>54</v>
      </c>
      <c r="L256" s="43" t="s">
        <v>54</v>
      </c>
    </row>
    <row r="257" spans="11:12" x14ac:dyDescent="0.25">
      <c r="K257" s="67" t="s">
        <v>54</v>
      </c>
      <c r="L257" s="43" t="s">
        <v>54</v>
      </c>
    </row>
    <row r="258" spans="11:12" x14ac:dyDescent="0.25">
      <c r="K258" s="67" t="s">
        <v>54</v>
      </c>
      <c r="L258" s="43" t="s">
        <v>54</v>
      </c>
    </row>
    <row r="259" spans="11:12" x14ac:dyDescent="0.25">
      <c r="K259" s="67" t="s">
        <v>54</v>
      </c>
      <c r="L259" s="43" t="s">
        <v>54</v>
      </c>
    </row>
    <row r="260" spans="11:12" x14ac:dyDescent="0.25">
      <c r="K260" s="67" t="s">
        <v>54</v>
      </c>
      <c r="L260" s="43" t="s">
        <v>54</v>
      </c>
    </row>
    <row r="261" spans="11:12" x14ac:dyDescent="0.25">
      <c r="K261" s="67" t="s">
        <v>54</v>
      </c>
      <c r="L261" s="43" t="s">
        <v>54</v>
      </c>
    </row>
    <row r="262" spans="11:12" x14ac:dyDescent="0.25">
      <c r="K262" s="67" t="s">
        <v>54</v>
      </c>
      <c r="L262" s="43" t="s">
        <v>54</v>
      </c>
    </row>
    <row r="263" spans="11:12" x14ac:dyDescent="0.25">
      <c r="K263" s="67" t="s">
        <v>54</v>
      </c>
      <c r="L263" s="43" t="s">
        <v>54</v>
      </c>
    </row>
    <row r="264" spans="11:12" x14ac:dyDescent="0.25">
      <c r="K264" s="67" t="s">
        <v>54</v>
      </c>
      <c r="L264" s="43" t="s">
        <v>54</v>
      </c>
    </row>
    <row r="265" spans="11:12" x14ac:dyDescent="0.25">
      <c r="K265" s="67" t="s">
        <v>54</v>
      </c>
      <c r="L265" s="43" t="s">
        <v>54</v>
      </c>
    </row>
    <row r="266" spans="11:12" x14ac:dyDescent="0.25">
      <c r="K266" s="67" t="s">
        <v>54</v>
      </c>
      <c r="L266" s="43" t="s">
        <v>54</v>
      </c>
    </row>
    <row r="267" spans="11:12" x14ac:dyDescent="0.25">
      <c r="K267" s="67" t="s">
        <v>54</v>
      </c>
      <c r="L267" s="43" t="s">
        <v>54</v>
      </c>
    </row>
    <row r="268" spans="11:12" x14ac:dyDescent="0.25">
      <c r="K268" s="67" t="s">
        <v>54</v>
      </c>
      <c r="L268" s="43" t="s">
        <v>54</v>
      </c>
    </row>
    <row r="269" spans="11:12" x14ac:dyDescent="0.25">
      <c r="K269" s="67" t="s">
        <v>54</v>
      </c>
      <c r="L269" s="43" t="s">
        <v>54</v>
      </c>
    </row>
    <row r="270" spans="11:12" x14ac:dyDescent="0.25">
      <c r="K270" s="67" t="s">
        <v>54</v>
      </c>
      <c r="L270" s="43" t="s">
        <v>54</v>
      </c>
    </row>
    <row r="271" spans="11:12" x14ac:dyDescent="0.25">
      <c r="K271" s="67" t="s">
        <v>54</v>
      </c>
      <c r="L271" s="43" t="s">
        <v>54</v>
      </c>
    </row>
    <row r="272" spans="11:12" x14ac:dyDescent="0.25">
      <c r="K272" s="67" t="s">
        <v>54</v>
      </c>
      <c r="L272" s="43" t="s">
        <v>54</v>
      </c>
    </row>
    <row r="273" spans="11:12" x14ac:dyDescent="0.25">
      <c r="K273" s="67" t="s">
        <v>54</v>
      </c>
      <c r="L273" s="43" t="s">
        <v>54</v>
      </c>
    </row>
    <row r="274" spans="11:12" x14ac:dyDescent="0.25">
      <c r="K274" s="67" t="s">
        <v>54</v>
      </c>
      <c r="L274" s="43" t="s">
        <v>54</v>
      </c>
    </row>
    <row r="275" spans="11:12" x14ac:dyDescent="0.25">
      <c r="K275" s="67" t="s">
        <v>54</v>
      </c>
      <c r="L275" s="43" t="s">
        <v>54</v>
      </c>
    </row>
    <row r="276" spans="11:12" x14ac:dyDescent="0.25">
      <c r="K276" s="67" t="s">
        <v>54</v>
      </c>
      <c r="L276" s="43" t="s">
        <v>54</v>
      </c>
    </row>
    <row r="277" spans="11:12" x14ac:dyDescent="0.25">
      <c r="K277" s="67" t="s">
        <v>54</v>
      </c>
      <c r="L277" s="43" t="s">
        <v>54</v>
      </c>
    </row>
    <row r="278" spans="11:12" x14ac:dyDescent="0.25">
      <c r="K278" s="67" t="s">
        <v>54</v>
      </c>
      <c r="L278" s="43" t="s">
        <v>54</v>
      </c>
    </row>
    <row r="279" spans="11:12" x14ac:dyDescent="0.25">
      <c r="K279" s="67" t="s">
        <v>54</v>
      </c>
      <c r="L279" s="43" t="s">
        <v>54</v>
      </c>
    </row>
    <row r="280" spans="11:12" x14ac:dyDescent="0.25">
      <c r="K280" s="67" t="s">
        <v>54</v>
      </c>
      <c r="L280" s="43" t="s">
        <v>54</v>
      </c>
    </row>
    <row r="281" spans="11:12" x14ac:dyDescent="0.25">
      <c r="K281" s="67" t="s">
        <v>54</v>
      </c>
      <c r="L281" s="43" t="s">
        <v>54</v>
      </c>
    </row>
    <row r="282" spans="11:12" x14ac:dyDescent="0.25">
      <c r="K282" s="67" t="s">
        <v>54</v>
      </c>
      <c r="L282" s="43" t="s">
        <v>54</v>
      </c>
    </row>
    <row r="283" spans="11:12" x14ac:dyDescent="0.25">
      <c r="K283" s="67" t="s">
        <v>54</v>
      </c>
      <c r="L283" s="43" t="s">
        <v>54</v>
      </c>
    </row>
    <row r="284" spans="11:12" x14ac:dyDescent="0.25">
      <c r="K284" s="67" t="s">
        <v>54</v>
      </c>
      <c r="L284" s="43" t="s">
        <v>54</v>
      </c>
    </row>
    <row r="285" spans="11:12" x14ac:dyDescent="0.25">
      <c r="K285" s="67" t="s">
        <v>54</v>
      </c>
      <c r="L285" s="43" t="s">
        <v>54</v>
      </c>
    </row>
    <row r="286" spans="11:12" x14ac:dyDescent="0.25">
      <c r="K286" s="67" t="s">
        <v>54</v>
      </c>
      <c r="L286" s="43" t="s">
        <v>54</v>
      </c>
    </row>
    <row r="287" spans="11:12" x14ac:dyDescent="0.25">
      <c r="K287" s="67" t="s">
        <v>54</v>
      </c>
      <c r="L287" s="43" t="s">
        <v>54</v>
      </c>
    </row>
    <row r="288" spans="11:12" x14ac:dyDescent="0.25">
      <c r="K288" s="67" t="s">
        <v>54</v>
      </c>
      <c r="L288" s="43" t="s">
        <v>54</v>
      </c>
    </row>
    <row r="289" spans="11:12" x14ac:dyDescent="0.25">
      <c r="K289" s="67" t="s">
        <v>54</v>
      </c>
      <c r="L289" s="43" t="s">
        <v>54</v>
      </c>
    </row>
    <row r="290" spans="11:12" x14ac:dyDescent="0.25">
      <c r="K290" s="67" t="s">
        <v>54</v>
      </c>
      <c r="L290" s="43" t="s">
        <v>54</v>
      </c>
    </row>
    <row r="291" spans="11:12" x14ac:dyDescent="0.25">
      <c r="K291" s="67" t="s">
        <v>54</v>
      </c>
      <c r="L291" s="43" t="s">
        <v>54</v>
      </c>
    </row>
    <row r="292" spans="11:12" x14ac:dyDescent="0.25">
      <c r="K292" s="67" t="s">
        <v>54</v>
      </c>
      <c r="L292" s="43" t="s">
        <v>54</v>
      </c>
    </row>
    <row r="293" spans="11:12" x14ac:dyDescent="0.25">
      <c r="K293" s="67" t="s">
        <v>54</v>
      </c>
      <c r="L293" s="43" t="s">
        <v>54</v>
      </c>
    </row>
    <row r="294" spans="11:12" x14ac:dyDescent="0.25">
      <c r="K294" s="67" t="s">
        <v>54</v>
      </c>
      <c r="L294" s="43" t="s">
        <v>54</v>
      </c>
    </row>
    <row r="295" spans="11:12" x14ac:dyDescent="0.25">
      <c r="K295" s="67" t="s">
        <v>54</v>
      </c>
      <c r="L295" s="43" t="s">
        <v>54</v>
      </c>
    </row>
    <row r="296" spans="11:12" x14ac:dyDescent="0.25">
      <c r="K296" s="67" t="s">
        <v>54</v>
      </c>
      <c r="L296" s="43" t="s">
        <v>54</v>
      </c>
    </row>
    <row r="297" spans="11:12" x14ac:dyDescent="0.25">
      <c r="K297" s="67" t="s">
        <v>54</v>
      </c>
      <c r="L297" s="43" t="s">
        <v>54</v>
      </c>
    </row>
    <row r="298" spans="11:12" x14ac:dyDescent="0.25">
      <c r="K298" s="67" t="s">
        <v>54</v>
      </c>
      <c r="L298" s="43" t="s">
        <v>54</v>
      </c>
    </row>
    <row r="299" spans="11:12" x14ac:dyDescent="0.25">
      <c r="K299" s="67" t="s">
        <v>54</v>
      </c>
      <c r="L299" s="43" t="s">
        <v>54</v>
      </c>
    </row>
    <row r="300" spans="11:12" x14ac:dyDescent="0.25">
      <c r="K300" s="67" t="s">
        <v>54</v>
      </c>
      <c r="L300" s="43" t="s">
        <v>54</v>
      </c>
    </row>
    <row r="301" spans="11:12" x14ac:dyDescent="0.25">
      <c r="K301" s="67" t="s">
        <v>54</v>
      </c>
      <c r="L301" s="43" t="s">
        <v>54</v>
      </c>
    </row>
    <row r="302" spans="11:12" x14ac:dyDescent="0.25">
      <c r="K302" s="67" t="s">
        <v>54</v>
      </c>
      <c r="L302" s="43" t="s">
        <v>54</v>
      </c>
    </row>
    <row r="303" spans="11:12" x14ac:dyDescent="0.25">
      <c r="K303" s="67" t="s">
        <v>54</v>
      </c>
      <c r="L303" s="43" t="s">
        <v>54</v>
      </c>
    </row>
    <row r="304" spans="11:12" x14ac:dyDescent="0.25">
      <c r="K304" s="68" t="s">
        <v>55</v>
      </c>
      <c r="L304" s="69"/>
    </row>
    <row r="305" spans="11:12" x14ac:dyDescent="0.25">
      <c r="K305" s="67">
        <v>43904</v>
      </c>
      <c r="L305" s="43">
        <v>100</v>
      </c>
    </row>
    <row r="306" spans="11:12" x14ac:dyDescent="0.25">
      <c r="K306" s="67">
        <v>43911</v>
      </c>
      <c r="L306" s="43">
        <v>99.607399999999998</v>
      </c>
    </row>
    <row r="307" spans="11:12" x14ac:dyDescent="0.25">
      <c r="K307" s="67">
        <v>43918</v>
      </c>
      <c r="L307" s="43">
        <v>98.1173</v>
      </c>
    </row>
    <row r="308" spans="11:12" x14ac:dyDescent="0.25">
      <c r="K308" s="67">
        <v>43925</v>
      </c>
      <c r="L308" s="43">
        <v>96.323999999999998</v>
      </c>
    </row>
    <row r="309" spans="11:12" x14ac:dyDescent="0.25">
      <c r="K309" s="67">
        <v>43932</v>
      </c>
      <c r="L309" s="43">
        <v>93.471900000000005</v>
      </c>
    </row>
    <row r="310" spans="11:12" x14ac:dyDescent="0.25">
      <c r="K310" s="67">
        <v>43939</v>
      </c>
      <c r="L310" s="43">
        <v>93.672200000000004</v>
      </c>
    </row>
    <row r="311" spans="11:12" x14ac:dyDescent="0.25">
      <c r="K311" s="67">
        <v>43946</v>
      </c>
      <c r="L311" s="43">
        <v>94.095799999999997</v>
      </c>
    </row>
    <row r="312" spans="11:12" x14ac:dyDescent="0.25">
      <c r="K312" s="67">
        <v>43953</v>
      </c>
      <c r="L312" s="43">
        <v>94.683599999999998</v>
      </c>
    </row>
    <row r="313" spans="11:12" x14ac:dyDescent="0.25">
      <c r="K313" s="67">
        <v>43960</v>
      </c>
      <c r="L313" s="43">
        <v>93.577600000000004</v>
      </c>
    </row>
    <row r="314" spans="11:12" x14ac:dyDescent="0.25">
      <c r="K314" s="67">
        <v>43967</v>
      </c>
      <c r="L314" s="43">
        <v>92.809399999999997</v>
      </c>
    </row>
    <row r="315" spans="11:12" x14ac:dyDescent="0.25">
      <c r="K315" s="67">
        <v>43974</v>
      </c>
      <c r="L315" s="43">
        <v>92.459599999999995</v>
      </c>
    </row>
    <row r="316" spans="11:12" x14ac:dyDescent="0.25">
      <c r="K316" s="67">
        <v>43981</v>
      </c>
      <c r="L316" s="43">
        <v>93.812299999999993</v>
      </c>
    </row>
    <row r="317" spans="11:12" x14ac:dyDescent="0.25">
      <c r="K317" s="67">
        <v>43988</v>
      </c>
      <c r="L317" s="43">
        <v>95.910200000000003</v>
      </c>
    </row>
    <row r="318" spans="11:12" x14ac:dyDescent="0.25">
      <c r="K318" s="67">
        <v>43995</v>
      </c>
      <c r="L318" s="43">
        <v>96.582599999999999</v>
      </c>
    </row>
    <row r="319" spans="11:12" x14ac:dyDescent="0.25">
      <c r="K319" s="67">
        <v>44002</v>
      </c>
      <c r="L319" s="43">
        <v>97.553700000000006</v>
      </c>
    </row>
    <row r="320" spans="11:12" x14ac:dyDescent="0.25">
      <c r="K320" s="67">
        <v>44009</v>
      </c>
      <c r="L320" s="43">
        <v>97.289100000000005</v>
      </c>
    </row>
    <row r="321" spans="11:12" x14ac:dyDescent="0.25">
      <c r="K321" s="67">
        <v>44016</v>
      </c>
      <c r="L321" s="43">
        <v>98.973299999999995</v>
      </c>
    </row>
    <row r="322" spans="11:12" x14ac:dyDescent="0.25">
      <c r="K322" s="67">
        <v>44023</v>
      </c>
      <c r="L322" s="43">
        <v>96.532600000000002</v>
      </c>
    </row>
    <row r="323" spans="11:12" x14ac:dyDescent="0.25">
      <c r="K323" s="67">
        <v>44030</v>
      </c>
      <c r="L323" s="43">
        <v>96.372500000000002</v>
      </c>
    </row>
    <row r="324" spans="11:12" x14ac:dyDescent="0.25">
      <c r="K324" s="67">
        <v>44037</v>
      </c>
      <c r="L324" s="43">
        <v>96.180999999999997</v>
      </c>
    </row>
    <row r="325" spans="11:12" x14ac:dyDescent="0.25">
      <c r="K325" s="67">
        <v>44044</v>
      </c>
      <c r="L325" s="43">
        <v>97.054900000000004</v>
      </c>
    </row>
    <row r="326" spans="11:12" x14ac:dyDescent="0.25">
      <c r="K326" s="67">
        <v>44051</v>
      </c>
      <c r="L326" s="43">
        <v>97.480500000000006</v>
      </c>
    </row>
    <row r="327" spans="11:12" x14ac:dyDescent="0.25">
      <c r="K327" s="67">
        <v>44058</v>
      </c>
      <c r="L327" s="43">
        <v>96.991399999999999</v>
      </c>
    </row>
    <row r="328" spans="11:12" x14ac:dyDescent="0.25">
      <c r="K328" s="67">
        <v>44065</v>
      </c>
      <c r="L328" s="43">
        <v>96.840400000000002</v>
      </c>
    </row>
    <row r="329" spans="11:12" x14ac:dyDescent="0.25">
      <c r="K329" s="67">
        <v>44072</v>
      </c>
      <c r="L329" s="43">
        <v>97.076300000000003</v>
      </c>
    </row>
    <row r="330" spans="11:12" x14ac:dyDescent="0.25">
      <c r="K330" s="67">
        <v>44079</v>
      </c>
      <c r="L330" s="43">
        <v>99.803100000000001</v>
      </c>
    </row>
    <row r="331" spans="11:12" x14ac:dyDescent="0.25">
      <c r="K331" s="67">
        <v>44086</v>
      </c>
      <c r="L331" s="43">
        <v>100.7826</v>
      </c>
    </row>
    <row r="332" spans="11:12" x14ac:dyDescent="0.25">
      <c r="K332" s="67">
        <v>44093</v>
      </c>
      <c r="L332" s="43">
        <v>101.6369</v>
      </c>
    </row>
    <row r="333" spans="11:12" x14ac:dyDescent="0.25">
      <c r="K333" s="67">
        <v>44100</v>
      </c>
      <c r="L333" s="43">
        <v>100.7788</v>
      </c>
    </row>
    <row r="334" spans="11:12" x14ac:dyDescent="0.25">
      <c r="K334" s="67">
        <v>44107</v>
      </c>
      <c r="L334" s="43">
        <v>98.325000000000003</v>
      </c>
    </row>
    <row r="335" spans="11:12" x14ac:dyDescent="0.25">
      <c r="K335" s="67">
        <v>44114</v>
      </c>
      <c r="L335" s="43">
        <v>96.712100000000007</v>
      </c>
    </row>
    <row r="336" spans="11:12" x14ac:dyDescent="0.25">
      <c r="K336" s="67">
        <v>44121</v>
      </c>
      <c r="L336" s="43">
        <v>97.2988</v>
      </c>
    </row>
    <row r="337" spans="11:12" x14ac:dyDescent="0.25">
      <c r="K337" s="67">
        <v>44128</v>
      </c>
      <c r="L337" s="43">
        <v>96.732299999999995</v>
      </c>
    </row>
    <row r="338" spans="11:12" x14ac:dyDescent="0.25">
      <c r="K338" s="67">
        <v>44135</v>
      </c>
      <c r="L338" s="43">
        <v>96.892799999999994</v>
      </c>
    </row>
    <row r="339" spans="11:12" x14ac:dyDescent="0.25">
      <c r="K339" s="67">
        <v>44142</v>
      </c>
      <c r="L339" s="43">
        <v>98.252200000000002</v>
      </c>
    </row>
    <row r="340" spans="11:12" x14ac:dyDescent="0.25">
      <c r="K340" s="67">
        <v>44149</v>
      </c>
      <c r="L340" s="43">
        <v>99.2607</v>
      </c>
    </row>
    <row r="341" spans="11:12" x14ac:dyDescent="0.25">
      <c r="K341" s="67">
        <v>44156</v>
      </c>
      <c r="L341" s="43">
        <v>99.291300000000007</v>
      </c>
    </row>
    <row r="342" spans="11:12" x14ac:dyDescent="0.25">
      <c r="K342" s="67">
        <v>44163</v>
      </c>
      <c r="L342" s="43">
        <v>100.6383</v>
      </c>
    </row>
    <row r="343" spans="11:12" x14ac:dyDescent="0.25">
      <c r="K343" s="67">
        <v>44170</v>
      </c>
      <c r="L343" s="43">
        <v>102.456</v>
      </c>
    </row>
    <row r="344" spans="11:12" x14ac:dyDescent="0.25">
      <c r="K344" s="67">
        <v>44177</v>
      </c>
      <c r="L344" s="43">
        <v>102.8847</v>
      </c>
    </row>
    <row r="345" spans="11:12" x14ac:dyDescent="0.25">
      <c r="K345" s="67">
        <v>44184</v>
      </c>
      <c r="L345" s="43">
        <v>102.7431</v>
      </c>
    </row>
    <row r="346" spans="11:12" x14ac:dyDescent="0.25">
      <c r="K346" s="67">
        <v>44191</v>
      </c>
      <c r="L346" s="43">
        <v>97.211600000000004</v>
      </c>
    </row>
    <row r="347" spans="11:12" x14ac:dyDescent="0.25">
      <c r="K347" s="67">
        <v>44198</v>
      </c>
      <c r="L347" s="43">
        <v>93.531099999999995</v>
      </c>
    </row>
    <row r="348" spans="11:12" x14ac:dyDescent="0.25">
      <c r="K348" s="67">
        <v>44205</v>
      </c>
      <c r="L348" s="43">
        <v>93.978200000000001</v>
      </c>
    </row>
    <row r="349" spans="11:12" x14ac:dyDescent="0.25">
      <c r="K349" s="67">
        <v>44212</v>
      </c>
      <c r="L349" s="43">
        <v>96.028199999999998</v>
      </c>
    </row>
    <row r="350" spans="11:12" x14ac:dyDescent="0.25">
      <c r="K350" s="67">
        <v>44219</v>
      </c>
      <c r="L350" s="43">
        <v>96.664199999999994</v>
      </c>
    </row>
    <row r="351" spans="11:12" x14ac:dyDescent="0.25">
      <c r="K351" s="67">
        <v>44226</v>
      </c>
      <c r="L351" s="43">
        <v>96.928200000000004</v>
      </c>
    </row>
    <row r="352" spans="11:12" x14ac:dyDescent="0.25">
      <c r="K352" s="67">
        <v>44233</v>
      </c>
      <c r="L352" s="43">
        <v>101.023</v>
      </c>
    </row>
    <row r="353" spans="11:12" x14ac:dyDescent="0.25">
      <c r="K353" s="67">
        <v>44240</v>
      </c>
      <c r="L353" s="43">
        <v>102.0989</v>
      </c>
    </row>
    <row r="354" spans="11:12" x14ac:dyDescent="0.25">
      <c r="K354" s="67">
        <v>44247</v>
      </c>
      <c r="L354" s="43">
        <v>102.0731</v>
      </c>
    </row>
    <row r="355" spans="11:12" x14ac:dyDescent="0.25">
      <c r="K355" s="67">
        <v>44254</v>
      </c>
      <c r="L355" s="43">
        <v>102.31180000000001</v>
      </c>
    </row>
    <row r="356" spans="11:12" x14ac:dyDescent="0.25">
      <c r="K356" s="67">
        <v>44261</v>
      </c>
      <c r="L356" s="43">
        <v>102.7594</v>
      </c>
    </row>
    <row r="357" spans="11:12" x14ac:dyDescent="0.25">
      <c r="K357" s="67">
        <v>44268</v>
      </c>
      <c r="L357" s="43">
        <v>102.58410000000001</v>
      </c>
    </row>
    <row r="358" spans="11:12" x14ac:dyDescent="0.25">
      <c r="K358" s="67">
        <v>44275</v>
      </c>
      <c r="L358" s="43">
        <v>102.081</v>
      </c>
    </row>
    <row r="359" spans="11:12" x14ac:dyDescent="0.25">
      <c r="K359" s="67">
        <v>44282</v>
      </c>
      <c r="L359" s="43">
        <v>102.1263</v>
      </c>
    </row>
    <row r="360" spans="11:12" x14ac:dyDescent="0.25">
      <c r="K360" s="67" t="s">
        <v>54</v>
      </c>
      <c r="L360" s="43" t="s">
        <v>54</v>
      </c>
    </row>
    <row r="361" spans="11:12" x14ac:dyDescent="0.25">
      <c r="K361" s="67" t="s">
        <v>54</v>
      </c>
      <c r="L361" s="43" t="s">
        <v>54</v>
      </c>
    </row>
    <row r="362" spans="11:12" x14ac:dyDescent="0.25">
      <c r="K362" s="67" t="s">
        <v>54</v>
      </c>
      <c r="L362" s="43" t="s">
        <v>54</v>
      </c>
    </row>
    <row r="363" spans="11:12" x14ac:dyDescent="0.25">
      <c r="K363" s="67" t="s">
        <v>54</v>
      </c>
      <c r="L363" s="43" t="s">
        <v>54</v>
      </c>
    </row>
    <row r="364" spans="11:12" x14ac:dyDescent="0.25">
      <c r="K364" s="67" t="s">
        <v>54</v>
      </c>
      <c r="L364" s="43" t="s">
        <v>54</v>
      </c>
    </row>
    <row r="365" spans="11:12" x14ac:dyDescent="0.25">
      <c r="K365" s="67" t="s">
        <v>54</v>
      </c>
      <c r="L365" s="43" t="s">
        <v>54</v>
      </c>
    </row>
    <row r="366" spans="11:12" x14ac:dyDescent="0.25">
      <c r="K366" s="67" t="s">
        <v>54</v>
      </c>
      <c r="L366" s="43" t="s">
        <v>54</v>
      </c>
    </row>
    <row r="367" spans="11:12" x14ac:dyDescent="0.25">
      <c r="K367" s="67" t="s">
        <v>54</v>
      </c>
      <c r="L367" s="43" t="s">
        <v>54</v>
      </c>
    </row>
    <row r="368" spans="11:12" x14ac:dyDescent="0.25">
      <c r="K368" s="67" t="s">
        <v>54</v>
      </c>
      <c r="L368" s="43" t="s">
        <v>54</v>
      </c>
    </row>
    <row r="369" spans="11:12" x14ac:dyDescent="0.25">
      <c r="K369" s="67" t="s">
        <v>54</v>
      </c>
      <c r="L369" s="43" t="s">
        <v>54</v>
      </c>
    </row>
    <row r="370" spans="11:12" x14ac:dyDescent="0.25">
      <c r="K370" s="67" t="s">
        <v>54</v>
      </c>
      <c r="L370" s="43" t="s">
        <v>54</v>
      </c>
    </row>
    <row r="371" spans="11:12" x14ac:dyDescent="0.25">
      <c r="K371" s="67" t="s">
        <v>54</v>
      </c>
      <c r="L371" s="43" t="s">
        <v>54</v>
      </c>
    </row>
    <row r="372" spans="11:12" x14ac:dyDescent="0.25">
      <c r="K372" s="67" t="s">
        <v>54</v>
      </c>
      <c r="L372" s="43" t="s">
        <v>54</v>
      </c>
    </row>
    <row r="373" spans="11:12" x14ac:dyDescent="0.25">
      <c r="K373" s="67" t="s">
        <v>54</v>
      </c>
      <c r="L373" s="43" t="s">
        <v>54</v>
      </c>
    </row>
    <row r="374" spans="11:12" x14ac:dyDescent="0.25">
      <c r="K374" s="67" t="s">
        <v>54</v>
      </c>
      <c r="L374" s="43" t="s">
        <v>54</v>
      </c>
    </row>
    <row r="375" spans="11:12" x14ac:dyDescent="0.25">
      <c r="K375" s="67" t="s">
        <v>54</v>
      </c>
      <c r="L375" s="43" t="s">
        <v>54</v>
      </c>
    </row>
    <row r="376" spans="11:12" x14ac:dyDescent="0.25">
      <c r="K376" s="67" t="s">
        <v>54</v>
      </c>
      <c r="L376" s="43" t="s">
        <v>54</v>
      </c>
    </row>
    <row r="377" spans="11:12" x14ac:dyDescent="0.25">
      <c r="K377" s="67" t="s">
        <v>54</v>
      </c>
      <c r="L377" s="43" t="s">
        <v>54</v>
      </c>
    </row>
    <row r="378" spans="11:12" x14ac:dyDescent="0.25">
      <c r="K378" s="67" t="s">
        <v>54</v>
      </c>
      <c r="L378" s="43" t="s">
        <v>54</v>
      </c>
    </row>
    <row r="379" spans="11:12" x14ac:dyDescent="0.25">
      <c r="K379" s="67" t="s">
        <v>54</v>
      </c>
      <c r="L379" s="43" t="s">
        <v>54</v>
      </c>
    </row>
    <row r="380" spans="11:12" x14ac:dyDescent="0.25">
      <c r="K380" s="67" t="s">
        <v>54</v>
      </c>
      <c r="L380" s="43" t="s">
        <v>54</v>
      </c>
    </row>
    <row r="381" spans="11:12" x14ac:dyDescent="0.25">
      <c r="K381" s="67" t="s">
        <v>54</v>
      </c>
      <c r="L381" s="43" t="s">
        <v>54</v>
      </c>
    </row>
    <row r="382" spans="11:12" x14ac:dyDescent="0.25">
      <c r="K382" s="67" t="s">
        <v>54</v>
      </c>
      <c r="L382" s="43" t="s">
        <v>54</v>
      </c>
    </row>
    <row r="383" spans="11:12" x14ac:dyDescent="0.25">
      <c r="K383" s="67" t="s">
        <v>54</v>
      </c>
      <c r="L383" s="43" t="s">
        <v>54</v>
      </c>
    </row>
    <row r="384" spans="11:12" x14ac:dyDescent="0.25">
      <c r="K384" s="67" t="s">
        <v>54</v>
      </c>
      <c r="L384" s="43" t="s">
        <v>54</v>
      </c>
    </row>
    <row r="385" spans="11:12" x14ac:dyDescent="0.25">
      <c r="K385" s="67" t="s">
        <v>54</v>
      </c>
      <c r="L385" s="43" t="s">
        <v>54</v>
      </c>
    </row>
    <row r="386" spans="11:12" x14ac:dyDescent="0.25">
      <c r="K386" s="67" t="s">
        <v>54</v>
      </c>
      <c r="L386" s="43" t="s">
        <v>54</v>
      </c>
    </row>
    <row r="387" spans="11:12" x14ac:dyDescent="0.25">
      <c r="K387" s="67" t="s">
        <v>54</v>
      </c>
      <c r="L387" s="43" t="s">
        <v>54</v>
      </c>
    </row>
    <row r="388" spans="11:12" x14ac:dyDescent="0.25">
      <c r="K388" s="67" t="s">
        <v>54</v>
      </c>
      <c r="L388" s="43" t="s">
        <v>54</v>
      </c>
    </row>
    <row r="389" spans="11:12" x14ac:dyDescent="0.25">
      <c r="K389" s="67" t="s">
        <v>54</v>
      </c>
      <c r="L389" s="43" t="s">
        <v>54</v>
      </c>
    </row>
    <row r="390" spans="11:12" x14ac:dyDescent="0.25">
      <c r="K390" s="67" t="s">
        <v>54</v>
      </c>
      <c r="L390" s="43" t="s">
        <v>54</v>
      </c>
    </row>
    <row r="391" spans="11:12" x14ac:dyDescent="0.25">
      <c r="K391" s="67" t="s">
        <v>54</v>
      </c>
      <c r="L391" s="43" t="s">
        <v>54</v>
      </c>
    </row>
    <row r="392" spans="11:12" x14ac:dyDescent="0.25">
      <c r="K392" s="67" t="s">
        <v>54</v>
      </c>
      <c r="L392" s="43" t="s">
        <v>54</v>
      </c>
    </row>
    <row r="393" spans="11:12" x14ac:dyDescent="0.25">
      <c r="K393" s="67" t="s">
        <v>54</v>
      </c>
      <c r="L393" s="43" t="s">
        <v>54</v>
      </c>
    </row>
    <row r="394" spans="11:12" x14ac:dyDescent="0.25">
      <c r="K394" s="67" t="s">
        <v>54</v>
      </c>
      <c r="L394" s="43" t="s">
        <v>54</v>
      </c>
    </row>
    <row r="395" spans="11:12" x14ac:dyDescent="0.25">
      <c r="K395" s="67" t="s">
        <v>54</v>
      </c>
      <c r="L395" s="43" t="s">
        <v>54</v>
      </c>
    </row>
    <row r="396" spans="11:12" x14ac:dyDescent="0.25">
      <c r="K396" s="67" t="s">
        <v>54</v>
      </c>
      <c r="L396" s="43" t="s">
        <v>54</v>
      </c>
    </row>
    <row r="397" spans="11:12" x14ac:dyDescent="0.25">
      <c r="K397" s="67" t="s">
        <v>54</v>
      </c>
      <c r="L397" s="43" t="s">
        <v>54</v>
      </c>
    </row>
    <row r="398" spans="11:12" x14ac:dyDescent="0.25">
      <c r="K398" s="67" t="s">
        <v>54</v>
      </c>
      <c r="L398" s="43" t="s">
        <v>54</v>
      </c>
    </row>
    <row r="399" spans="11:12" x14ac:dyDescent="0.25">
      <c r="K399" s="67" t="s">
        <v>54</v>
      </c>
      <c r="L399" s="43" t="s">
        <v>54</v>
      </c>
    </row>
    <row r="400" spans="11:12" x14ac:dyDescent="0.25">
      <c r="K400" s="67" t="s">
        <v>54</v>
      </c>
      <c r="L400" s="43" t="s">
        <v>54</v>
      </c>
    </row>
    <row r="401" spans="11:12" x14ac:dyDescent="0.25">
      <c r="K401" s="67" t="s">
        <v>54</v>
      </c>
      <c r="L401" s="43" t="s">
        <v>54</v>
      </c>
    </row>
    <row r="402" spans="11:12" x14ac:dyDescent="0.25">
      <c r="K402" s="67" t="s">
        <v>54</v>
      </c>
      <c r="L402" s="43" t="s">
        <v>54</v>
      </c>
    </row>
    <row r="403" spans="11:12" x14ac:dyDescent="0.25">
      <c r="K403" s="67" t="s">
        <v>54</v>
      </c>
      <c r="L403" s="43" t="s">
        <v>54</v>
      </c>
    </row>
    <row r="404" spans="11:12" x14ac:dyDescent="0.25">
      <c r="K404" s="67" t="s">
        <v>54</v>
      </c>
      <c r="L404" s="43" t="s">
        <v>54</v>
      </c>
    </row>
    <row r="405" spans="11:12" x14ac:dyDescent="0.25">
      <c r="K405" s="67" t="s">
        <v>54</v>
      </c>
      <c r="L405" s="43" t="s">
        <v>54</v>
      </c>
    </row>
    <row r="406" spans="11:12" x14ac:dyDescent="0.25">
      <c r="K406" s="67" t="s">
        <v>54</v>
      </c>
      <c r="L406" s="43" t="s">
        <v>54</v>
      </c>
    </row>
    <row r="407" spans="11:12" x14ac:dyDescent="0.25">
      <c r="K407" s="67" t="s">
        <v>54</v>
      </c>
      <c r="L407" s="43" t="s">
        <v>54</v>
      </c>
    </row>
    <row r="408" spans="11:12" x14ac:dyDescent="0.25">
      <c r="K408" s="67" t="s">
        <v>54</v>
      </c>
      <c r="L408" s="43" t="s">
        <v>54</v>
      </c>
    </row>
    <row r="409" spans="11:12" x14ac:dyDescent="0.25">
      <c r="K409" s="67" t="s">
        <v>54</v>
      </c>
      <c r="L409" s="43" t="s">
        <v>54</v>
      </c>
    </row>
    <row r="410" spans="11:12" x14ac:dyDescent="0.25">
      <c r="K410" s="67" t="s">
        <v>54</v>
      </c>
      <c r="L410" s="43" t="s">
        <v>54</v>
      </c>
    </row>
    <row r="411" spans="11:12" x14ac:dyDescent="0.25">
      <c r="K411" s="67" t="s">
        <v>54</v>
      </c>
      <c r="L411" s="43" t="s">
        <v>54</v>
      </c>
    </row>
    <row r="412" spans="11:12" x14ac:dyDescent="0.25">
      <c r="K412" s="67" t="s">
        <v>54</v>
      </c>
      <c r="L412" s="43" t="s">
        <v>54</v>
      </c>
    </row>
    <row r="413" spans="11:12" x14ac:dyDescent="0.25">
      <c r="K413" s="67" t="s">
        <v>54</v>
      </c>
      <c r="L413" s="43" t="s">
        <v>54</v>
      </c>
    </row>
    <row r="414" spans="11:12" x14ac:dyDescent="0.25">
      <c r="K414" s="67" t="s">
        <v>54</v>
      </c>
      <c r="L414" s="43" t="s">
        <v>54</v>
      </c>
    </row>
    <row r="415" spans="11:12" x14ac:dyDescent="0.25">
      <c r="K415" s="67" t="s">
        <v>54</v>
      </c>
      <c r="L415" s="43" t="s">
        <v>54</v>
      </c>
    </row>
    <row r="416" spans="11:12" x14ac:dyDescent="0.25">
      <c r="K416" s="67" t="s">
        <v>54</v>
      </c>
      <c r="L416" s="43" t="s">
        <v>54</v>
      </c>
    </row>
    <row r="417" spans="11:12" x14ac:dyDescent="0.25">
      <c r="K417" s="67" t="s">
        <v>54</v>
      </c>
      <c r="L417" s="43" t="s">
        <v>54</v>
      </c>
    </row>
    <row r="418" spans="11:12" x14ac:dyDescent="0.25">
      <c r="K418" s="67" t="s">
        <v>54</v>
      </c>
      <c r="L418" s="43" t="s">
        <v>54</v>
      </c>
    </row>
    <row r="419" spans="11:12" x14ac:dyDescent="0.25">
      <c r="K419" s="67" t="s">
        <v>54</v>
      </c>
      <c r="L419" s="43" t="s">
        <v>54</v>
      </c>
    </row>
    <row r="420" spans="11:12" x14ac:dyDescent="0.25">
      <c r="K420" s="67" t="s">
        <v>54</v>
      </c>
      <c r="L420" s="43" t="s">
        <v>54</v>
      </c>
    </row>
    <row r="421" spans="11:12" x14ac:dyDescent="0.25">
      <c r="K421" s="67" t="s">
        <v>54</v>
      </c>
      <c r="L421" s="43" t="s">
        <v>54</v>
      </c>
    </row>
    <row r="422" spans="11:12" x14ac:dyDescent="0.25">
      <c r="K422" s="67" t="s">
        <v>54</v>
      </c>
      <c r="L422" s="43" t="s">
        <v>54</v>
      </c>
    </row>
    <row r="423" spans="11:12" x14ac:dyDescent="0.25">
      <c r="K423" s="67" t="s">
        <v>54</v>
      </c>
      <c r="L423" s="43" t="s">
        <v>54</v>
      </c>
    </row>
    <row r="424" spans="11:12" x14ac:dyDescent="0.25">
      <c r="K424" s="67" t="s">
        <v>54</v>
      </c>
      <c r="L424" s="43" t="s">
        <v>54</v>
      </c>
    </row>
    <row r="425" spans="11:12" x14ac:dyDescent="0.25">
      <c r="K425" s="67" t="s">
        <v>54</v>
      </c>
      <c r="L425" s="43" t="s">
        <v>54</v>
      </c>
    </row>
    <row r="426" spans="11:12" x14ac:dyDescent="0.25">
      <c r="K426" s="67" t="s">
        <v>54</v>
      </c>
      <c r="L426" s="43" t="s">
        <v>54</v>
      </c>
    </row>
    <row r="427" spans="11:12" x14ac:dyDescent="0.25">
      <c r="K427" s="67" t="s">
        <v>54</v>
      </c>
      <c r="L427" s="43" t="s">
        <v>54</v>
      </c>
    </row>
    <row r="428" spans="11:12" x14ac:dyDescent="0.25">
      <c r="K428" s="67" t="s">
        <v>54</v>
      </c>
      <c r="L428" s="43" t="s">
        <v>54</v>
      </c>
    </row>
    <row r="429" spans="11:12" x14ac:dyDescent="0.25">
      <c r="K429" s="67" t="s">
        <v>54</v>
      </c>
      <c r="L429" s="43" t="s">
        <v>54</v>
      </c>
    </row>
    <row r="430" spans="11:12" x14ac:dyDescent="0.25">
      <c r="K430" s="67" t="s">
        <v>54</v>
      </c>
      <c r="L430" s="43" t="s">
        <v>54</v>
      </c>
    </row>
    <row r="431" spans="11:12" x14ac:dyDescent="0.25">
      <c r="K431" s="67" t="s">
        <v>54</v>
      </c>
      <c r="L431" s="43" t="s">
        <v>54</v>
      </c>
    </row>
    <row r="432" spans="11:12" x14ac:dyDescent="0.25">
      <c r="K432" s="67" t="s">
        <v>54</v>
      </c>
      <c r="L432" s="43" t="s">
        <v>54</v>
      </c>
    </row>
    <row r="433" spans="11:12" x14ac:dyDescent="0.25">
      <c r="K433" s="67" t="s">
        <v>54</v>
      </c>
      <c r="L433" s="43" t="s">
        <v>54</v>
      </c>
    </row>
    <row r="434" spans="11:12" x14ac:dyDescent="0.25">
      <c r="K434" s="67" t="s">
        <v>54</v>
      </c>
      <c r="L434" s="43" t="s">
        <v>54</v>
      </c>
    </row>
    <row r="435" spans="11:12" x14ac:dyDescent="0.25">
      <c r="K435" s="67" t="s">
        <v>54</v>
      </c>
      <c r="L435" s="43" t="s">
        <v>54</v>
      </c>
    </row>
    <row r="436" spans="11:12" x14ac:dyDescent="0.25">
      <c r="K436" s="67" t="s">
        <v>54</v>
      </c>
      <c r="L436" s="43" t="s">
        <v>54</v>
      </c>
    </row>
    <row r="437" spans="11:12" x14ac:dyDescent="0.25">
      <c r="K437" s="67" t="s">
        <v>54</v>
      </c>
      <c r="L437" s="43" t="s">
        <v>54</v>
      </c>
    </row>
    <row r="438" spans="11:12" x14ac:dyDescent="0.25">
      <c r="K438" s="67" t="s">
        <v>54</v>
      </c>
      <c r="L438" s="43" t="s">
        <v>54</v>
      </c>
    </row>
    <row r="439" spans="11:12" x14ac:dyDescent="0.25">
      <c r="K439" s="67" t="s">
        <v>54</v>
      </c>
      <c r="L439" s="43" t="s">
        <v>54</v>
      </c>
    </row>
    <row r="440" spans="11:12" x14ac:dyDescent="0.25">
      <c r="K440" s="67" t="s">
        <v>54</v>
      </c>
      <c r="L440" s="43" t="s">
        <v>54</v>
      </c>
    </row>
    <row r="441" spans="11:12" x14ac:dyDescent="0.25">
      <c r="K441" s="67" t="s">
        <v>54</v>
      </c>
      <c r="L441" s="43" t="s">
        <v>54</v>
      </c>
    </row>
    <row r="442" spans="11:12" x14ac:dyDescent="0.25">
      <c r="K442" s="67" t="s">
        <v>54</v>
      </c>
      <c r="L442" s="43" t="s">
        <v>54</v>
      </c>
    </row>
    <row r="443" spans="11:12" x14ac:dyDescent="0.25">
      <c r="K443" s="67" t="s">
        <v>54</v>
      </c>
      <c r="L443" s="43" t="s">
        <v>54</v>
      </c>
    </row>
    <row r="444" spans="11:12" x14ac:dyDescent="0.25">
      <c r="K444" s="67" t="s">
        <v>54</v>
      </c>
      <c r="L444" s="43" t="s">
        <v>54</v>
      </c>
    </row>
    <row r="445" spans="11:12" x14ac:dyDescent="0.25">
      <c r="K445" s="67" t="s">
        <v>54</v>
      </c>
      <c r="L445" s="43" t="s">
        <v>54</v>
      </c>
    </row>
    <row r="446" spans="11:12" x14ac:dyDescent="0.25">
      <c r="K446" s="67" t="s">
        <v>54</v>
      </c>
      <c r="L446" s="43" t="s">
        <v>54</v>
      </c>
    </row>
    <row r="447" spans="11:12" x14ac:dyDescent="0.25">
      <c r="K447" s="67" t="s">
        <v>54</v>
      </c>
      <c r="L447" s="43" t="s">
        <v>54</v>
      </c>
    </row>
    <row r="448" spans="11:12" x14ac:dyDescent="0.25">
      <c r="K448" s="67" t="s">
        <v>54</v>
      </c>
      <c r="L448" s="43" t="s">
        <v>54</v>
      </c>
    </row>
    <row r="449" spans="11:12" x14ac:dyDescent="0.25">
      <c r="K449" s="67" t="s">
        <v>54</v>
      </c>
      <c r="L449" s="43" t="s">
        <v>54</v>
      </c>
    </row>
    <row r="450" spans="11:12" x14ac:dyDescent="0.25">
      <c r="K450" s="67" t="s">
        <v>54</v>
      </c>
      <c r="L450" s="43" t="s">
        <v>54</v>
      </c>
    </row>
    <row r="451" spans="11:12" x14ac:dyDescent="0.25">
      <c r="K451" s="67" t="s">
        <v>54</v>
      </c>
      <c r="L451" s="43" t="s">
        <v>54</v>
      </c>
    </row>
    <row r="452" spans="11:12" x14ac:dyDescent="0.25">
      <c r="K452" s="68" t="s">
        <v>56</v>
      </c>
      <c r="L452" s="68"/>
    </row>
    <row r="453" spans="11:12" x14ac:dyDescent="0.25">
      <c r="K453" s="67">
        <v>43904</v>
      </c>
      <c r="L453" s="43">
        <v>100</v>
      </c>
    </row>
    <row r="454" spans="11:12" x14ac:dyDescent="0.25">
      <c r="K454" s="67">
        <v>43911</v>
      </c>
      <c r="L454" s="43">
        <v>98.652699999999996</v>
      </c>
    </row>
    <row r="455" spans="11:12" x14ac:dyDescent="0.25">
      <c r="K455" s="67">
        <v>43918</v>
      </c>
      <c r="L455" s="43">
        <v>95.437100000000001</v>
      </c>
    </row>
    <row r="456" spans="11:12" x14ac:dyDescent="0.25">
      <c r="K456" s="67">
        <v>43925</v>
      </c>
      <c r="L456" s="43">
        <v>93.747299999999996</v>
      </c>
    </row>
    <row r="457" spans="11:12" x14ac:dyDescent="0.25">
      <c r="K457" s="67">
        <v>43932</v>
      </c>
      <c r="L457" s="43">
        <v>92.725999999999999</v>
      </c>
    </row>
    <row r="458" spans="11:12" x14ac:dyDescent="0.25">
      <c r="K458" s="67">
        <v>43939</v>
      </c>
      <c r="L458" s="43">
        <v>92.655799999999999</v>
      </c>
    </row>
    <row r="459" spans="11:12" x14ac:dyDescent="0.25">
      <c r="K459" s="67">
        <v>43946</v>
      </c>
      <c r="L459" s="43">
        <v>93.200500000000005</v>
      </c>
    </row>
    <row r="460" spans="11:12" x14ac:dyDescent="0.25">
      <c r="K460" s="67">
        <v>43953</v>
      </c>
      <c r="L460" s="43">
        <v>93.831900000000005</v>
      </c>
    </row>
    <row r="461" spans="11:12" x14ac:dyDescent="0.25">
      <c r="K461" s="67">
        <v>43960</v>
      </c>
      <c r="L461" s="43">
        <v>94.567400000000006</v>
      </c>
    </row>
    <row r="462" spans="11:12" x14ac:dyDescent="0.25">
      <c r="K462" s="67">
        <v>43967</v>
      </c>
      <c r="L462" s="43">
        <v>95.424700000000001</v>
      </c>
    </row>
    <row r="463" spans="11:12" x14ac:dyDescent="0.25">
      <c r="K463" s="67">
        <v>43974</v>
      </c>
      <c r="L463" s="43">
        <v>96.194299999999998</v>
      </c>
    </row>
    <row r="464" spans="11:12" x14ac:dyDescent="0.25">
      <c r="K464" s="67">
        <v>43981</v>
      </c>
      <c r="L464" s="43">
        <v>96.480099999999993</v>
      </c>
    </row>
    <row r="465" spans="11:12" x14ac:dyDescent="0.25">
      <c r="K465" s="67">
        <v>43988</v>
      </c>
      <c r="L465" s="43">
        <v>96.097300000000004</v>
      </c>
    </row>
    <row r="466" spans="11:12" x14ac:dyDescent="0.25">
      <c r="K466" s="67">
        <v>43995</v>
      </c>
      <c r="L466" s="43">
        <v>97.036100000000005</v>
      </c>
    </row>
    <row r="467" spans="11:12" x14ac:dyDescent="0.25">
      <c r="K467" s="67">
        <v>44002</v>
      </c>
      <c r="L467" s="43">
        <v>97.629300000000001</v>
      </c>
    </row>
    <row r="468" spans="11:12" x14ac:dyDescent="0.25">
      <c r="K468" s="67">
        <v>44009</v>
      </c>
      <c r="L468" s="43">
        <v>96.906099999999995</v>
      </c>
    </row>
    <row r="469" spans="11:12" x14ac:dyDescent="0.25">
      <c r="K469" s="67">
        <v>44016</v>
      </c>
      <c r="L469" s="43">
        <v>98.497900000000001</v>
      </c>
    </row>
    <row r="470" spans="11:12" x14ac:dyDescent="0.25">
      <c r="K470" s="67">
        <v>44023</v>
      </c>
      <c r="L470" s="43">
        <v>98.996200000000002</v>
      </c>
    </row>
    <row r="471" spans="11:12" x14ac:dyDescent="0.25">
      <c r="K471" s="67">
        <v>44030</v>
      </c>
      <c r="L471" s="43">
        <v>98.719700000000003</v>
      </c>
    </row>
    <row r="472" spans="11:12" x14ac:dyDescent="0.25">
      <c r="K472" s="67">
        <v>44037</v>
      </c>
      <c r="L472" s="43">
        <v>98.903400000000005</v>
      </c>
    </row>
    <row r="473" spans="11:12" x14ac:dyDescent="0.25">
      <c r="K473" s="67">
        <v>44044</v>
      </c>
      <c r="L473" s="43">
        <v>99.340800000000002</v>
      </c>
    </row>
    <row r="474" spans="11:12" x14ac:dyDescent="0.25">
      <c r="K474" s="67">
        <v>44051</v>
      </c>
      <c r="L474" s="43">
        <v>100.5313</v>
      </c>
    </row>
    <row r="475" spans="11:12" x14ac:dyDescent="0.25">
      <c r="K475" s="67">
        <v>44058</v>
      </c>
      <c r="L475" s="43">
        <v>100.6138</v>
      </c>
    </row>
    <row r="476" spans="11:12" x14ac:dyDescent="0.25">
      <c r="K476" s="67">
        <v>44065</v>
      </c>
      <c r="L476" s="43">
        <v>101.0162</v>
      </c>
    </row>
    <row r="477" spans="11:12" x14ac:dyDescent="0.25">
      <c r="K477" s="67">
        <v>44072</v>
      </c>
      <c r="L477" s="43">
        <v>101.0378</v>
      </c>
    </row>
    <row r="478" spans="11:12" x14ac:dyDescent="0.25">
      <c r="K478" s="67">
        <v>44079</v>
      </c>
      <c r="L478" s="43">
        <v>100.8841</v>
      </c>
    </row>
    <row r="479" spans="11:12" x14ac:dyDescent="0.25">
      <c r="K479" s="67">
        <v>44086</v>
      </c>
      <c r="L479" s="43">
        <v>100.88509999999999</v>
      </c>
    </row>
    <row r="480" spans="11:12" x14ac:dyDescent="0.25">
      <c r="K480" s="67">
        <v>44093</v>
      </c>
      <c r="L480" s="43">
        <v>101.371</v>
      </c>
    </row>
    <row r="481" spans="11:12" x14ac:dyDescent="0.25">
      <c r="K481" s="67">
        <v>44100</v>
      </c>
      <c r="L481" s="43">
        <v>101.27719999999999</v>
      </c>
    </row>
    <row r="482" spans="11:12" x14ac:dyDescent="0.25">
      <c r="K482" s="67">
        <v>44107</v>
      </c>
      <c r="L482" s="43">
        <v>100.78400000000001</v>
      </c>
    </row>
    <row r="483" spans="11:12" x14ac:dyDescent="0.25">
      <c r="K483" s="67">
        <v>44114</v>
      </c>
      <c r="L483" s="43">
        <v>100.2899</v>
      </c>
    </row>
    <row r="484" spans="11:12" x14ac:dyDescent="0.25">
      <c r="K484" s="67">
        <v>44121</v>
      </c>
      <c r="L484" s="43">
        <v>100.6468</v>
      </c>
    </row>
    <row r="485" spans="11:12" x14ac:dyDescent="0.25">
      <c r="K485" s="67">
        <v>44128</v>
      </c>
      <c r="L485" s="43">
        <v>101.06359999999999</v>
      </c>
    </row>
    <row r="486" spans="11:12" x14ac:dyDescent="0.25">
      <c r="K486" s="67">
        <v>44135</v>
      </c>
      <c r="L486" s="43">
        <v>101.4907</v>
      </c>
    </row>
    <row r="487" spans="11:12" x14ac:dyDescent="0.25">
      <c r="K487" s="67">
        <v>44142</v>
      </c>
      <c r="L487" s="43">
        <v>101.9983</v>
      </c>
    </row>
    <row r="488" spans="11:12" x14ac:dyDescent="0.25">
      <c r="K488" s="67">
        <v>44149</v>
      </c>
      <c r="L488" s="43">
        <v>102.1923</v>
      </c>
    </row>
    <row r="489" spans="11:12" x14ac:dyDescent="0.25">
      <c r="K489" s="67">
        <v>44156</v>
      </c>
      <c r="L489" s="43">
        <v>102.7242</v>
      </c>
    </row>
    <row r="490" spans="11:12" x14ac:dyDescent="0.25">
      <c r="K490" s="67">
        <v>44163</v>
      </c>
      <c r="L490" s="43">
        <v>103.0471</v>
      </c>
    </row>
    <row r="491" spans="11:12" x14ac:dyDescent="0.25">
      <c r="K491" s="67">
        <v>44170</v>
      </c>
      <c r="L491" s="43">
        <v>103.499</v>
      </c>
    </row>
    <row r="492" spans="11:12" x14ac:dyDescent="0.25">
      <c r="K492" s="67">
        <v>44177</v>
      </c>
      <c r="L492" s="43">
        <v>103.2266</v>
      </c>
    </row>
    <row r="493" spans="11:12" x14ac:dyDescent="0.25">
      <c r="K493" s="67">
        <v>44184</v>
      </c>
      <c r="L493" s="43">
        <v>102.0629</v>
      </c>
    </row>
    <row r="494" spans="11:12" x14ac:dyDescent="0.25">
      <c r="K494" s="67">
        <v>44191</v>
      </c>
      <c r="L494" s="43">
        <v>97.442499999999995</v>
      </c>
    </row>
    <row r="495" spans="11:12" x14ac:dyDescent="0.25">
      <c r="K495" s="67">
        <v>44198</v>
      </c>
      <c r="L495" s="43">
        <v>95.229600000000005</v>
      </c>
    </row>
    <row r="496" spans="11:12" x14ac:dyDescent="0.25">
      <c r="K496" s="67">
        <v>44205</v>
      </c>
      <c r="L496" s="43">
        <v>96.724500000000006</v>
      </c>
    </row>
    <row r="497" spans="11:12" x14ac:dyDescent="0.25">
      <c r="K497" s="67">
        <v>44212</v>
      </c>
      <c r="L497" s="43">
        <v>98.268100000000004</v>
      </c>
    </row>
    <row r="498" spans="11:12" x14ac:dyDescent="0.25">
      <c r="K498" s="67">
        <v>44219</v>
      </c>
      <c r="L498" s="43">
        <v>98.922899999999998</v>
      </c>
    </row>
    <row r="499" spans="11:12" x14ac:dyDescent="0.25">
      <c r="K499" s="67">
        <v>44226</v>
      </c>
      <c r="L499" s="43">
        <v>99.2209</v>
      </c>
    </row>
    <row r="500" spans="11:12" x14ac:dyDescent="0.25">
      <c r="K500" s="67">
        <v>44233</v>
      </c>
      <c r="L500" s="43">
        <v>100.2689</v>
      </c>
    </row>
    <row r="501" spans="11:12" x14ac:dyDescent="0.25">
      <c r="K501" s="67">
        <v>44240</v>
      </c>
      <c r="L501" s="43">
        <v>101.4472</v>
      </c>
    </row>
    <row r="502" spans="11:12" x14ac:dyDescent="0.25">
      <c r="K502" s="67">
        <v>44247</v>
      </c>
      <c r="L502" s="43">
        <v>101.7937</v>
      </c>
    </row>
    <row r="503" spans="11:12" x14ac:dyDescent="0.25">
      <c r="K503" s="67">
        <v>44254</v>
      </c>
      <c r="L503" s="43">
        <v>102.02809999999999</v>
      </c>
    </row>
    <row r="504" spans="11:12" x14ac:dyDescent="0.25">
      <c r="K504" s="67">
        <v>44261</v>
      </c>
      <c r="L504" s="43">
        <v>102.6942</v>
      </c>
    </row>
    <row r="505" spans="11:12" x14ac:dyDescent="0.25">
      <c r="K505" s="67">
        <v>44268</v>
      </c>
      <c r="L505" s="43">
        <v>103.05110000000001</v>
      </c>
    </row>
    <row r="506" spans="11:12" x14ac:dyDescent="0.25">
      <c r="K506" s="67">
        <v>44275</v>
      </c>
      <c r="L506" s="43">
        <v>103.22580000000001</v>
      </c>
    </row>
    <row r="507" spans="11:12" x14ac:dyDescent="0.25">
      <c r="K507" s="67">
        <v>44282</v>
      </c>
      <c r="L507" s="43">
        <v>103.0219</v>
      </c>
    </row>
    <row r="508" spans="11:12" x14ac:dyDescent="0.25">
      <c r="K508" s="67" t="s">
        <v>54</v>
      </c>
      <c r="L508" s="43" t="s">
        <v>54</v>
      </c>
    </row>
    <row r="509" spans="11:12" x14ac:dyDescent="0.25">
      <c r="K509" s="67" t="s">
        <v>54</v>
      </c>
      <c r="L509" s="43" t="s">
        <v>54</v>
      </c>
    </row>
    <row r="510" spans="11:12" x14ac:dyDescent="0.25">
      <c r="K510" s="67" t="s">
        <v>54</v>
      </c>
      <c r="L510" s="43" t="s">
        <v>54</v>
      </c>
    </row>
    <row r="511" spans="11:12" x14ac:dyDescent="0.25">
      <c r="K511" s="67" t="s">
        <v>54</v>
      </c>
      <c r="L511" s="43" t="s">
        <v>54</v>
      </c>
    </row>
    <row r="512" spans="11:12" x14ac:dyDescent="0.25">
      <c r="K512" s="67" t="s">
        <v>54</v>
      </c>
      <c r="L512" s="43" t="s">
        <v>54</v>
      </c>
    </row>
    <row r="513" spans="11:12" x14ac:dyDescent="0.25">
      <c r="K513" s="67" t="s">
        <v>54</v>
      </c>
      <c r="L513" s="43" t="s">
        <v>54</v>
      </c>
    </row>
    <row r="514" spans="11:12" x14ac:dyDescent="0.25">
      <c r="K514" s="67" t="s">
        <v>54</v>
      </c>
      <c r="L514" s="43" t="s">
        <v>54</v>
      </c>
    </row>
    <row r="515" spans="11:12" x14ac:dyDescent="0.25">
      <c r="K515" s="67" t="s">
        <v>54</v>
      </c>
      <c r="L515" s="43" t="s">
        <v>54</v>
      </c>
    </row>
    <row r="516" spans="11:12" x14ac:dyDescent="0.25">
      <c r="K516" s="67" t="s">
        <v>54</v>
      </c>
      <c r="L516" s="43" t="s">
        <v>54</v>
      </c>
    </row>
    <row r="517" spans="11:12" x14ac:dyDescent="0.25">
      <c r="K517" s="67" t="s">
        <v>54</v>
      </c>
      <c r="L517" s="43" t="s">
        <v>54</v>
      </c>
    </row>
    <row r="518" spans="11:12" x14ac:dyDescent="0.25">
      <c r="K518" s="67" t="s">
        <v>54</v>
      </c>
      <c r="L518" s="43" t="s">
        <v>54</v>
      </c>
    </row>
    <row r="519" spans="11:12" x14ac:dyDescent="0.25">
      <c r="K519" s="67" t="s">
        <v>54</v>
      </c>
      <c r="L519" s="43" t="s">
        <v>54</v>
      </c>
    </row>
    <row r="520" spans="11:12" x14ac:dyDescent="0.25">
      <c r="K520" s="67" t="s">
        <v>54</v>
      </c>
      <c r="L520" s="43" t="s">
        <v>54</v>
      </c>
    </row>
    <row r="521" spans="11:12" x14ac:dyDescent="0.25">
      <c r="K521" s="67" t="s">
        <v>54</v>
      </c>
      <c r="L521" s="43" t="s">
        <v>54</v>
      </c>
    </row>
    <row r="522" spans="11:12" x14ac:dyDescent="0.25">
      <c r="K522" s="67" t="s">
        <v>54</v>
      </c>
      <c r="L522" s="43" t="s">
        <v>54</v>
      </c>
    </row>
    <row r="523" spans="11:12" x14ac:dyDescent="0.25">
      <c r="K523" s="67" t="s">
        <v>54</v>
      </c>
      <c r="L523" s="43" t="s">
        <v>54</v>
      </c>
    </row>
    <row r="524" spans="11:12" x14ac:dyDescent="0.25">
      <c r="K524" s="67" t="s">
        <v>54</v>
      </c>
      <c r="L524" s="43" t="s">
        <v>54</v>
      </c>
    </row>
    <row r="525" spans="11:12" x14ac:dyDescent="0.25">
      <c r="K525" s="67" t="s">
        <v>54</v>
      </c>
      <c r="L525" s="43" t="s">
        <v>54</v>
      </c>
    </row>
    <row r="526" spans="11:12" x14ac:dyDescent="0.25">
      <c r="K526" s="67" t="s">
        <v>54</v>
      </c>
      <c r="L526" s="43" t="s">
        <v>54</v>
      </c>
    </row>
    <row r="527" spans="11:12" x14ac:dyDescent="0.25">
      <c r="K527" s="67" t="s">
        <v>54</v>
      </c>
      <c r="L527" s="43" t="s">
        <v>54</v>
      </c>
    </row>
    <row r="528" spans="11:12" x14ac:dyDescent="0.25">
      <c r="K528" s="67" t="s">
        <v>54</v>
      </c>
      <c r="L528" s="43" t="s">
        <v>54</v>
      </c>
    </row>
    <row r="529" spans="11:12" x14ac:dyDescent="0.25">
      <c r="K529" s="67" t="s">
        <v>54</v>
      </c>
      <c r="L529" s="43" t="s">
        <v>54</v>
      </c>
    </row>
    <row r="530" spans="11:12" x14ac:dyDescent="0.25">
      <c r="K530" s="67" t="s">
        <v>54</v>
      </c>
      <c r="L530" s="43" t="s">
        <v>54</v>
      </c>
    </row>
    <row r="531" spans="11:12" x14ac:dyDescent="0.25">
      <c r="K531" s="67" t="s">
        <v>54</v>
      </c>
      <c r="L531" s="43" t="s">
        <v>54</v>
      </c>
    </row>
    <row r="532" spans="11:12" x14ac:dyDescent="0.25">
      <c r="K532" s="67" t="s">
        <v>54</v>
      </c>
      <c r="L532" s="43" t="s">
        <v>54</v>
      </c>
    </row>
    <row r="533" spans="11:12" x14ac:dyDescent="0.25">
      <c r="K533" s="67" t="s">
        <v>54</v>
      </c>
      <c r="L533" s="43" t="s">
        <v>54</v>
      </c>
    </row>
    <row r="534" spans="11:12" x14ac:dyDescent="0.25">
      <c r="K534" s="67" t="s">
        <v>54</v>
      </c>
      <c r="L534" s="43" t="s">
        <v>54</v>
      </c>
    </row>
    <row r="535" spans="11:12" x14ac:dyDescent="0.25">
      <c r="K535" s="67" t="s">
        <v>54</v>
      </c>
      <c r="L535" s="43" t="s">
        <v>54</v>
      </c>
    </row>
    <row r="536" spans="11:12" x14ac:dyDescent="0.25">
      <c r="K536" s="67" t="s">
        <v>54</v>
      </c>
      <c r="L536" s="43" t="s">
        <v>54</v>
      </c>
    </row>
    <row r="537" spans="11:12" x14ac:dyDescent="0.25">
      <c r="K537" s="67" t="s">
        <v>54</v>
      </c>
      <c r="L537" s="43" t="s">
        <v>54</v>
      </c>
    </row>
    <row r="538" spans="11:12" x14ac:dyDescent="0.25">
      <c r="K538" s="67" t="s">
        <v>54</v>
      </c>
      <c r="L538" s="43" t="s">
        <v>54</v>
      </c>
    </row>
    <row r="539" spans="11:12" x14ac:dyDescent="0.25">
      <c r="K539" s="67" t="s">
        <v>54</v>
      </c>
      <c r="L539" s="43" t="s">
        <v>54</v>
      </c>
    </row>
    <row r="540" spans="11:12" x14ac:dyDescent="0.25">
      <c r="K540" s="67" t="s">
        <v>54</v>
      </c>
      <c r="L540" s="43" t="s">
        <v>54</v>
      </c>
    </row>
    <row r="541" spans="11:12" x14ac:dyDescent="0.25">
      <c r="K541" s="67" t="s">
        <v>54</v>
      </c>
      <c r="L541" s="43" t="s">
        <v>54</v>
      </c>
    </row>
    <row r="542" spans="11:12" x14ac:dyDescent="0.25">
      <c r="K542" s="67" t="s">
        <v>54</v>
      </c>
      <c r="L542" s="43" t="s">
        <v>54</v>
      </c>
    </row>
    <row r="543" spans="11:12" x14ac:dyDescent="0.25">
      <c r="K543" s="67" t="s">
        <v>54</v>
      </c>
      <c r="L543" s="43" t="s">
        <v>54</v>
      </c>
    </row>
    <row r="544" spans="11:12" x14ac:dyDescent="0.25">
      <c r="K544" s="67" t="s">
        <v>54</v>
      </c>
      <c r="L544" s="43" t="s">
        <v>54</v>
      </c>
    </row>
    <row r="545" spans="11:12" x14ac:dyDescent="0.25">
      <c r="K545" s="67" t="s">
        <v>54</v>
      </c>
      <c r="L545" s="43" t="s">
        <v>54</v>
      </c>
    </row>
    <row r="546" spans="11:12" x14ac:dyDescent="0.25">
      <c r="K546" s="67" t="s">
        <v>54</v>
      </c>
      <c r="L546" s="43" t="s">
        <v>54</v>
      </c>
    </row>
    <row r="547" spans="11:12" x14ac:dyDescent="0.25">
      <c r="K547" s="67" t="s">
        <v>54</v>
      </c>
      <c r="L547" s="43" t="s">
        <v>54</v>
      </c>
    </row>
    <row r="548" spans="11:12" x14ac:dyDescent="0.25">
      <c r="K548" s="67" t="s">
        <v>54</v>
      </c>
      <c r="L548" s="43" t="s">
        <v>54</v>
      </c>
    </row>
    <row r="549" spans="11:12" x14ac:dyDescent="0.25">
      <c r="K549" s="67" t="s">
        <v>54</v>
      </c>
      <c r="L549" s="43" t="s">
        <v>54</v>
      </c>
    </row>
    <row r="550" spans="11:12" x14ac:dyDescent="0.25">
      <c r="K550" s="67" t="s">
        <v>54</v>
      </c>
      <c r="L550" s="43" t="s">
        <v>54</v>
      </c>
    </row>
    <row r="551" spans="11:12" x14ac:dyDescent="0.25">
      <c r="K551" s="67" t="s">
        <v>54</v>
      </c>
      <c r="L551" s="43" t="s">
        <v>54</v>
      </c>
    </row>
    <row r="552" spans="11:12" x14ac:dyDescent="0.25">
      <c r="K552" s="67" t="s">
        <v>54</v>
      </c>
      <c r="L552" s="43" t="s">
        <v>54</v>
      </c>
    </row>
    <row r="553" spans="11:12" x14ac:dyDescent="0.25">
      <c r="K553" s="67" t="s">
        <v>54</v>
      </c>
      <c r="L553" s="43" t="s">
        <v>54</v>
      </c>
    </row>
    <row r="554" spans="11:12" x14ac:dyDescent="0.25">
      <c r="K554" s="67" t="s">
        <v>54</v>
      </c>
      <c r="L554" s="43" t="s">
        <v>54</v>
      </c>
    </row>
    <row r="555" spans="11:12" x14ac:dyDescent="0.25">
      <c r="K555" s="67" t="s">
        <v>54</v>
      </c>
      <c r="L555" s="43" t="s">
        <v>54</v>
      </c>
    </row>
    <row r="556" spans="11:12" x14ac:dyDescent="0.25">
      <c r="K556" s="67" t="s">
        <v>54</v>
      </c>
      <c r="L556" s="43" t="s">
        <v>54</v>
      </c>
    </row>
    <row r="557" spans="11:12" x14ac:dyDescent="0.25">
      <c r="K557" s="67" t="s">
        <v>54</v>
      </c>
      <c r="L557" s="43" t="s">
        <v>54</v>
      </c>
    </row>
    <row r="558" spans="11:12" x14ac:dyDescent="0.25">
      <c r="K558" s="67" t="s">
        <v>54</v>
      </c>
      <c r="L558" s="43" t="s">
        <v>54</v>
      </c>
    </row>
    <row r="559" spans="11:12" x14ac:dyDescent="0.25">
      <c r="K559" s="67" t="s">
        <v>54</v>
      </c>
      <c r="L559" s="43" t="s">
        <v>54</v>
      </c>
    </row>
    <row r="560" spans="11:12" x14ac:dyDescent="0.25">
      <c r="K560" s="67" t="s">
        <v>54</v>
      </c>
      <c r="L560" s="43" t="s">
        <v>54</v>
      </c>
    </row>
    <row r="561" spans="11:12" x14ac:dyDescent="0.25">
      <c r="K561" s="67" t="s">
        <v>54</v>
      </c>
      <c r="L561" s="43" t="s">
        <v>54</v>
      </c>
    </row>
    <row r="562" spans="11:12" x14ac:dyDescent="0.25">
      <c r="K562" s="67" t="s">
        <v>54</v>
      </c>
      <c r="L562" s="43" t="s">
        <v>54</v>
      </c>
    </row>
    <row r="563" spans="11:12" x14ac:dyDescent="0.25">
      <c r="K563" s="67" t="s">
        <v>54</v>
      </c>
      <c r="L563" s="43" t="s">
        <v>54</v>
      </c>
    </row>
    <row r="564" spans="11:12" x14ac:dyDescent="0.25">
      <c r="K564" s="67" t="s">
        <v>54</v>
      </c>
      <c r="L564" s="43" t="s">
        <v>54</v>
      </c>
    </row>
    <row r="565" spans="11:12" x14ac:dyDescent="0.25">
      <c r="K565" s="67" t="s">
        <v>54</v>
      </c>
      <c r="L565" s="43" t="s">
        <v>54</v>
      </c>
    </row>
    <row r="566" spans="11:12" x14ac:dyDescent="0.25">
      <c r="K566" s="67" t="s">
        <v>54</v>
      </c>
      <c r="L566" s="43" t="s">
        <v>54</v>
      </c>
    </row>
    <row r="567" spans="11:12" x14ac:dyDescent="0.25">
      <c r="K567" s="67" t="s">
        <v>54</v>
      </c>
      <c r="L567" s="43" t="s">
        <v>54</v>
      </c>
    </row>
    <row r="568" spans="11:12" x14ac:dyDescent="0.25">
      <c r="K568" s="67" t="s">
        <v>54</v>
      </c>
      <c r="L568" s="43" t="s">
        <v>54</v>
      </c>
    </row>
    <row r="569" spans="11:12" x14ac:dyDescent="0.25">
      <c r="K569" s="67" t="s">
        <v>54</v>
      </c>
      <c r="L569" s="43" t="s">
        <v>54</v>
      </c>
    </row>
    <row r="570" spans="11:12" x14ac:dyDescent="0.25">
      <c r="K570" s="67" t="s">
        <v>54</v>
      </c>
      <c r="L570" s="43" t="s">
        <v>54</v>
      </c>
    </row>
    <row r="571" spans="11:12" x14ac:dyDescent="0.25">
      <c r="K571" s="67" t="s">
        <v>54</v>
      </c>
      <c r="L571" s="43" t="s">
        <v>54</v>
      </c>
    </row>
    <row r="572" spans="11:12" x14ac:dyDescent="0.25">
      <c r="K572" s="67" t="s">
        <v>54</v>
      </c>
      <c r="L572" s="43" t="s">
        <v>54</v>
      </c>
    </row>
    <row r="573" spans="11:12" x14ac:dyDescent="0.25">
      <c r="K573" s="67" t="s">
        <v>54</v>
      </c>
      <c r="L573" s="43" t="s">
        <v>54</v>
      </c>
    </row>
    <row r="574" spans="11:12" x14ac:dyDescent="0.25">
      <c r="K574" s="67" t="s">
        <v>54</v>
      </c>
      <c r="L574" s="43" t="s">
        <v>54</v>
      </c>
    </row>
    <row r="575" spans="11:12" x14ac:dyDescent="0.25">
      <c r="K575" s="67" t="s">
        <v>54</v>
      </c>
      <c r="L575" s="43" t="s">
        <v>54</v>
      </c>
    </row>
    <row r="576" spans="11:12" x14ac:dyDescent="0.25">
      <c r="K576" s="67" t="s">
        <v>54</v>
      </c>
      <c r="L576" s="43" t="s">
        <v>54</v>
      </c>
    </row>
    <row r="577" spans="11:12" x14ac:dyDescent="0.25">
      <c r="K577" s="67" t="s">
        <v>54</v>
      </c>
      <c r="L577" s="43" t="s">
        <v>54</v>
      </c>
    </row>
    <row r="578" spans="11:12" x14ac:dyDescent="0.25">
      <c r="K578" s="67" t="s">
        <v>54</v>
      </c>
      <c r="L578" s="43" t="s">
        <v>54</v>
      </c>
    </row>
    <row r="579" spans="11:12" x14ac:dyDescent="0.25">
      <c r="K579" s="67" t="s">
        <v>54</v>
      </c>
      <c r="L579" s="43" t="s">
        <v>54</v>
      </c>
    </row>
    <row r="580" spans="11:12" x14ac:dyDescent="0.25">
      <c r="K580" s="67" t="s">
        <v>54</v>
      </c>
      <c r="L580" s="43" t="s">
        <v>54</v>
      </c>
    </row>
    <row r="581" spans="11:12" x14ac:dyDescent="0.25">
      <c r="K581" s="67" t="s">
        <v>54</v>
      </c>
      <c r="L581" s="43" t="s">
        <v>54</v>
      </c>
    </row>
    <row r="582" spans="11:12" x14ac:dyDescent="0.25">
      <c r="K582" s="67" t="s">
        <v>54</v>
      </c>
      <c r="L582" s="43" t="s">
        <v>54</v>
      </c>
    </row>
    <row r="583" spans="11:12" x14ac:dyDescent="0.25">
      <c r="K583" s="67" t="s">
        <v>54</v>
      </c>
      <c r="L583" s="43" t="s">
        <v>54</v>
      </c>
    </row>
    <row r="584" spans="11:12" x14ac:dyDescent="0.25">
      <c r="K584" s="67" t="s">
        <v>54</v>
      </c>
      <c r="L584" s="43" t="s">
        <v>54</v>
      </c>
    </row>
    <row r="585" spans="11:12" x14ac:dyDescent="0.25">
      <c r="K585" s="67" t="s">
        <v>54</v>
      </c>
      <c r="L585" s="43" t="s">
        <v>54</v>
      </c>
    </row>
    <row r="586" spans="11:12" x14ac:dyDescent="0.25">
      <c r="K586" s="67" t="s">
        <v>54</v>
      </c>
      <c r="L586" s="43" t="s">
        <v>54</v>
      </c>
    </row>
    <row r="587" spans="11:12" x14ac:dyDescent="0.25">
      <c r="K587" s="67" t="s">
        <v>54</v>
      </c>
      <c r="L587" s="43" t="s">
        <v>54</v>
      </c>
    </row>
    <row r="588" spans="11:12" x14ac:dyDescent="0.25">
      <c r="K588" s="67" t="s">
        <v>54</v>
      </c>
      <c r="L588" s="43" t="s">
        <v>54</v>
      </c>
    </row>
    <row r="589" spans="11:12" x14ac:dyDescent="0.25">
      <c r="K589" s="67" t="s">
        <v>54</v>
      </c>
      <c r="L589" s="43" t="s">
        <v>54</v>
      </c>
    </row>
    <row r="590" spans="11:12" x14ac:dyDescent="0.25">
      <c r="K590" s="67" t="s">
        <v>54</v>
      </c>
      <c r="L590" s="43" t="s">
        <v>54</v>
      </c>
    </row>
    <row r="591" spans="11:12" x14ac:dyDescent="0.25">
      <c r="K591" s="67" t="s">
        <v>54</v>
      </c>
      <c r="L591" s="43" t="s">
        <v>54</v>
      </c>
    </row>
    <row r="592" spans="11:12" x14ac:dyDescent="0.25">
      <c r="K592" s="67" t="s">
        <v>54</v>
      </c>
      <c r="L592" s="43" t="s">
        <v>54</v>
      </c>
    </row>
    <row r="593" spans="11:12" x14ac:dyDescent="0.25">
      <c r="K593" s="67" t="s">
        <v>54</v>
      </c>
      <c r="L593" s="43" t="s">
        <v>54</v>
      </c>
    </row>
    <row r="594" spans="11:12" x14ac:dyDescent="0.25">
      <c r="K594" s="67" t="s">
        <v>54</v>
      </c>
      <c r="L594" s="43" t="s">
        <v>54</v>
      </c>
    </row>
    <row r="595" spans="11:12" x14ac:dyDescent="0.25">
      <c r="K595" s="67" t="s">
        <v>54</v>
      </c>
      <c r="L595" s="43" t="s">
        <v>54</v>
      </c>
    </row>
    <row r="596" spans="11:12" x14ac:dyDescent="0.25">
      <c r="K596" s="67" t="s">
        <v>54</v>
      </c>
      <c r="L596" s="43" t="s">
        <v>54</v>
      </c>
    </row>
    <row r="597" spans="11:12" x14ac:dyDescent="0.25">
      <c r="K597" s="67" t="s">
        <v>54</v>
      </c>
      <c r="L597" s="43" t="s">
        <v>54</v>
      </c>
    </row>
    <row r="598" spans="11:12" x14ac:dyDescent="0.25">
      <c r="K598" s="67" t="s">
        <v>54</v>
      </c>
      <c r="L598" s="43" t="s">
        <v>54</v>
      </c>
    </row>
    <row r="599" spans="11:12" x14ac:dyDescent="0.25">
      <c r="K599" s="67" t="s">
        <v>54</v>
      </c>
      <c r="L599" s="43" t="s">
        <v>54</v>
      </c>
    </row>
    <row r="600" spans="11:12" x14ac:dyDescent="0.25">
      <c r="K600" s="68" t="s">
        <v>57</v>
      </c>
      <c r="L600" s="68"/>
    </row>
    <row r="601" spans="11:12" x14ac:dyDescent="0.25">
      <c r="K601" s="67">
        <v>43904</v>
      </c>
      <c r="L601" s="43">
        <v>100</v>
      </c>
    </row>
    <row r="602" spans="11:12" x14ac:dyDescent="0.25">
      <c r="K602" s="67">
        <v>43911</v>
      </c>
      <c r="L602" s="43">
        <v>96.511600000000001</v>
      </c>
    </row>
    <row r="603" spans="11:12" x14ac:dyDescent="0.25">
      <c r="K603" s="67">
        <v>43918</v>
      </c>
      <c r="L603" s="43">
        <v>94.488</v>
      </c>
    </row>
    <row r="604" spans="11:12" x14ac:dyDescent="0.25">
      <c r="K604" s="67">
        <v>43925</v>
      </c>
      <c r="L604" s="43">
        <v>94.176100000000005</v>
      </c>
    </row>
    <row r="605" spans="11:12" x14ac:dyDescent="0.25">
      <c r="K605" s="67">
        <v>43932</v>
      </c>
      <c r="L605" s="43">
        <v>93.043300000000002</v>
      </c>
    </row>
    <row r="606" spans="11:12" x14ac:dyDescent="0.25">
      <c r="K606" s="67">
        <v>43939</v>
      </c>
      <c r="L606" s="43">
        <v>93.538700000000006</v>
      </c>
    </row>
    <row r="607" spans="11:12" x14ac:dyDescent="0.25">
      <c r="K607" s="67">
        <v>43946</v>
      </c>
      <c r="L607" s="43">
        <v>94.701499999999996</v>
      </c>
    </row>
    <row r="608" spans="11:12" x14ac:dyDescent="0.25">
      <c r="K608" s="67">
        <v>43953</v>
      </c>
      <c r="L608" s="43">
        <v>95.212699999999998</v>
      </c>
    </row>
    <row r="609" spans="11:12" x14ac:dyDescent="0.25">
      <c r="K609" s="67">
        <v>43960</v>
      </c>
      <c r="L609" s="43">
        <v>94.562299999999993</v>
      </c>
    </row>
    <row r="610" spans="11:12" x14ac:dyDescent="0.25">
      <c r="K610" s="67">
        <v>43967</v>
      </c>
      <c r="L610" s="43">
        <v>94.179500000000004</v>
      </c>
    </row>
    <row r="611" spans="11:12" x14ac:dyDescent="0.25">
      <c r="K611" s="67">
        <v>43974</v>
      </c>
      <c r="L611" s="43">
        <v>94.276799999999994</v>
      </c>
    </row>
    <row r="612" spans="11:12" x14ac:dyDescent="0.25">
      <c r="K612" s="67">
        <v>43981</v>
      </c>
      <c r="L612" s="43">
        <v>94.184799999999996</v>
      </c>
    </row>
    <row r="613" spans="11:12" x14ac:dyDescent="0.25">
      <c r="K613" s="67">
        <v>43988</v>
      </c>
      <c r="L613" s="43">
        <v>94.475099999999998</v>
      </c>
    </row>
    <row r="614" spans="11:12" x14ac:dyDescent="0.25">
      <c r="K614" s="67">
        <v>43995</v>
      </c>
      <c r="L614" s="43">
        <v>94.785399999999996</v>
      </c>
    </row>
    <row r="615" spans="11:12" x14ac:dyDescent="0.25">
      <c r="K615" s="67">
        <v>44002</v>
      </c>
      <c r="L615" s="43">
        <v>96.773799999999994</v>
      </c>
    </row>
    <row r="616" spans="11:12" x14ac:dyDescent="0.25">
      <c r="K616" s="67">
        <v>44009</v>
      </c>
      <c r="L616" s="43">
        <v>96.631200000000007</v>
      </c>
    </row>
    <row r="617" spans="11:12" x14ac:dyDescent="0.25">
      <c r="K617" s="67">
        <v>44016</v>
      </c>
      <c r="L617" s="43">
        <v>97.921700000000001</v>
      </c>
    </row>
    <row r="618" spans="11:12" x14ac:dyDescent="0.25">
      <c r="K618" s="67">
        <v>44023</v>
      </c>
      <c r="L618" s="43">
        <v>95.541300000000007</v>
      </c>
    </row>
    <row r="619" spans="11:12" x14ac:dyDescent="0.25">
      <c r="K619" s="67">
        <v>44030</v>
      </c>
      <c r="L619" s="43">
        <v>95.401200000000003</v>
      </c>
    </row>
    <row r="620" spans="11:12" x14ac:dyDescent="0.25">
      <c r="K620" s="67">
        <v>44037</v>
      </c>
      <c r="L620" s="43">
        <v>95.387900000000002</v>
      </c>
    </row>
    <row r="621" spans="11:12" x14ac:dyDescent="0.25">
      <c r="K621" s="67">
        <v>44044</v>
      </c>
      <c r="L621" s="43">
        <v>95.990399999999994</v>
      </c>
    </row>
    <row r="622" spans="11:12" x14ac:dyDescent="0.25">
      <c r="K622" s="67">
        <v>44051</v>
      </c>
      <c r="L622" s="43">
        <v>98.247600000000006</v>
      </c>
    </row>
    <row r="623" spans="11:12" x14ac:dyDescent="0.25">
      <c r="K623" s="67">
        <v>44058</v>
      </c>
      <c r="L623" s="43">
        <v>99.124499999999998</v>
      </c>
    </row>
    <row r="624" spans="11:12" x14ac:dyDescent="0.25">
      <c r="K624" s="67">
        <v>44065</v>
      </c>
      <c r="L624" s="43">
        <v>99.449299999999994</v>
      </c>
    </row>
    <row r="625" spans="11:12" x14ac:dyDescent="0.25">
      <c r="K625" s="67">
        <v>44072</v>
      </c>
      <c r="L625" s="43">
        <v>98.258499999999998</v>
      </c>
    </row>
    <row r="626" spans="11:12" x14ac:dyDescent="0.25">
      <c r="K626" s="67">
        <v>44079</v>
      </c>
      <c r="L626" s="43">
        <v>99.026200000000003</v>
      </c>
    </row>
    <row r="627" spans="11:12" x14ac:dyDescent="0.25">
      <c r="K627" s="67">
        <v>44086</v>
      </c>
      <c r="L627" s="43">
        <v>98.837900000000005</v>
      </c>
    </row>
    <row r="628" spans="11:12" x14ac:dyDescent="0.25">
      <c r="K628" s="67">
        <v>44093</v>
      </c>
      <c r="L628" s="43">
        <v>99.078400000000002</v>
      </c>
    </row>
    <row r="629" spans="11:12" x14ac:dyDescent="0.25">
      <c r="K629" s="67">
        <v>44100</v>
      </c>
      <c r="L629" s="43">
        <v>98.881200000000007</v>
      </c>
    </row>
    <row r="630" spans="11:12" x14ac:dyDescent="0.25">
      <c r="K630" s="67">
        <v>44107</v>
      </c>
      <c r="L630" s="43">
        <v>98.293999999999997</v>
      </c>
    </row>
    <row r="631" spans="11:12" x14ac:dyDescent="0.25">
      <c r="K631" s="67">
        <v>44114</v>
      </c>
      <c r="L631" s="43">
        <v>97.442700000000002</v>
      </c>
    </row>
    <row r="632" spans="11:12" x14ac:dyDescent="0.25">
      <c r="K632" s="67">
        <v>44121</v>
      </c>
      <c r="L632" s="43">
        <v>98.182699999999997</v>
      </c>
    </row>
    <row r="633" spans="11:12" x14ac:dyDescent="0.25">
      <c r="K633" s="67">
        <v>44128</v>
      </c>
      <c r="L633" s="43">
        <v>98.332599999999999</v>
      </c>
    </row>
    <row r="634" spans="11:12" x14ac:dyDescent="0.25">
      <c r="K634" s="67">
        <v>44135</v>
      </c>
      <c r="L634" s="43">
        <v>98.756500000000003</v>
      </c>
    </row>
    <row r="635" spans="11:12" x14ac:dyDescent="0.25">
      <c r="K635" s="67">
        <v>44142</v>
      </c>
      <c r="L635" s="43">
        <v>100.0462</v>
      </c>
    </row>
    <row r="636" spans="11:12" x14ac:dyDescent="0.25">
      <c r="K636" s="67">
        <v>44149</v>
      </c>
      <c r="L636" s="43">
        <v>100.3556</v>
      </c>
    </row>
    <row r="637" spans="11:12" x14ac:dyDescent="0.25">
      <c r="K637" s="67">
        <v>44156</v>
      </c>
      <c r="L637" s="43">
        <v>99.996099999999998</v>
      </c>
    </row>
    <row r="638" spans="11:12" x14ac:dyDescent="0.25">
      <c r="K638" s="67">
        <v>44163</v>
      </c>
      <c r="L638" s="43">
        <v>101.447</v>
      </c>
    </row>
    <row r="639" spans="11:12" x14ac:dyDescent="0.25">
      <c r="K639" s="67">
        <v>44170</v>
      </c>
      <c r="L639" s="43">
        <v>103.2312</v>
      </c>
    </row>
    <row r="640" spans="11:12" x14ac:dyDescent="0.25">
      <c r="K640" s="67">
        <v>44177</v>
      </c>
      <c r="L640" s="43">
        <v>103.5004</v>
      </c>
    </row>
    <row r="641" spans="11:12" x14ac:dyDescent="0.25">
      <c r="K641" s="67">
        <v>44184</v>
      </c>
      <c r="L641" s="43">
        <v>101.416</v>
      </c>
    </row>
    <row r="642" spans="11:12" x14ac:dyDescent="0.25">
      <c r="K642" s="67">
        <v>44191</v>
      </c>
      <c r="L642" s="43">
        <v>96.445999999999998</v>
      </c>
    </row>
    <row r="643" spans="11:12" x14ac:dyDescent="0.25">
      <c r="K643" s="67">
        <v>44198</v>
      </c>
      <c r="L643" s="43">
        <v>94.739000000000004</v>
      </c>
    </row>
    <row r="644" spans="11:12" x14ac:dyDescent="0.25">
      <c r="K644" s="67">
        <v>44205</v>
      </c>
      <c r="L644" s="43">
        <v>97.844099999999997</v>
      </c>
    </row>
    <row r="645" spans="11:12" x14ac:dyDescent="0.25">
      <c r="K645" s="67">
        <v>44212</v>
      </c>
      <c r="L645" s="43">
        <v>100.7675</v>
      </c>
    </row>
    <row r="646" spans="11:12" x14ac:dyDescent="0.25">
      <c r="K646" s="67">
        <v>44219</v>
      </c>
      <c r="L646" s="43">
        <v>99.406400000000005</v>
      </c>
    </row>
    <row r="647" spans="11:12" x14ac:dyDescent="0.25">
      <c r="K647" s="67">
        <v>44226</v>
      </c>
      <c r="L647" s="43">
        <v>97.241799999999998</v>
      </c>
    </row>
    <row r="648" spans="11:12" x14ac:dyDescent="0.25">
      <c r="K648" s="67">
        <v>44233</v>
      </c>
      <c r="L648" s="43">
        <v>99.396299999999997</v>
      </c>
    </row>
    <row r="649" spans="11:12" x14ac:dyDescent="0.25">
      <c r="K649" s="67">
        <v>44240</v>
      </c>
      <c r="L649" s="43">
        <v>100.66589999999999</v>
      </c>
    </row>
    <row r="650" spans="11:12" x14ac:dyDescent="0.25">
      <c r="K650" s="67">
        <v>44247</v>
      </c>
      <c r="L650" s="43">
        <v>100.6529</v>
      </c>
    </row>
    <row r="651" spans="11:12" x14ac:dyDescent="0.25">
      <c r="K651" s="67">
        <v>44254</v>
      </c>
      <c r="L651" s="43">
        <v>99.9739</v>
      </c>
    </row>
    <row r="652" spans="11:12" x14ac:dyDescent="0.25">
      <c r="K652" s="67">
        <v>44261</v>
      </c>
      <c r="L652" s="43">
        <v>103.2032</v>
      </c>
    </row>
    <row r="653" spans="11:12" x14ac:dyDescent="0.25">
      <c r="K653" s="67">
        <v>44268</v>
      </c>
      <c r="L653" s="43">
        <v>104.4689</v>
      </c>
    </row>
    <row r="654" spans="11:12" x14ac:dyDescent="0.25">
      <c r="K654" s="67">
        <v>44275</v>
      </c>
      <c r="L654" s="43">
        <v>102.4592</v>
      </c>
    </row>
    <row r="655" spans="11:12" x14ac:dyDescent="0.25">
      <c r="K655" s="67">
        <v>44282</v>
      </c>
      <c r="L655" s="43">
        <v>102.2838</v>
      </c>
    </row>
    <row r="656" spans="11:12" x14ac:dyDescent="0.25">
      <c r="K656" s="67" t="s">
        <v>54</v>
      </c>
      <c r="L656" s="43" t="s">
        <v>54</v>
      </c>
    </row>
    <row r="657" spans="11:12" x14ac:dyDescent="0.25">
      <c r="K657" s="67" t="s">
        <v>54</v>
      </c>
      <c r="L657" s="43" t="s">
        <v>54</v>
      </c>
    </row>
    <row r="658" spans="11:12" x14ac:dyDescent="0.25">
      <c r="K658" s="67" t="s">
        <v>54</v>
      </c>
      <c r="L658" s="43" t="s">
        <v>54</v>
      </c>
    </row>
    <row r="659" spans="11:12" x14ac:dyDescent="0.25">
      <c r="K659" s="67" t="s">
        <v>54</v>
      </c>
      <c r="L659" s="43" t="s">
        <v>54</v>
      </c>
    </row>
    <row r="660" spans="11:12" x14ac:dyDescent="0.25">
      <c r="K660" s="67" t="s">
        <v>54</v>
      </c>
      <c r="L660" s="43" t="s">
        <v>54</v>
      </c>
    </row>
    <row r="661" spans="11:12" x14ac:dyDescent="0.25">
      <c r="K661" s="67" t="s">
        <v>54</v>
      </c>
      <c r="L661" s="43" t="s">
        <v>54</v>
      </c>
    </row>
    <row r="662" spans="11:12" x14ac:dyDescent="0.25">
      <c r="K662" s="67" t="s">
        <v>54</v>
      </c>
      <c r="L662" s="43" t="s">
        <v>54</v>
      </c>
    </row>
    <row r="663" spans="11:12" x14ac:dyDescent="0.25">
      <c r="K663" s="67" t="s">
        <v>54</v>
      </c>
      <c r="L663" s="43" t="s">
        <v>54</v>
      </c>
    </row>
    <row r="664" spans="11:12" x14ac:dyDescent="0.25">
      <c r="K664" s="67" t="s">
        <v>54</v>
      </c>
      <c r="L664" s="43" t="s">
        <v>54</v>
      </c>
    </row>
    <row r="665" spans="11:12" x14ac:dyDescent="0.25">
      <c r="K665" s="67" t="s">
        <v>54</v>
      </c>
      <c r="L665" s="43" t="s">
        <v>54</v>
      </c>
    </row>
    <row r="666" spans="11:12" x14ac:dyDescent="0.25">
      <c r="K666" s="67" t="s">
        <v>54</v>
      </c>
      <c r="L666" s="43" t="s">
        <v>54</v>
      </c>
    </row>
    <row r="667" spans="11:12" x14ac:dyDescent="0.25">
      <c r="K667" s="67" t="s">
        <v>54</v>
      </c>
      <c r="L667" s="43" t="s">
        <v>54</v>
      </c>
    </row>
    <row r="668" spans="11:12" x14ac:dyDescent="0.25">
      <c r="K668" s="67" t="s">
        <v>54</v>
      </c>
      <c r="L668" s="43" t="s">
        <v>54</v>
      </c>
    </row>
    <row r="669" spans="11:12" x14ac:dyDescent="0.25">
      <c r="K669" s="67" t="s">
        <v>54</v>
      </c>
      <c r="L669" s="43" t="s">
        <v>54</v>
      </c>
    </row>
    <row r="670" spans="11:12" x14ac:dyDescent="0.25">
      <c r="K670" s="67" t="s">
        <v>54</v>
      </c>
      <c r="L670" s="43" t="s">
        <v>54</v>
      </c>
    </row>
    <row r="671" spans="11:12" x14ac:dyDescent="0.25">
      <c r="K671" s="67" t="s">
        <v>54</v>
      </c>
      <c r="L671" s="43" t="s">
        <v>54</v>
      </c>
    </row>
    <row r="672" spans="11:12" x14ac:dyDescent="0.25">
      <c r="K672" s="67" t="s">
        <v>54</v>
      </c>
      <c r="L672" s="43" t="s">
        <v>54</v>
      </c>
    </row>
    <row r="673" spans="11:12" x14ac:dyDescent="0.25">
      <c r="K673" s="67" t="s">
        <v>54</v>
      </c>
      <c r="L673" s="43" t="s">
        <v>54</v>
      </c>
    </row>
    <row r="674" spans="11:12" x14ac:dyDescent="0.25">
      <c r="K674" s="67" t="s">
        <v>54</v>
      </c>
      <c r="L674" s="43" t="s">
        <v>54</v>
      </c>
    </row>
    <row r="675" spans="11:12" x14ac:dyDescent="0.25">
      <c r="K675" s="67" t="s">
        <v>54</v>
      </c>
      <c r="L675" s="43" t="s">
        <v>54</v>
      </c>
    </row>
    <row r="676" spans="11:12" x14ac:dyDescent="0.25">
      <c r="K676" s="67" t="s">
        <v>54</v>
      </c>
      <c r="L676" s="43" t="s">
        <v>54</v>
      </c>
    </row>
    <row r="677" spans="11:12" x14ac:dyDescent="0.25">
      <c r="K677" s="67" t="s">
        <v>54</v>
      </c>
      <c r="L677" s="43" t="s">
        <v>54</v>
      </c>
    </row>
    <row r="678" spans="11:12" x14ac:dyDescent="0.25">
      <c r="K678" s="67" t="s">
        <v>54</v>
      </c>
      <c r="L678" s="43" t="s">
        <v>54</v>
      </c>
    </row>
    <row r="679" spans="11:12" x14ac:dyDescent="0.25">
      <c r="K679" s="67" t="s">
        <v>54</v>
      </c>
      <c r="L679" s="43" t="s">
        <v>54</v>
      </c>
    </row>
    <row r="680" spans="11:12" x14ac:dyDescent="0.25">
      <c r="K680" s="67" t="s">
        <v>54</v>
      </c>
      <c r="L680" s="43" t="s">
        <v>54</v>
      </c>
    </row>
    <row r="681" spans="11:12" x14ac:dyDescent="0.25">
      <c r="K681" s="67" t="s">
        <v>54</v>
      </c>
      <c r="L681" s="43" t="s">
        <v>54</v>
      </c>
    </row>
    <row r="682" spans="11:12" x14ac:dyDescent="0.25">
      <c r="K682" s="67" t="s">
        <v>54</v>
      </c>
      <c r="L682" s="43" t="s">
        <v>54</v>
      </c>
    </row>
    <row r="683" spans="11:12" x14ac:dyDescent="0.25">
      <c r="K683" s="67" t="s">
        <v>54</v>
      </c>
      <c r="L683" s="43" t="s">
        <v>54</v>
      </c>
    </row>
    <row r="684" spans="11:12" x14ac:dyDescent="0.25">
      <c r="K684" s="67" t="s">
        <v>54</v>
      </c>
      <c r="L684" s="43" t="s">
        <v>54</v>
      </c>
    </row>
    <row r="685" spans="11:12" x14ac:dyDescent="0.25">
      <c r="K685" s="67" t="s">
        <v>54</v>
      </c>
      <c r="L685" s="43" t="s">
        <v>54</v>
      </c>
    </row>
    <row r="686" spans="11:12" x14ac:dyDescent="0.25">
      <c r="K686" s="67" t="s">
        <v>54</v>
      </c>
      <c r="L686" s="43" t="s">
        <v>54</v>
      </c>
    </row>
    <row r="687" spans="11:12" x14ac:dyDescent="0.25">
      <c r="K687" s="67" t="s">
        <v>54</v>
      </c>
      <c r="L687" s="43" t="s">
        <v>54</v>
      </c>
    </row>
    <row r="688" spans="11:12" x14ac:dyDescent="0.25">
      <c r="K688" s="67" t="s">
        <v>54</v>
      </c>
      <c r="L688" s="43" t="s">
        <v>54</v>
      </c>
    </row>
    <row r="689" spans="11:12" x14ac:dyDescent="0.25">
      <c r="K689" s="67" t="s">
        <v>54</v>
      </c>
      <c r="L689" s="43" t="s">
        <v>54</v>
      </c>
    </row>
    <row r="690" spans="11:12" x14ac:dyDescent="0.25">
      <c r="K690" s="67" t="s">
        <v>54</v>
      </c>
      <c r="L690" s="43" t="s">
        <v>54</v>
      </c>
    </row>
    <row r="691" spans="11:12" x14ac:dyDescent="0.25">
      <c r="K691" s="67" t="s">
        <v>54</v>
      </c>
      <c r="L691" s="43" t="s">
        <v>54</v>
      </c>
    </row>
    <row r="692" spans="11:12" x14ac:dyDescent="0.25">
      <c r="K692" s="67" t="s">
        <v>54</v>
      </c>
      <c r="L692" s="43" t="s">
        <v>54</v>
      </c>
    </row>
    <row r="693" spans="11:12" x14ac:dyDescent="0.25">
      <c r="K693" s="67" t="s">
        <v>54</v>
      </c>
      <c r="L693" s="43" t="s">
        <v>54</v>
      </c>
    </row>
    <row r="694" spans="11:12" x14ac:dyDescent="0.25">
      <c r="K694" s="67" t="s">
        <v>54</v>
      </c>
      <c r="L694" s="43" t="s">
        <v>54</v>
      </c>
    </row>
    <row r="695" spans="11:12" x14ac:dyDescent="0.25">
      <c r="K695" s="67" t="s">
        <v>54</v>
      </c>
      <c r="L695" s="43" t="s">
        <v>54</v>
      </c>
    </row>
    <row r="696" spans="11:12" x14ac:dyDescent="0.25">
      <c r="K696" s="67" t="s">
        <v>54</v>
      </c>
      <c r="L696" s="43" t="s">
        <v>54</v>
      </c>
    </row>
    <row r="697" spans="11:12" x14ac:dyDescent="0.25">
      <c r="K697" s="67" t="s">
        <v>54</v>
      </c>
      <c r="L697" s="43" t="s">
        <v>54</v>
      </c>
    </row>
    <row r="698" spans="11:12" x14ac:dyDescent="0.25">
      <c r="K698" s="67" t="s">
        <v>54</v>
      </c>
      <c r="L698" s="43" t="s">
        <v>54</v>
      </c>
    </row>
    <row r="699" spans="11:12" x14ac:dyDescent="0.25">
      <c r="K699" s="67" t="s">
        <v>54</v>
      </c>
      <c r="L699" s="43" t="s">
        <v>54</v>
      </c>
    </row>
    <row r="700" spans="11:12" x14ac:dyDescent="0.25">
      <c r="K700" s="67" t="s">
        <v>54</v>
      </c>
      <c r="L700" s="43" t="s">
        <v>54</v>
      </c>
    </row>
    <row r="701" spans="11:12" x14ac:dyDescent="0.25">
      <c r="K701" s="67" t="s">
        <v>54</v>
      </c>
      <c r="L701" s="43" t="s">
        <v>54</v>
      </c>
    </row>
    <row r="702" spans="11:12" x14ac:dyDescent="0.25">
      <c r="K702" s="67" t="s">
        <v>54</v>
      </c>
      <c r="L702" s="43" t="s">
        <v>54</v>
      </c>
    </row>
    <row r="703" spans="11:12" x14ac:dyDescent="0.25">
      <c r="K703" s="67" t="s">
        <v>54</v>
      </c>
      <c r="L703" s="43" t="s">
        <v>54</v>
      </c>
    </row>
    <row r="704" spans="11:12" x14ac:dyDescent="0.25">
      <c r="K704" s="67" t="s">
        <v>54</v>
      </c>
      <c r="L704" s="43" t="s">
        <v>54</v>
      </c>
    </row>
    <row r="705" spans="11:12" x14ac:dyDescent="0.25">
      <c r="K705" s="67" t="s">
        <v>54</v>
      </c>
      <c r="L705" s="43" t="s">
        <v>54</v>
      </c>
    </row>
    <row r="706" spans="11:12" x14ac:dyDescent="0.25">
      <c r="K706" s="67" t="s">
        <v>54</v>
      </c>
      <c r="L706" s="43" t="s">
        <v>54</v>
      </c>
    </row>
    <row r="707" spans="11:12" x14ac:dyDescent="0.25">
      <c r="K707" s="67" t="s">
        <v>54</v>
      </c>
      <c r="L707" s="43" t="s">
        <v>54</v>
      </c>
    </row>
    <row r="708" spans="11:12" x14ac:dyDescent="0.25">
      <c r="K708" s="67" t="s">
        <v>54</v>
      </c>
      <c r="L708" s="43" t="s">
        <v>54</v>
      </c>
    </row>
    <row r="709" spans="11:12" x14ac:dyDescent="0.25">
      <c r="K709" s="67" t="s">
        <v>54</v>
      </c>
      <c r="L709" s="43" t="s">
        <v>54</v>
      </c>
    </row>
    <row r="710" spans="11:12" x14ac:dyDescent="0.25">
      <c r="K710" s="67" t="s">
        <v>54</v>
      </c>
      <c r="L710" s="43" t="s">
        <v>54</v>
      </c>
    </row>
    <row r="711" spans="11:12" x14ac:dyDescent="0.25">
      <c r="K711" s="67" t="s">
        <v>54</v>
      </c>
      <c r="L711" s="43" t="s">
        <v>54</v>
      </c>
    </row>
    <row r="712" spans="11:12" x14ac:dyDescent="0.25">
      <c r="K712" s="67" t="s">
        <v>54</v>
      </c>
      <c r="L712" s="43" t="s">
        <v>54</v>
      </c>
    </row>
    <row r="713" spans="11:12" x14ac:dyDescent="0.25">
      <c r="K713" s="67" t="s">
        <v>54</v>
      </c>
      <c r="L713" s="43" t="s">
        <v>54</v>
      </c>
    </row>
    <row r="714" spans="11:12" x14ac:dyDescent="0.25">
      <c r="K714" s="67" t="s">
        <v>54</v>
      </c>
      <c r="L714" s="43" t="s">
        <v>54</v>
      </c>
    </row>
    <row r="715" spans="11:12" x14ac:dyDescent="0.25">
      <c r="K715" s="67" t="s">
        <v>54</v>
      </c>
      <c r="L715" s="43" t="s">
        <v>54</v>
      </c>
    </row>
    <row r="716" spans="11:12" x14ac:dyDescent="0.25">
      <c r="K716" s="67" t="s">
        <v>54</v>
      </c>
      <c r="L716" s="43" t="s">
        <v>54</v>
      </c>
    </row>
    <row r="717" spans="11:12" x14ac:dyDescent="0.25">
      <c r="K717" s="67" t="s">
        <v>54</v>
      </c>
      <c r="L717" s="43" t="s">
        <v>54</v>
      </c>
    </row>
    <row r="718" spans="11:12" x14ac:dyDescent="0.25">
      <c r="K718" s="67" t="s">
        <v>54</v>
      </c>
      <c r="L718" s="43" t="s">
        <v>54</v>
      </c>
    </row>
    <row r="719" spans="11:12" x14ac:dyDescent="0.25">
      <c r="K719" s="67" t="s">
        <v>54</v>
      </c>
      <c r="L719" s="43" t="s">
        <v>54</v>
      </c>
    </row>
    <row r="720" spans="11:12" x14ac:dyDescent="0.25">
      <c r="K720" s="67" t="s">
        <v>54</v>
      </c>
      <c r="L720" s="43" t="s">
        <v>54</v>
      </c>
    </row>
    <row r="721" spans="11:12" x14ac:dyDescent="0.25">
      <c r="K721" s="67" t="s">
        <v>54</v>
      </c>
      <c r="L721" s="43" t="s">
        <v>54</v>
      </c>
    </row>
    <row r="722" spans="11:12" x14ac:dyDescent="0.25">
      <c r="K722" s="67" t="s">
        <v>54</v>
      </c>
      <c r="L722" s="43" t="s">
        <v>54</v>
      </c>
    </row>
    <row r="723" spans="11:12" x14ac:dyDescent="0.25">
      <c r="K723" s="67" t="s">
        <v>54</v>
      </c>
      <c r="L723" s="43" t="s">
        <v>54</v>
      </c>
    </row>
    <row r="724" spans="11:12" x14ac:dyDescent="0.25">
      <c r="K724" s="67" t="s">
        <v>54</v>
      </c>
      <c r="L724" s="43" t="s">
        <v>54</v>
      </c>
    </row>
    <row r="725" spans="11:12" x14ac:dyDescent="0.25">
      <c r="K725" s="67" t="s">
        <v>54</v>
      </c>
      <c r="L725" s="43" t="s">
        <v>54</v>
      </c>
    </row>
    <row r="726" spans="11:12" x14ac:dyDescent="0.25">
      <c r="K726" s="67" t="s">
        <v>54</v>
      </c>
      <c r="L726" s="43" t="s">
        <v>54</v>
      </c>
    </row>
    <row r="727" spans="11:12" x14ac:dyDescent="0.25">
      <c r="K727" s="67" t="s">
        <v>54</v>
      </c>
      <c r="L727" s="43" t="s">
        <v>54</v>
      </c>
    </row>
    <row r="728" spans="11:12" x14ac:dyDescent="0.25">
      <c r="K728" s="67" t="s">
        <v>54</v>
      </c>
      <c r="L728" s="43" t="s">
        <v>54</v>
      </c>
    </row>
    <row r="729" spans="11:12" x14ac:dyDescent="0.25">
      <c r="K729" s="67" t="s">
        <v>54</v>
      </c>
      <c r="L729" s="43" t="s">
        <v>54</v>
      </c>
    </row>
    <row r="730" spans="11:12" x14ac:dyDescent="0.25">
      <c r="K730" s="67" t="s">
        <v>54</v>
      </c>
      <c r="L730" s="43" t="s">
        <v>54</v>
      </c>
    </row>
    <row r="731" spans="11:12" x14ac:dyDescent="0.25">
      <c r="K731" s="67" t="s">
        <v>54</v>
      </c>
      <c r="L731" s="43" t="s">
        <v>54</v>
      </c>
    </row>
    <row r="732" spans="11:12" x14ac:dyDescent="0.25">
      <c r="K732" s="67" t="s">
        <v>54</v>
      </c>
      <c r="L732" s="43" t="s">
        <v>54</v>
      </c>
    </row>
    <row r="733" spans="11:12" x14ac:dyDescent="0.25">
      <c r="K733" s="67" t="s">
        <v>54</v>
      </c>
      <c r="L733" s="43" t="s">
        <v>54</v>
      </c>
    </row>
    <row r="734" spans="11:12" x14ac:dyDescent="0.25">
      <c r="K734" s="67" t="s">
        <v>54</v>
      </c>
      <c r="L734" s="43" t="s">
        <v>54</v>
      </c>
    </row>
    <row r="735" spans="11:12" x14ac:dyDescent="0.25">
      <c r="K735" s="67" t="s">
        <v>54</v>
      </c>
      <c r="L735" s="43" t="s">
        <v>54</v>
      </c>
    </row>
    <row r="736" spans="11:12" x14ac:dyDescent="0.25">
      <c r="K736" s="67" t="s">
        <v>54</v>
      </c>
      <c r="L736" s="43" t="s">
        <v>54</v>
      </c>
    </row>
    <row r="737" spans="11:12" x14ac:dyDescent="0.25">
      <c r="K737" s="67" t="s">
        <v>54</v>
      </c>
      <c r="L737" s="43" t="s">
        <v>54</v>
      </c>
    </row>
    <row r="738" spans="11:12" x14ac:dyDescent="0.25">
      <c r="K738" s="67" t="s">
        <v>54</v>
      </c>
      <c r="L738" s="43" t="s">
        <v>54</v>
      </c>
    </row>
    <row r="739" spans="11:12" x14ac:dyDescent="0.25">
      <c r="K739" s="67" t="s">
        <v>54</v>
      </c>
      <c r="L739" s="43" t="s">
        <v>54</v>
      </c>
    </row>
    <row r="740" spans="11:12" x14ac:dyDescent="0.25">
      <c r="K740" s="67" t="s">
        <v>54</v>
      </c>
      <c r="L740" s="43" t="s">
        <v>54</v>
      </c>
    </row>
    <row r="741" spans="11:12" x14ac:dyDescent="0.25">
      <c r="K741" s="67" t="s">
        <v>54</v>
      </c>
      <c r="L741" s="43" t="s">
        <v>54</v>
      </c>
    </row>
    <row r="742" spans="11:12" x14ac:dyDescent="0.25">
      <c r="K742" s="67" t="s">
        <v>54</v>
      </c>
      <c r="L742" s="43" t="s">
        <v>54</v>
      </c>
    </row>
    <row r="743" spans="11:12" x14ac:dyDescent="0.25">
      <c r="K743" s="67" t="s">
        <v>54</v>
      </c>
      <c r="L743" s="43" t="s">
        <v>54</v>
      </c>
    </row>
    <row r="744" spans="11:12" x14ac:dyDescent="0.25">
      <c r="K744" s="67" t="s">
        <v>54</v>
      </c>
      <c r="L744" s="43" t="s">
        <v>54</v>
      </c>
    </row>
    <row r="745" spans="11:12" x14ac:dyDescent="0.25">
      <c r="K745" s="67" t="s">
        <v>54</v>
      </c>
      <c r="L745" s="43" t="s">
        <v>54</v>
      </c>
    </row>
    <row r="746" spans="11:12" x14ac:dyDescent="0.25">
      <c r="K746" s="67" t="s">
        <v>54</v>
      </c>
      <c r="L746" s="43" t="s">
        <v>54</v>
      </c>
    </row>
    <row r="747" spans="11:12" x14ac:dyDescent="0.25">
      <c r="K747" s="67" t="s">
        <v>54</v>
      </c>
      <c r="L747" s="43" t="s">
        <v>54</v>
      </c>
    </row>
    <row r="748" spans="11:12" x14ac:dyDescent="0.25">
      <c r="K748" s="34"/>
      <c r="L748" s="38"/>
    </row>
    <row r="749" spans="11:12" x14ac:dyDescent="0.25">
      <c r="K749" s="34"/>
      <c r="L749" s="38"/>
    </row>
    <row r="750" spans="11:12" x14ac:dyDescent="0.25">
      <c r="K750" s="34"/>
      <c r="L750" s="38"/>
    </row>
    <row r="751" spans="11:12" x14ac:dyDescent="0.25">
      <c r="K751" s="34"/>
      <c r="L751" s="38"/>
    </row>
    <row r="752" spans="11:12" x14ac:dyDescent="0.25">
      <c r="K752" s="34"/>
      <c r="L752" s="38"/>
    </row>
    <row r="753" spans="11:12" x14ac:dyDescent="0.25">
      <c r="K753" s="34"/>
      <c r="L753" s="38"/>
    </row>
    <row r="754" spans="11:12" x14ac:dyDescent="0.25">
      <c r="K754" s="34"/>
      <c r="L754" s="38"/>
    </row>
    <row r="755" spans="11:12" x14ac:dyDescent="0.25">
      <c r="K755" s="34"/>
      <c r="L755" s="38"/>
    </row>
    <row r="756" spans="11:12" x14ac:dyDescent="0.25">
      <c r="K756" s="34"/>
      <c r="L756" s="38"/>
    </row>
    <row r="757" spans="11:12" x14ac:dyDescent="0.25">
      <c r="K757" s="34"/>
      <c r="L757" s="38"/>
    </row>
    <row r="758" spans="11:12" x14ac:dyDescent="0.25">
      <c r="K758" s="34"/>
      <c r="L758" s="38"/>
    </row>
    <row r="759" spans="11:12" x14ac:dyDescent="0.25">
      <c r="K759" s="34"/>
      <c r="L759" s="38"/>
    </row>
    <row r="760" spans="11:12" x14ac:dyDescent="0.25">
      <c r="K760" s="34"/>
      <c r="L760" s="38"/>
    </row>
    <row r="761" spans="11:12" x14ac:dyDescent="0.25">
      <c r="K761" s="34"/>
      <c r="L761" s="38"/>
    </row>
    <row r="762" spans="11:12" x14ac:dyDescent="0.25">
      <c r="K762" s="34"/>
      <c r="L762" s="38"/>
    </row>
    <row r="763" spans="11:12" x14ac:dyDescent="0.25">
      <c r="K763" s="34"/>
      <c r="L763" s="38"/>
    </row>
    <row r="764" spans="11:12" x14ac:dyDescent="0.25">
      <c r="K764" s="34"/>
      <c r="L764" s="38"/>
    </row>
    <row r="765" spans="11:12" x14ac:dyDescent="0.25">
      <c r="K765" s="34"/>
      <c r="L765" s="38"/>
    </row>
    <row r="766" spans="11:12" x14ac:dyDescent="0.25">
      <c r="K766" s="34"/>
      <c r="L766" s="38"/>
    </row>
    <row r="767" spans="11:12" x14ac:dyDescent="0.25">
      <c r="K767" s="34"/>
      <c r="L767" s="38"/>
    </row>
    <row r="768" spans="11:12" x14ac:dyDescent="0.25">
      <c r="K768" s="34"/>
      <c r="L768" s="38"/>
    </row>
    <row r="769" spans="11:12" x14ac:dyDescent="0.25">
      <c r="K769" s="34"/>
      <c r="L769" s="38"/>
    </row>
    <row r="770" spans="11:12" x14ac:dyDescent="0.25">
      <c r="K770" s="34"/>
      <c r="L770" s="38"/>
    </row>
    <row r="771" spans="11:12" x14ac:dyDescent="0.25">
      <c r="K771" s="34"/>
      <c r="L771" s="38"/>
    </row>
    <row r="772" spans="11:12" x14ac:dyDescent="0.25">
      <c r="K772" s="34"/>
      <c r="L772" s="38"/>
    </row>
    <row r="773" spans="11:12" x14ac:dyDescent="0.25">
      <c r="K773" s="34"/>
      <c r="L773" s="38"/>
    </row>
    <row r="774" spans="11:12" x14ac:dyDescent="0.25">
      <c r="K774" s="34"/>
      <c r="L774" s="38"/>
    </row>
    <row r="775" spans="11:12" x14ac:dyDescent="0.25">
      <c r="K775" s="34"/>
      <c r="L775" s="38"/>
    </row>
    <row r="776" spans="11:12" x14ac:dyDescent="0.25">
      <c r="K776" s="34"/>
      <c r="L776" s="38"/>
    </row>
    <row r="777" spans="11:12" x14ac:dyDescent="0.25">
      <c r="K777" s="34"/>
      <c r="L777" s="38"/>
    </row>
    <row r="778" spans="11:12" x14ac:dyDescent="0.25">
      <c r="K778" s="34"/>
      <c r="L778" s="38"/>
    </row>
    <row r="779" spans="11:12" x14ac:dyDescent="0.25">
      <c r="K779" s="34"/>
      <c r="L779" s="38"/>
    </row>
    <row r="780" spans="11:12" x14ac:dyDescent="0.25">
      <c r="K780" s="34"/>
      <c r="L780" s="38"/>
    </row>
    <row r="781" spans="11:12" x14ac:dyDescent="0.25">
      <c r="K781" s="34"/>
      <c r="L781" s="38"/>
    </row>
    <row r="782" spans="11:12" x14ac:dyDescent="0.25">
      <c r="K782" s="34"/>
      <c r="L782" s="38"/>
    </row>
    <row r="783" spans="11:12" x14ac:dyDescent="0.25">
      <c r="K783" s="34"/>
      <c r="L783" s="38"/>
    </row>
    <row r="784" spans="11:12" x14ac:dyDescent="0.25">
      <c r="K784" s="34"/>
      <c r="L784" s="38"/>
    </row>
    <row r="785" spans="11:12" x14ac:dyDescent="0.25">
      <c r="K785" s="34"/>
      <c r="L785" s="38"/>
    </row>
    <row r="786" spans="11:12" x14ac:dyDescent="0.25">
      <c r="K786" s="34"/>
      <c r="L786" s="38"/>
    </row>
    <row r="787" spans="11:12" x14ac:dyDescent="0.25">
      <c r="K787" s="34"/>
      <c r="L787" s="38"/>
    </row>
    <row r="788" spans="11:12" x14ac:dyDescent="0.25">
      <c r="K788" s="34"/>
      <c r="L788" s="38"/>
    </row>
    <row r="789" spans="11:12" x14ac:dyDescent="0.25">
      <c r="K789" s="34"/>
      <c r="L789" s="38"/>
    </row>
    <row r="790" spans="11:12" x14ac:dyDescent="0.25">
      <c r="K790" s="34"/>
      <c r="L790" s="38"/>
    </row>
    <row r="791" spans="11:12" x14ac:dyDescent="0.25">
      <c r="K791" s="34"/>
      <c r="L791" s="38"/>
    </row>
    <row r="792" spans="11:12" x14ac:dyDescent="0.25">
      <c r="K792" s="34"/>
      <c r="L792" s="38"/>
    </row>
    <row r="793" spans="11:12" x14ac:dyDescent="0.25">
      <c r="K793" s="34"/>
      <c r="L793" s="38"/>
    </row>
    <row r="794" spans="11:12" x14ac:dyDescent="0.25">
      <c r="K794" s="34"/>
      <c r="L794" s="38"/>
    </row>
    <row r="795" spans="11:12" x14ac:dyDescent="0.25">
      <c r="K795" s="34"/>
      <c r="L795" s="38"/>
    </row>
    <row r="796" spans="11:12" x14ac:dyDescent="0.25">
      <c r="K796" s="34"/>
      <c r="L796" s="38"/>
    </row>
    <row r="797" spans="11:12" x14ac:dyDescent="0.25">
      <c r="K797" s="34"/>
      <c r="L797" s="38"/>
    </row>
    <row r="798" spans="11:12" x14ac:dyDescent="0.25">
      <c r="K798" s="34"/>
      <c r="L798" s="38"/>
    </row>
    <row r="799" spans="11:12" x14ac:dyDescent="0.25">
      <c r="K799" s="34"/>
      <c r="L799" s="38"/>
    </row>
    <row r="800" spans="11:12" x14ac:dyDescent="0.25">
      <c r="K800" s="34"/>
      <c r="L800" s="38"/>
    </row>
    <row r="801" spans="11:12" x14ac:dyDescent="0.25">
      <c r="K801" s="34"/>
      <c r="L801" s="38"/>
    </row>
    <row r="802" spans="11:12" x14ac:dyDescent="0.25">
      <c r="K802" s="34"/>
      <c r="L802" s="38"/>
    </row>
    <row r="803" spans="11:12" x14ac:dyDescent="0.25">
      <c r="K803" s="34"/>
      <c r="L803" s="38"/>
    </row>
    <row r="804" spans="11:12" x14ac:dyDescent="0.25">
      <c r="K804" s="34"/>
      <c r="L804" s="38"/>
    </row>
    <row r="805" spans="11:12" x14ac:dyDescent="0.25">
      <c r="K805" s="34"/>
      <c r="L805" s="38"/>
    </row>
    <row r="806" spans="11:12" x14ac:dyDescent="0.25">
      <c r="K806" s="34"/>
      <c r="L806" s="38"/>
    </row>
    <row r="807" spans="11:12" x14ac:dyDescent="0.25">
      <c r="K807" s="34"/>
      <c r="L807" s="38"/>
    </row>
    <row r="808" spans="11:12" x14ac:dyDescent="0.25">
      <c r="K808" s="34"/>
      <c r="L808" s="38"/>
    </row>
    <row r="809" spans="11:12" x14ac:dyDescent="0.25">
      <c r="K809" s="34"/>
      <c r="L809" s="38"/>
    </row>
    <row r="810" spans="11:12" x14ac:dyDescent="0.25">
      <c r="K810" s="34"/>
      <c r="L810" s="38"/>
    </row>
    <row r="811" spans="11:12" x14ac:dyDescent="0.25">
      <c r="K811" s="34"/>
      <c r="L811" s="38"/>
    </row>
    <row r="812" spans="11:12" x14ac:dyDescent="0.25">
      <c r="K812" s="34"/>
      <c r="L812" s="38"/>
    </row>
    <row r="813" spans="11:12" x14ac:dyDescent="0.25">
      <c r="K813" s="34"/>
      <c r="L813" s="38"/>
    </row>
    <row r="814" spans="11:12" x14ac:dyDescent="0.25">
      <c r="K814" s="34"/>
      <c r="L814" s="38"/>
    </row>
    <row r="815" spans="11:12" x14ac:dyDescent="0.25">
      <c r="K815" s="34"/>
      <c r="L815" s="38"/>
    </row>
    <row r="816" spans="11:12" x14ac:dyDescent="0.25">
      <c r="K816" s="34"/>
      <c r="L816" s="38"/>
    </row>
    <row r="817" spans="11:12" x14ac:dyDescent="0.25">
      <c r="K817" s="34"/>
      <c r="L817" s="38"/>
    </row>
    <row r="818" spans="11:12" x14ac:dyDescent="0.25">
      <c r="K818" s="34"/>
      <c r="L818" s="38"/>
    </row>
    <row r="819" spans="11:12" x14ac:dyDescent="0.25">
      <c r="K819" s="34"/>
      <c r="L819" s="38"/>
    </row>
    <row r="820" spans="11:12" x14ac:dyDescent="0.25">
      <c r="K820" s="34"/>
      <c r="L820" s="38"/>
    </row>
    <row r="821" spans="11:12" x14ac:dyDescent="0.25">
      <c r="K821" s="34"/>
      <c r="L821" s="38"/>
    </row>
    <row r="822" spans="11:12" x14ac:dyDescent="0.25">
      <c r="K822" s="34"/>
      <c r="L822" s="38"/>
    </row>
    <row r="823" spans="11:12" x14ac:dyDescent="0.25">
      <c r="K823" s="34"/>
      <c r="L823" s="38"/>
    </row>
    <row r="824" spans="11:12" x14ac:dyDescent="0.25">
      <c r="K824" s="34"/>
      <c r="L824" s="38"/>
    </row>
    <row r="825" spans="11:12" x14ac:dyDescent="0.25">
      <c r="K825" s="34"/>
      <c r="L825" s="38"/>
    </row>
    <row r="826" spans="11:12" x14ac:dyDescent="0.25">
      <c r="K826" s="34"/>
      <c r="L826" s="38"/>
    </row>
    <row r="827" spans="11:12" x14ac:dyDescent="0.25">
      <c r="K827" s="34"/>
      <c r="L827" s="38"/>
    </row>
    <row r="828" spans="11:12" x14ac:dyDescent="0.25">
      <c r="K828" s="34"/>
      <c r="L828" s="38"/>
    </row>
    <row r="829" spans="11:12" x14ac:dyDescent="0.25">
      <c r="K829" s="34"/>
      <c r="L829" s="38"/>
    </row>
    <row r="830" spans="11:12" x14ac:dyDescent="0.25">
      <c r="K830" s="34"/>
      <c r="L830" s="38"/>
    </row>
    <row r="831" spans="11:12" x14ac:dyDescent="0.25">
      <c r="K831" s="34"/>
      <c r="L831" s="38"/>
    </row>
    <row r="832" spans="11:12" x14ac:dyDescent="0.25">
      <c r="K832" s="34"/>
      <c r="L832" s="38"/>
    </row>
    <row r="833" spans="11:12" x14ac:dyDescent="0.25">
      <c r="K833" s="34"/>
      <c r="L833" s="38"/>
    </row>
    <row r="834" spans="11:12" x14ac:dyDescent="0.25">
      <c r="K834" s="34"/>
      <c r="L834" s="38"/>
    </row>
    <row r="835" spans="11:12" x14ac:dyDescent="0.25">
      <c r="K835" s="34"/>
      <c r="L835" s="38"/>
    </row>
    <row r="836" spans="11:12" x14ac:dyDescent="0.25">
      <c r="K836" s="34"/>
      <c r="L836" s="38"/>
    </row>
    <row r="837" spans="11:12" x14ac:dyDescent="0.25">
      <c r="K837" s="34"/>
      <c r="L837" s="38"/>
    </row>
    <row r="838" spans="11:12" x14ac:dyDescent="0.25">
      <c r="K838" s="34"/>
      <c r="L838" s="38"/>
    </row>
    <row r="839" spans="11:12" x14ac:dyDescent="0.25">
      <c r="K839" s="34"/>
      <c r="L839" s="38"/>
    </row>
    <row r="840" spans="11:12" x14ac:dyDescent="0.25">
      <c r="K840" s="34"/>
      <c r="L840" s="38"/>
    </row>
    <row r="841" spans="11:12" x14ac:dyDescent="0.25">
      <c r="K841" s="34"/>
      <c r="L841" s="38"/>
    </row>
    <row r="842" spans="11:12" x14ac:dyDescent="0.25">
      <c r="K842" s="34"/>
      <c r="L842" s="38"/>
    </row>
    <row r="843" spans="11:12" x14ac:dyDescent="0.25">
      <c r="K843" s="34"/>
      <c r="L843" s="38"/>
    </row>
    <row r="844" spans="11:12" x14ac:dyDescent="0.25">
      <c r="K844" s="34"/>
      <c r="L844" s="38"/>
    </row>
    <row r="845" spans="11:12" x14ac:dyDescent="0.25">
      <c r="K845" s="34"/>
      <c r="L845" s="38"/>
    </row>
    <row r="846" spans="11:12" x14ac:dyDescent="0.25">
      <c r="K846" s="34"/>
      <c r="L846" s="38"/>
    </row>
    <row r="847" spans="11:12" x14ac:dyDescent="0.25">
      <c r="K847" s="34"/>
      <c r="L847" s="38"/>
    </row>
    <row r="848" spans="11:12" x14ac:dyDescent="0.25">
      <c r="K848" s="34"/>
      <c r="L848" s="38"/>
    </row>
    <row r="849" spans="11:12" x14ac:dyDescent="0.25">
      <c r="K849" s="34"/>
      <c r="L849" s="38"/>
    </row>
    <row r="850" spans="11:12" x14ac:dyDescent="0.25">
      <c r="K850" s="34"/>
      <c r="L850" s="38"/>
    </row>
    <row r="851" spans="11:12" x14ac:dyDescent="0.25">
      <c r="K851" s="34"/>
      <c r="L851" s="38"/>
    </row>
    <row r="852" spans="11:12" x14ac:dyDescent="0.25">
      <c r="K852" s="34"/>
      <c r="L852" s="38"/>
    </row>
    <row r="853" spans="11:12" x14ac:dyDescent="0.25">
      <c r="K853" s="34"/>
      <c r="L853" s="38"/>
    </row>
    <row r="854" spans="11:12" x14ac:dyDescent="0.25">
      <c r="K854" s="34"/>
      <c r="L854" s="38"/>
    </row>
    <row r="855" spans="11:12" x14ac:dyDescent="0.25">
      <c r="K855" s="34"/>
      <c r="L855" s="38"/>
    </row>
    <row r="856" spans="11:12" x14ac:dyDescent="0.25">
      <c r="K856" s="34"/>
      <c r="L856" s="38"/>
    </row>
    <row r="857" spans="11:12" x14ac:dyDescent="0.25">
      <c r="K857" s="34"/>
      <c r="L857" s="38"/>
    </row>
    <row r="858" spans="11:12" x14ac:dyDescent="0.25">
      <c r="K858" s="34"/>
      <c r="L858" s="38"/>
    </row>
    <row r="859" spans="11:12" x14ac:dyDescent="0.25">
      <c r="K859" s="34"/>
      <c r="L859" s="38"/>
    </row>
    <row r="860" spans="11:12" x14ac:dyDescent="0.25">
      <c r="K860" s="34"/>
      <c r="L860" s="38"/>
    </row>
    <row r="861" spans="11:12" x14ac:dyDescent="0.25">
      <c r="K861" s="34"/>
      <c r="L861" s="38"/>
    </row>
    <row r="862" spans="11:12" x14ac:dyDescent="0.25">
      <c r="K862" s="34"/>
      <c r="L862" s="38"/>
    </row>
    <row r="863" spans="11:12" x14ac:dyDescent="0.25">
      <c r="K863" s="34"/>
      <c r="L863" s="38"/>
    </row>
    <row r="864" spans="11:12" x14ac:dyDescent="0.25">
      <c r="K864" s="34"/>
      <c r="L864" s="38"/>
    </row>
    <row r="865" spans="11:12" x14ac:dyDescent="0.25">
      <c r="K865" s="34"/>
      <c r="L865" s="38"/>
    </row>
    <row r="866" spans="11:12" x14ac:dyDescent="0.25">
      <c r="K866" s="34"/>
      <c r="L866" s="38"/>
    </row>
    <row r="867" spans="11:12" x14ac:dyDescent="0.25">
      <c r="K867" s="34"/>
      <c r="L867" s="38"/>
    </row>
    <row r="868" spans="11:12" x14ac:dyDescent="0.25">
      <c r="K868" s="34"/>
      <c r="L868" s="38"/>
    </row>
    <row r="869" spans="11:12" x14ac:dyDescent="0.25">
      <c r="K869" s="34"/>
      <c r="L869" s="38"/>
    </row>
    <row r="870" spans="11:12" x14ac:dyDescent="0.25">
      <c r="K870" s="34"/>
      <c r="L870" s="38"/>
    </row>
    <row r="871" spans="11:12" x14ac:dyDescent="0.25">
      <c r="K871" s="34"/>
      <c r="L871" s="38"/>
    </row>
    <row r="872" spans="11:12" x14ac:dyDescent="0.25">
      <c r="K872" s="34"/>
      <c r="L872" s="38"/>
    </row>
    <row r="873" spans="11:12" x14ac:dyDescent="0.25">
      <c r="K873" s="34"/>
      <c r="L873" s="38"/>
    </row>
    <row r="874" spans="11:12" x14ac:dyDescent="0.25">
      <c r="K874" s="34"/>
      <c r="L874" s="38"/>
    </row>
    <row r="875" spans="11:12" x14ac:dyDescent="0.25">
      <c r="K875" s="34"/>
      <c r="L875" s="38"/>
    </row>
    <row r="876" spans="11:12" x14ac:dyDescent="0.25">
      <c r="K876" s="34"/>
      <c r="L876" s="38"/>
    </row>
    <row r="877" spans="11:12" x14ac:dyDescent="0.25">
      <c r="K877" s="34"/>
      <c r="L877" s="38"/>
    </row>
    <row r="878" spans="11:12" x14ac:dyDescent="0.25">
      <c r="K878" s="34"/>
      <c r="L878" s="38"/>
    </row>
    <row r="879" spans="11:12" x14ac:dyDescent="0.25">
      <c r="K879" s="34"/>
      <c r="L879" s="38"/>
    </row>
    <row r="880" spans="11:12" x14ac:dyDescent="0.25">
      <c r="K880" s="34"/>
      <c r="L880" s="38"/>
    </row>
    <row r="881" spans="11:12" x14ac:dyDescent="0.25">
      <c r="K881" s="34"/>
      <c r="L881" s="38"/>
    </row>
    <row r="882" spans="11:12" x14ac:dyDescent="0.25">
      <c r="K882" s="34"/>
      <c r="L882" s="38"/>
    </row>
    <row r="883" spans="11:12" x14ac:dyDescent="0.25">
      <c r="K883" s="34"/>
      <c r="L883" s="38"/>
    </row>
    <row r="884" spans="11:12" x14ac:dyDescent="0.25">
      <c r="K884" s="34"/>
      <c r="L884" s="38"/>
    </row>
    <row r="885" spans="11:12" x14ac:dyDescent="0.25">
      <c r="K885" s="34"/>
      <c r="L885" s="38"/>
    </row>
    <row r="886" spans="11:12" x14ac:dyDescent="0.25">
      <c r="K886" s="34"/>
      <c r="L886" s="38"/>
    </row>
    <row r="887" spans="11:12" x14ac:dyDescent="0.25">
      <c r="K887" s="34"/>
      <c r="L887" s="38"/>
    </row>
    <row r="888" spans="11:12" x14ac:dyDescent="0.25">
      <c r="K888" s="34"/>
      <c r="L888" s="38"/>
    </row>
    <row r="889" spans="11:12" x14ac:dyDescent="0.25">
      <c r="K889" s="34"/>
      <c r="L889" s="38"/>
    </row>
    <row r="890" spans="11:12" x14ac:dyDescent="0.25">
      <c r="K890" s="34"/>
      <c r="L890" s="38"/>
    </row>
    <row r="891" spans="11:12" x14ac:dyDescent="0.25">
      <c r="K891" s="34"/>
      <c r="L891" s="38"/>
    </row>
    <row r="892" spans="11:12" x14ac:dyDescent="0.25">
      <c r="K892" s="34"/>
      <c r="L892" s="38"/>
    </row>
    <row r="893" spans="11:12" x14ac:dyDescent="0.25">
      <c r="K893" s="34"/>
      <c r="L893" s="38"/>
    </row>
    <row r="894" spans="11:12" x14ac:dyDescent="0.25">
      <c r="K894" s="34"/>
      <c r="L894" s="38"/>
    </row>
    <row r="895" spans="11:12" x14ac:dyDescent="0.25">
      <c r="K895" s="34"/>
      <c r="L895" s="38"/>
    </row>
    <row r="896" spans="11:12" x14ac:dyDescent="0.25">
      <c r="K896" s="34"/>
      <c r="L896" s="38"/>
    </row>
    <row r="897" spans="11:12" x14ac:dyDescent="0.25">
      <c r="K897" s="34"/>
      <c r="L897" s="38"/>
    </row>
    <row r="898" spans="11:12" x14ac:dyDescent="0.25">
      <c r="K898" s="34"/>
      <c r="L898" s="38"/>
    </row>
    <row r="899" spans="11:12" x14ac:dyDescent="0.25">
      <c r="K899" s="34"/>
      <c r="L899" s="38"/>
    </row>
    <row r="900" spans="11:12" x14ac:dyDescent="0.25">
      <c r="K900" s="34"/>
      <c r="L900" s="38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headerFooter>
    <oddFooter>&amp;C&amp;1#&amp;"Calibri"&amp;10&amp;KFF0000OFFICIAL: Census and Statistics Act</oddFooter>
  </headerFooter>
  <rowBreaks count="1" manualBreakCount="1">
    <brk id="90" max="8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46E96-BC98-478B-A658-EF38B8BE3D1D}">
  <sheetPr codeName="Sheet10">
    <tabColor theme="4" tint="0.39997558519241921"/>
  </sheetPr>
  <dimension ref="A1:L9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0" t="s">
        <v>32</v>
      </c>
      <c r="B1" s="70"/>
      <c r="C1" s="70"/>
      <c r="D1" s="70"/>
      <c r="E1" s="70"/>
      <c r="F1" s="70"/>
      <c r="G1" s="70"/>
      <c r="H1" s="70"/>
      <c r="I1" s="70"/>
      <c r="J1" s="4"/>
      <c r="K1" s="34"/>
      <c r="L1" s="35" t="s">
        <v>39</v>
      </c>
    </row>
    <row r="2" spans="1:12" ht="19.5" customHeight="1" x14ac:dyDescent="0.3">
      <c r="A2" s="3" t="str">
        <f>"Weekly Payroll Jobs and Wages in Australia - " &amp;$L$1</f>
        <v>Weekly Payroll Jobs and Wages in Australia - Australian Capital Territory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60</v>
      </c>
      <c r="L2" s="36">
        <v>44282</v>
      </c>
    </row>
    <row r="3" spans="1:12" ht="15" customHeight="1" x14ac:dyDescent="0.25">
      <c r="A3" s="21" t="str">
        <f>"Week ending "&amp;TEXT($L$2,"dddd dd mmmm yyyy")</f>
        <v>Week ending Saturday 27 March 2021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61</v>
      </c>
      <c r="L3" s="40">
        <v>43904</v>
      </c>
    </row>
    <row r="4" spans="1:12" ht="15" customHeight="1" x14ac:dyDescent="0.25">
      <c r="A4" s="2" t="s">
        <v>31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44254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44261</v>
      </c>
    </row>
    <row r="6" spans="1:12" ht="16.5" customHeight="1" thickBot="1" x14ac:dyDescent="0.3">
      <c r="A6" s="25" t="str">
        <f>"Change in payroll jobs and total wages, "&amp;$L$1</f>
        <v>Change in payroll jobs and total wages, Australian Capital Territory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44268</v>
      </c>
    </row>
    <row r="7" spans="1:12" ht="16.5" customHeight="1" x14ac:dyDescent="0.25">
      <c r="A7" s="58"/>
      <c r="B7" s="82" t="s">
        <v>58</v>
      </c>
      <c r="C7" s="83"/>
      <c r="D7" s="83"/>
      <c r="E7" s="84"/>
      <c r="F7" s="85" t="s">
        <v>59</v>
      </c>
      <c r="G7" s="83"/>
      <c r="H7" s="83"/>
      <c r="I7" s="84"/>
      <c r="J7" s="51"/>
      <c r="K7" s="39" t="s">
        <v>71</v>
      </c>
      <c r="L7" s="40">
        <v>44275</v>
      </c>
    </row>
    <row r="8" spans="1:12" ht="33.75" customHeight="1" x14ac:dyDescent="0.25">
      <c r="A8" s="86"/>
      <c r="B8" s="88" t="str">
        <f>"% Change between " &amp; TEXT($L$3,"dd mmm yyyy")&amp;" and "&amp; TEXT($L$2,"dd mmm yyyy") &amp; " (Change since 100th case of COVID-19)"</f>
        <v>% Change between 14 Mar 2020 and 27 Mar 2021 (Change since 100th case of COVID-19)</v>
      </c>
      <c r="C8" s="90" t="str">
        <f>"% Change between " &amp; TEXT($L$4,"dd mmm yyyy")&amp;" and "&amp; TEXT($L$2,"dd mmm yyyy") &amp; " (monthly change)"</f>
        <v>% Change between 27 Feb 2021 and 27 Mar 2021 (monthly change)</v>
      </c>
      <c r="D8" s="73" t="str">
        <f>"% Change between " &amp; TEXT($L$7,"dd mmm yyyy")&amp;" and "&amp; TEXT($L$2,"dd mmm yyyy") &amp; " (weekly change)"</f>
        <v>% Change between 20 Mar 2021 and 27 Mar 2021 (weekly change)</v>
      </c>
      <c r="E8" s="75" t="str">
        <f>"% Change between " &amp; TEXT($L$6,"dd mmm yyyy")&amp;" and "&amp; TEXT($L$7,"dd mmm yyyy") &amp; " (weekly change)"</f>
        <v>% Change between 13 Mar 2021 and 20 Mar 2021 (weekly change)</v>
      </c>
      <c r="F8" s="88" t="str">
        <f>"% Change between " &amp; TEXT($L$3,"dd mmm yyyy")&amp;" and "&amp; TEXT($L$2,"dd mmm yyyy") &amp; " (Change since 100th case of COVID-19)"</f>
        <v>% Change between 14 Mar 2020 and 27 Mar 2021 (Change since 100th case of COVID-19)</v>
      </c>
      <c r="G8" s="90" t="str">
        <f>"% Change between " &amp; TEXT($L$4,"dd mmm yyyy")&amp;" and "&amp; TEXT($L$2,"dd mmm yyyy") &amp; " (monthly change)"</f>
        <v>% Change between 27 Feb 2021 and 27 Mar 2021 (monthly change)</v>
      </c>
      <c r="H8" s="73" t="str">
        <f>"% Change between " &amp; TEXT($L$7,"dd mmm yyyy")&amp;" and "&amp; TEXT($L$2,"dd mmm yyyy") &amp; " (weekly change)"</f>
        <v>% Change between 20 Mar 2021 and 27 Mar 2021 (weekly change)</v>
      </c>
      <c r="I8" s="75" t="str">
        <f>"% Change between " &amp; TEXT($L$6,"dd mmm yyyy")&amp;" and "&amp; TEXT($L$7,"dd mmm yyyy") &amp; " (weekly change)"</f>
        <v>% Change between 13 Mar 2021 and 20 Mar 2021 (weekly change)</v>
      </c>
      <c r="J8" s="52"/>
      <c r="K8" s="39" t="s">
        <v>72</v>
      </c>
      <c r="L8" s="40">
        <v>44282</v>
      </c>
    </row>
    <row r="9" spans="1:12" ht="48.75" customHeight="1" thickBot="1" x14ac:dyDescent="0.3">
      <c r="A9" s="87"/>
      <c r="B9" s="89"/>
      <c r="C9" s="91"/>
      <c r="D9" s="74"/>
      <c r="E9" s="76"/>
      <c r="F9" s="89"/>
      <c r="G9" s="91"/>
      <c r="H9" s="74"/>
      <c r="I9" s="76"/>
      <c r="J9" s="53"/>
      <c r="K9" s="41" t="s">
        <v>67</v>
      </c>
      <c r="L9" s="43"/>
    </row>
    <row r="10" spans="1:12" x14ac:dyDescent="0.25">
      <c r="A10" s="59"/>
      <c r="B10" s="77" t="str">
        <f>L1</f>
        <v>Australian Capital Territory</v>
      </c>
      <c r="C10" s="78"/>
      <c r="D10" s="78"/>
      <c r="E10" s="78"/>
      <c r="F10" s="78"/>
      <c r="G10" s="78"/>
      <c r="H10" s="78"/>
      <c r="I10" s="79"/>
      <c r="J10" s="28"/>
      <c r="K10" s="55"/>
      <c r="L10" s="43"/>
    </row>
    <row r="11" spans="1:12" x14ac:dyDescent="0.25">
      <c r="A11" s="60" t="s">
        <v>30</v>
      </c>
      <c r="B11" s="28">
        <v>3.0504767456160931E-3</v>
      </c>
      <c r="C11" s="28">
        <v>4.5281775165977312E-3</v>
      </c>
      <c r="D11" s="28">
        <v>3.3817590111142604E-3</v>
      </c>
      <c r="E11" s="28">
        <v>-6.2569021285481252E-3</v>
      </c>
      <c r="F11" s="28">
        <v>1.8610817940698299E-2</v>
      </c>
      <c r="G11" s="28">
        <v>-1.191973157915871E-2</v>
      </c>
      <c r="H11" s="28">
        <v>6.7407224584443703E-3</v>
      </c>
      <c r="I11" s="61">
        <v>-6.8480588506714124E-3</v>
      </c>
      <c r="J11" s="28"/>
      <c r="K11" s="42"/>
      <c r="L11" s="43"/>
    </row>
    <row r="12" spans="1:12" x14ac:dyDescent="0.25">
      <c r="A12" s="59"/>
      <c r="B12" s="80" t="s">
        <v>29</v>
      </c>
      <c r="C12" s="80"/>
      <c r="D12" s="80"/>
      <c r="E12" s="80"/>
      <c r="F12" s="80"/>
      <c r="G12" s="80"/>
      <c r="H12" s="80"/>
      <c r="I12" s="81"/>
      <c r="J12" s="28"/>
      <c r="K12" s="42"/>
      <c r="L12" s="43"/>
    </row>
    <row r="13" spans="1:12" x14ac:dyDescent="0.25">
      <c r="A13" s="62" t="s">
        <v>28</v>
      </c>
      <c r="B13" s="28">
        <v>-1.8720145988517345E-2</v>
      </c>
      <c r="C13" s="28">
        <v>-1.5540486322102032E-3</v>
      </c>
      <c r="D13" s="28">
        <v>3.2745713690602862E-3</v>
      </c>
      <c r="E13" s="28">
        <v>-7.7301430866807408E-3</v>
      </c>
      <c r="F13" s="28">
        <v>1.3252173778788734E-2</v>
      </c>
      <c r="G13" s="28">
        <v>-2.7595582654108997E-2</v>
      </c>
      <c r="H13" s="28">
        <v>2.3671013266286511E-3</v>
      </c>
      <c r="I13" s="61">
        <v>-8.3593488898555668E-3</v>
      </c>
      <c r="J13" s="28"/>
      <c r="K13" s="42"/>
      <c r="L13" s="43"/>
    </row>
    <row r="14" spans="1:12" x14ac:dyDescent="0.25">
      <c r="A14" s="62" t="s">
        <v>27</v>
      </c>
      <c r="B14" s="28">
        <v>3.2720936236123599E-3</v>
      </c>
      <c r="C14" s="28">
        <v>7.7722071473533827E-3</v>
      </c>
      <c r="D14" s="28">
        <v>2.6072332853019908E-3</v>
      </c>
      <c r="E14" s="28">
        <v>-5.5053923447252462E-3</v>
      </c>
      <c r="F14" s="28">
        <v>2.0745182573620458E-2</v>
      </c>
      <c r="G14" s="28">
        <v>8.1421383537831904E-3</v>
      </c>
      <c r="H14" s="28">
        <v>1.2253160118349093E-2</v>
      </c>
      <c r="I14" s="61">
        <v>-5.0458591468960368E-3</v>
      </c>
      <c r="J14" s="28"/>
      <c r="K14" s="38"/>
      <c r="L14" s="43"/>
    </row>
    <row r="15" spans="1:12" x14ac:dyDescent="0.25">
      <c r="A15" s="63" t="s">
        <v>69</v>
      </c>
      <c r="B15" s="28">
        <v>-4.7128397917871601E-2</v>
      </c>
      <c r="C15" s="28">
        <v>1.4456752326554856E-3</v>
      </c>
      <c r="D15" s="28">
        <v>9.8016781862351188E-3</v>
      </c>
      <c r="E15" s="28">
        <v>-6.6970129292936997E-3</v>
      </c>
      <c r="F15" s="28">
        <v>-4.6340489975646104E-2</v>
      </c>
      <c r="G15" s="28">
        <v>-8.6631789015276794E-3</v>
      </c>
      <c r="H15" s="28">
        <v>-8.9832216255636421E-4</v>
      </c>
      <c r="I15" s="61">
        <v>-4.3713535877337728E-3</v>
      </c>
      <c r="J15" s="28"/>
      <c r="K15" s="56"/>
      <c r="L15" s="43"/>
    </row>
    <row r="16" spans="1:12" x14ac:dyDescent="0.25">
      <c r="A16" s="62" t="s">
        <v>47</v>
      </c>
      <c r="B16" s="28">
        <v>-3.4020414448501901E-2</v>
      </c>
      <c r="C16" s="28">
        <v>7.0029144984891101E-3</v>
      </c>
      <c r="D16" s="28">
        <v>2.5596246888370811E-3</v>
      </c>
      <c r="E16" s="28">
        <v>-7.2755476549504206E-3</v>
      </c>
      <c r="F16" s="28">
        <v>-1.7562483910346094E-2</v>
      </c>
      <c r="G16" s="28">
        <v>-3.993857120729305E-3</v>
      </c>
      <c r="H16" s="28">
        <v>3.519353613495424E-3</v>
      </c>
      <c r="I16" s="61">
        <v>-4.9750960700162272E-3</v>
      </c>
      <c r="J16" s="28"/>
      <c r="K16" s="42"/>
      <c r="L16" s="43"/>
    </row>
    <row r="17" spans="1:12" x14ac:dyDescent="0.25">
      <c r="A17" s="62" t="s">
        <v>48</v>
      </c>
      <c r="B17" s="28">
        <v>4.3225665300927751E-3</v>
      </c>
      <c r="C17" s="28">
        <v>4.9853875542245074E-3</v>
      </c>
      <c r="D17" s="28">
        <v>3.2532252607160306E-3</v>
      </c>
      <c r="E17" s="28">
        <v>-7.7868431526739723E-3</v>
      </c>
      <c r="F17" s="28">
        <v>6.5341953902742222E-3</v>
      </c>
      <c r="G17" s="28">
        <v>-1.453237523805373E-2</v>
      </c>
      <c r="H17" s="28">
        <v>5.7172783096126611E-3</v>
      </c>
      <c r="I17" s="61">
        <v>-1.0835762738511834E-2</v>
      </c>
      <c r="J17" s="28"/>
      <c r="K17" s="42"/>
      <c r="L17" s="43"/>
    </row>
    <row r="18" spans="1:12" x14ac:dyDescent="0.25">
      <c r="A18" s="62" t="s">
        <v>49</v>
      </c>
      <c r="B18" s="28">
        <v>1.811479128856619E-2</v>
      </c>
      <c r="C18" s="28">
        <v>-2.1461295059577168E-3</v>
      </c>
      <c r="D18" s="28">
        <v>2.9957777512346073E-3</v>
      </c>
      <c r="E18" s="28">
        <v>-5.1140141033144682E-3</v>
      </c>
      <c r="F18" s="28">
        <v>2.6375029634696734E-2</v>
      </c>
      <c r="G18" s="28">
        <v>-2.1842451053108891E-2</v>
      </c>
      <c r="H18" s="28">
        <v>7.7465797833966565E-3</v>
      </c>
      <c r="I18" s="61">
        <v>-4.2344017140244494E-3</v>
      </c>
      <c r="J18" s="28"/>
      <c r="K18" s="42"/>
      <c r="L18" s="43"/>
    </row>
    <row r="19" spans="1:12" ht="17.25" customHeight="1" x14ac:dyDescent="0.25">
      <c r="A19" s="62" t="s">
        <v>50</v>
      </c>
      <c r="B19" s="28">
        <v>3.3595113438045443E-2</v>
      </c>
      <c r="C19" s="28">
        <v>3.9769182782283252E-3</v>
      </c>
      <c r="D19" s="28">
        <v>2.0506295703490718E-3</v>
      </c>
      <c r="E19" s="28">
        <v>-4.9161725239831311E-3</v>
      </c>
      <c r="F19" s="28">
        <v>5.2729735879823103E-2</v>
      </c>
      <c r="G19" s="28">
        <v>-6.3181597459408545E-3</v>
      </c>
      <c r="H19" s="28">
        <v>8.3841415069159098E-3</v>
      </c>
      <c r="I19" s="61">
        <v>-6.9171482306511489E-3</v>
      </c>
      <c r="J19" s="29"/>
      <c r="K19" s="44"/>
      <c r="L19" s="43"/>
    </row>
    <row r="20" spans="1:12" x14ac:dyDescent="0.25">
      <c r="A20" s="62" t="s">
        <v>51</v>
      </c>
      <c r="B20" s="28">
        <v>5.4160435705713939E-2</v>
      </c>
      <c r="C20" s="28">
        <v>1.6430621123761702E-2</v>
      </c>
      <c r="D20" s="28">
        <v>6.0691597002155984E-3</v>
      </c>
      <c r="E20" s="28">
        <v>-5.6938479287095278E-3</v>
      </c>
      <c r="F20" s="28">
        <v>3.6619977028881978E-2</v>
      </c>
      <c r="G20" s="28">
        <v>2.1071815714688302E-3</v>
      </c>
      <c r="H20" s="28">
        <v>1.1852539507722248E-2</v>
      </c>
      <c r="I20" s="61">
        <v>-7.823257390399796E-3</v>
      </c>
      <c r="J20" s="20"/>
      <c r="K20" s="37"/>
      <c r="L20" s="43"/>
    </row>
    <row r="21" spans="1:12" ht="15.75" thickBot="1" x14ac:dyDescent="0.3">
      <c r="A21" s="64" t="s">
        <v>52</v>
      </c>
      <c r="B21" s="65">
        <v>6.3696524064171145E-2</v>
      </c>
      <c r="C21" s="65">
        <v>2.9761211415259226E-2</v>
      </c>
      <c r="D21" s="65">
        <v>-5.0706514943104075E-3</v>
      </c>
      <c r="E21" s="65">
        <v>4.3958804320523015E-3</v>
      </c>
      <c r="F21" s="65">
        <v>4.6699802581212868E-2</v>
      </c>
      <c r="G21" s="65">
        <v>2.135421250059899E-2</v>
      </c>
      <c r="H21" s="65">
        <v>-2.5363839198465632E-3</v>
      </c>
      <c r="I21" s="66">
        <v>2.0824807339398621E-2</v>
      </c>
      <c r="J21" s="20"/>
      <c r="K21" s="57"/>
      <c r="L21" s="43"/>
    </row>
    <row r="22" spans="1:12" x14ac:dyDescent="0.25">
      <c r="A22" s="30" t="s">
        <v>46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Australian Capital Territory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62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Australian Capital Territory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69</v>
      </c>
      <c r="L36" s="43">
        <v>80.45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47</v>
      </c>
      <c r="L37" s="43">
        <v>93.9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48</v>
      </c>
      <c r="L38" s="43">
        <v>98.57</v>
      </c>
    </row>
    <row r="39" spans="1:12" x14ac:dyDescent="0.25">
      <c r="K39" s="44" t="s">
        <v>49</v>
      </c>
      <c r="L39" s="43">
        <v>102.16</v>
      </c>
    </row>
    <row r="40" spans="1:12" x14ac:dyDescent="0.25">
      <c r="K40" s="37" t="s">
        <v>50</v>
      </c>
      <c r="L40" s="43">
        <v>103.42</v>
      </c>
    </row>
    <row r="41" spans="1:12" x14ac:dyDescent="0.25">
      <c r="K41" s="37" t="s">
        <v>51</v>
      </c>
      <c r="L41" s="43">
        <v>103.04</v>
      </c>
    </row>
    <row r="42" spans="1:12" x14ac:dyDescent="0.25">
      <c r="K42" s="37" t="s">
        <v>52</v>
      </c>
      <c r="L42" s="43">
        <v>103.61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69</v>
      </c>
      <c r="L45" s="43">
        <v>77.91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Australian Capital Territory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47</v>
      </c>
      <c r="L46" s="43">
        <v>93.92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48</v>
      </c>
      <c r="L47" s="43">
        <v>97.95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49</v>
      </c>
      <c r="L48" s="43">
        <v>101.03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50</v>
      </c>
      <c r="L49" s="43">
        <v>103.42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51</v>
      </c>
      <c r="L50" s="43">
        <v>103.62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52</v>
      </c>
      <c r="L51" s="43">
        <v>107.36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69</v>
      </c>
      <c r="L54" s="43">
        <v>78.83</v>
      </c>
    </row>
    <row r="55" spans="1:12" ht="15.4" customHeight="1" x14ac:dyDescent="0.25">
      <c r="A55" s="32" t="str">
        <f>"Change in payroll jobs since week ending "&amp;TEXT($L$3,"dd mmmm yyyy")&amp;" by Industry, "&amp;$L$1</f>
        <v>Change in payroll jobs since week ending 14 March 2020 by Industry, Australian Capital Territory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47</v>
      </c>
      <c r="L55" s="43">
        <v>94.26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48</v>
      </c>
      <c r="L56" s="43">
        <v>98.34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49</v>
      </c>
      <c r="L57" s="43">
        <v>101.32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50</v>
      </c>
      <c r="L58" s="43">
        <v>103.45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51</v>
      </c>
      <c r="L59" s="43">
        <v>104.11</v>
      </c>
    </row>
    <row r="60" spans="1:12" ht="15.4" customHeight="1" x14ac:dyDescent="0.25">
      <c r="K60" s="37" t="s">
        <v>52</v>
      </c>
      <c r="L60" s="43">
        <v>106.06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63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69</v>
      </c>
      <c r="L65" s="43">
        <v>83.64</v>
      </c>
    </row>
    <row r="66" spans="1:12" ht="15.4" customHeight="1" x14ac:dyDescent="0.25">
      <c r="K66" s="42" t="s">
        <v>47</v>
      </c>
      <c r="L66" s="43">
        <v>97.11</v>
      </c>
    </row>
    <row r="67" spans="1:12" ht="15.4" customHeight="1" x14ac:dyDescent="0.25">
      <c r="K67" s="42" t="s">
        <v>48</v>
      </c>
      <c r="L67" s="43">
        <v>101.1</v>
      </c>
    </row>
    <row r="68" spans="1:12" ht="15.4" customHeight="1" x14ac:dyDescent="0.25">
      <c r="K68" s="44" t="s">
        <v>49</v>
      </c>
      <c r="L68" s="43">
        <v>101.79</v>
      </c>
    </row>
    <row r="69" spans="1:12" ht="15.4" customHeight="1" x14ac:dyDescent="0.25">
      <c r="K69" s="37" t="s">
        <v>50</v>
      </c>
      <c r="L69" s="43">
        <v>102.48</v>
      </c>
    </row>
    <row r="70" spans="1:12" ht="15.4" customHeight="1" x14ac:dyDescent="0.25">
      <c r="K70" s="37" t="s">
        <v>51</v>
      </c>
      <c r="L70" s="43">
        <v>104.42</v>
      </c>
    </row>
    <row r="71" spans="1:12" ht="15.4" customHeight="1" x14ac:dyDescent="0.25">
      <c r="K71" s="37" t="s">
        <v>52</v>
      </c>
      <c r="L71" s="43">
        <v>102.87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69</v>
      </c>
      <c r="L74" s="43">
        <v>81.62</v>
      </c>
    </row>
    <row r="75" spans="1:12" ht="15.4" customHeight="1" x14ac:dyDescent="0.25">
      <c r="K75" s="42" t="s">
        <v>47</v>
      </c>
      <c r="L75" s="43">
        <v>97.88</v>
      </c>
    </row>
    <row r="76" spans="1:12" ht="15.4" customHeight="1" x14ac:dyDescent="0.25">
      <c r="K76" s="42" t="s">
        <v>48</v>
      </c>
      <c r="L76" s="43">
        <v>102.04</v>
      </c>
    </row>
    <row r="77" spans="1:12" ht="15.4" customHeight="1" x14ac:dyDescent="0.25">
      <c r="A77" s="31" t="str">
        <f>"Distribution of payroll jobs by industry, "&amp;$L$1</f>
        <v>Distribution of payroll jobs by industry, Australian Capital Territory</v>
      </c>
      <c r="K77" s="44" t="s">
        <v>49</v>
      </c>
      <c r="L77" s="43">
        <v>101.89</v>
      </c>
    </row>
    <row r="78" spans="1:12" ht="15.4" customHeight="1" x14ac:dyDescent="0.25">
      <c r="K78" s="37" t="s">
        <v>50</v>
      </c>
      <c r="L78" s="43">
        <v>102.87</v>
      </c>
    </row>
    <row r="79" spans="1:12" ht="15.4" customHeight="1" x14ac:dyDescent="0.25">
      <c r="K79" s="37" t="s">
        <v>51</v>
      </c>
      <c r="L79" s="43">
        <v>105.99</v>
      </c>
    </row>
    <row r="80" spans="1:12" ht="15.4" customHeight="1" x14ac:dyDescent="0.25">
      <c r="K80" s="37" t="s">
        <v>52</v>
      </c>
      <c r="L80" s="43">
        <v>106.3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69</v>
      </c>
      <c r="L83" s="43">
        <v>81.650000000000006</v>
      </c>
    </row>
    <row r="84" spans="1:12" ht="15.4" customHeight="1" x14ac:dyDescent="0.25">
      <c r="K84" s="42" t="s">
        <v>47</v>
      </c>
      <c r="L84" s="43">
        <v>98</v>
      </c>
    </row>
    <row r="85" spans="1:12" ht="15.4" customHeight="1" x14ac:dyDescent="0.25">
      <c r="K85" s="42" t="s">
        <v>48</v>
      </c>
      <c r="L85" s="43">
        <v>102.24</v>
      </c>
    </row>
    <row r="86" spans="1:12" ht="15.4" customHeight="1" x14ac:dyDescent="0.25">
      <c r="K86" s="44" t="s">
        <v>49</v>
      </c>
      <c r="L86" s="43">
        <v>102.21</v>
      </c>
    </row>
    <row r="87" spans="1:12" ht="15.4" customHeight="1" x14ac:dyDescent="0.25">
      <c r="K87" s="37" t="s">
        <v>50</v>
      </c>
      <c r="L87" s="43">
        <v>103.27</v>
      </c>
    </row>
    <row r="88" spans="1:12" ht="15.4" customHeight="1" x14ac:dyDescent="0.25">
      <c r="K88" s="37" t="s">
        <v>51</v>
      </c>
      <c r="L88" s="43">
        <v>106.78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52</v>
      </c>
      <c r="L89" s="43">
        <v>106.79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69" t="s">
        <v>64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5.91E-2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5.2299999999999999E-2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-2.2800000000000001E-2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-1.4500000000000001E-2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-4.24E-2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6.0299999999999999E-2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-4.9399999999999999E-2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-0.13300000000000001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-8.5300000000000001E-2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-9.1399999999999995E-2</v>
      </c>
    </row>
    <row r="104" spans="1:12" x14ac:dyDescent="0.25">
      <c r="K104" s="38" t="s">
        <v>12</v>
      </c>
      <c r="L104" s="42">
        <v>5.11E-2</v>
      </c>
    </row>
    <row r="105" spans="1:12" x14ac:dyDescent="0.25">
      <c r="K105" s="38" t="s">
        <v>11</v>
      </c>
      <c r="L105" s="42">
        <v>-5.0599999999999999E-2</v>
      </c>
    </row>
    <row r="106" spans="1:12" x14ac:dyDescent="0.25">
      <c r="K106" s="38" t="s">
        <v>10</v>
      </c>
      <c r="L106" s="42">
        <v>-1.8E-3</v>
      </c>
    </row>
    <row r="107" spans="1:12" x14ac:dyDescent="0.25">
      <c r="K107" s="38" t="s">
        <v>9</v>
      </c>
      <c r="L107" s="42">
        <v>2.12E-2</v>
      </c>
    </row>
    <row r="108" spans="1:12" x14ac:dyDescent="0.25">
      <c r="K108" s="38" t="s">
        <v>8</v>
      </c>
      <c r="L108" s="42">
        <v>2.6700000000000002E-2</v>
      </c>
    </row>
    <row r="109" spans="1:12" x14ac:dyDescent="0.25">
      <c r="K109" s="38" t="s">
        <v>7</v>
      </c>
      <c r="L109" s="42">
        <v>-3.4299999999999997E-2</v>
      </c>
    </row>
    <row r="110" spans="1:12" x14ac:dyDescent="0.25">
      <c r="K110" s="38" t="s">
        <v>6</v>
      </c>
      <c r="L110" s="42">
        <v>5.96E-2</v>
      </c>
    </row>
    <row r="111" spans="1:12" x14ac:dyDescent="0.25">
      <c r="K111" s="38" t="s">
        <v>5</v>
      </c>
      <c r="L111" s="42">
        <v>-5.1299999999999998E-2</v>
      </c>
    </row>
    <row r="112" spans="1:12" x14ac:dyDescent="0.25">
      <c r="K112" s="38" t="s">
        <v>3</v>
      </c>
      <c r="L112" s="42">
        <v>2.8799999999999999E-2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69" t="s">
        <v>65</v>
      </c>
      <c r="L114" s="69" t="s">
        <v>66</v>
      </c>
    </row>
    <row r="115" spans="1:12" x14ac:dyDescent="0.25">
      <c r="K115" s="34"/>
      <c r="L115" s="49">
        <v>43904</v>
      </c>
    </row>
    <row r="116" spans="1:12" x14ac:dyDescent="0.25">
      <c r="K116" s="38" t="s">
        <v>19</v>
      </c>
      <c r="L116" s="42">
        <v>2E-3</v>
      </c>
    </row>
    <row r="117" spans="1:12" x14ac:dyDescent="0.25">
      <c r="K117" s="38" t="s">
        <v>0</v>
      </c>
      <c r="L117" s="42">
        <v>1.1000000000000001E-3</v>
      </c>
    </row>
    <row r="118" spans="1:12" x14ac:dyDescent="0.25">
      <c r="K118" s="38" t="s">
        <v>1</v>
      </c>
      <c r="L118" s="42">
        <v>2.24E-2</v>
      </c>
    </row>
    <row r="119" spans="1:12" x14ac:dyDescent="0.25">
      <c r="K119" s="38" t="s">
        <v>18</v>
      </c>
      <c r="L119" s="42">
        <v>6.4000000000000003E-3</v>
      </c>
    </row>
    <row r="120" spans="1:12" x14ac:dyDescent="0.25">
      <c r="K120" s="38" t="s">
        <v>2</v>
      </c>
      <c r="L120" s="42">
        <v>5.3699999999999998E-2</v>
      </c>
    </row>
    <row r="121" spans="1:12" x14ac:dyDescent="0.25">
      <c r="K121" s="38" t="s">
        <v>17</v>
      </c>
      <c r="L121" s="42">
        <v>1.5699999999999999E-2</v>
      </c>
    </row>
    <row r="122" spans="1:12" x14ac:dyDescent="0.25">
      <c r="K122" s="38" t="s">
        <v>16</v>
      </c>
      <c r="L122" s="42">
        <v>7.9299999999999995E-2</v>
      </c>
    </row>
    <row r="123" spans="1:12" x14ac:dyDescent="0.25">
      <c r="K123" s="38" t="s">
        <v>15</v>
      </c>
      <c r="L123" s="42">
        <v>8.0699999999999994E-2</v>
      </c>
    </row>
    <row r="124" spans="1:12" x14ac:dyDescent="0.25">
      <c r="K124" s="38" t="s">
        <v>14</v>
      </c>
      <c r="L124" s="42">
        <v>1.66E-2</v>
      </c>
    </row>
    <row r="125" spans="1:12" x14ac:dyDescent="0.25">
      <c r="K125" s="38" t="s">
        <v>13</v>
      </c>
      <c r="L125" s="42">
        <v>1.77E-2</v>
      </c>
    </row>
    <row r="126" spans="1:12" x14ac:dyDescent="0.25">
      <c r="K126" s="38" t="s">
        <v>12</v>
      </c>
      <c r="L126" s="42">
        <v>1.9E-2</v>
      </c>
    </row>
    <row r="127" spans="1:12" x14ac:dyDescent="0.25">
      <c r="K127" s="38" t="s">
        <v>11</v>
      </c>
      <c r="L127" s="42">
        <v>1.7600000000000001E-2</v>
      </c>
    </row>
    <row r="128" spans="1:12" x14ac:dyDescent="0.25">
      <c r="K128" s="38" t="s">
        <v>10</v>
      </c>
      <c r="L128" s="42">
        <v>0.12570000000000001</v>
      </c>
    </row>
    <row r="129" spans="11:12" x14ac:dyDescent="0.25">
      <c r="K129" s="38" t="s">
        <v>9</v>
      </c>
      <c r="L129" s="42">
        <v>7.3099999999999998E-2</v>
      </c>
    </row>
    <row r="130" spans="11:12" x14ac:dyDescent="0.25">
      <c r="K130" s="38" t="s">
        <v>8</v>
      </c>
      <c r="L130" s="42">
        <v>0.2387</v>
      </c>
    </row>
    <row r="131" spans="11:12" x14ac:dyDescent="0.25">
      <c r="K131" s="38" t="s">
        <v>7</v>
      </c>
      <c r="L131" s="42">
        <v>7.5499999999999998E-2</v>
      </c>
    </row>
    <row r="132" spans="11:12" x14ac:dyDescent="0.25">
      <c r="K132" s="38" t="s">
        <v>6</v>
      </c>
      <c r="L132" s="42">
        <v>9.8199999999999996E-2</v>
      </c>
    </row>
    <row r="133" spans="11:12" x14ac:dyDescent="0.25">
      <c r="K133" s="38" t="s">
        <v>5</v>
      </c>
      <c r="L133" s="42">
        <v>1.8200000000000001E-2</v>
      </c>
    </row>
    <row r="134" spans="11:12" x14ac:dyDescent="0.25">
      <c r="K134" s="38" t="s">
        <v>3</v>
      </c>
      <c r="L134" s="42">
        <v>3.5700000000000003E-2</v>
      </c>
    </row>
    <row r="135" spans="11:12" x14ac:dyDescent="0.25">
      <c r="K135" s="34"/>
      <c r="L135" s="47" t="s">
        <v>20</v>
      </c>
    </row>
    <row r="136" spans="11:12" x14ac:dyDescent="0.25">
      <c r="K136" s="38" t="s">
        <v>19</v>
      </c>
      <c r="L136" s="42">
        <v>2.0999999999999999E-3</v>
      </c>
    </row>
    <row r="137" spans="11:12" x14ac:dyDescent="0.25">
      <c r="K137" s="38" t="s">
        <v>0</v>
      </c>
      <c r="L137" s="42">
        <v>1.1999999999999999E-3</v>
      </c>
    </row>
    <row r="138" spans="11:12" x14ac:dyDescent="0.25">
      <c r="K138" s="38" t="s">
        <v>1</v>
      </c>
      <c r="L138" s="42">
        <v>2.18E-2</v>
      </c>
    </row>
    <row r="139" spans="11:12" x14ac:dyDescent="0.25">
      <c r="K139" s="38" t="s">
        <v>18</v>
      </c>
      <c r="L139" s="42">
        <v>6.3E-3</v>
      </c>
    </row>
    <row r="140" spans="11:12" x14ac:dyDescent="0.25">
      <c r="K140" s="38" t="s">
        <v>2</v>
      </c>
      <c r="L140" s="42">
        <v>5.1299999999999998E-2</v>
      </c>
    </row>
    <row r="141" spans="11:12" x14ac:dyDescent="0.25">
      <c r="K141" s="38" t="s">
        <v>17</v>
      </c>
      <c r="L141" s="42">
        <v>1.66E-2</v>
      </c>
    </row>
    <row r="142" spans="11:12" x14ac:dyDescent="0.25">
      <c r="K142" s="38" t="s">
        <v>16</v>
      </c>
      <c r="L142" s="42">
        <v>7.5200000000000003E-2</v>
      </c>
    </row>
    <row r="143" spans="11:12" x14ac:dyDescent="0.25">
      <c r="K143" s="38" t="s">
        <v>15</v>
      </c>
      <c r="L143" s="42">
        <v>6.9699999999999998E-2</v>
      </c>
    </row>
    <row r="144" spans="11:12" x14ac:dyDescent="0.25">
      <c r="K144" s="38" t="s">
        <v>14</v>
      </c>
      <c r="L144" s="42">
        <v>1.5100000000000001E-2</v>
      </c>
    </row>
    <row r="145" spans="11:12" x14ac:dyDescent="0.25">
      <c r="K145" s="38" t="s">
        <v>13</v>
      </c>
      <c r="L145" s="42">
        <v>1.61E-2</v>
      </c>
    </row>
    <row r="146" spans="11:12" x14ac:dyDescent="0.25">
      <c r="K146" s="38" t="s">
        <v>12</v>
      </c>
      <c r="L146" s="42">
        <v>0.02</v>
      </c>
    </row>
    <row r="147" spans="11:12" x14ac:dyDescent="0.25">
      <c r="K147" s="38" t="s">
        <v>11</v>
      </c>
      <c r="L147" s="42">
        <v>1.67E-2</v>
      </c>
    </row>
    <row r="148" spans="11:12" x14ac:dyDescent="0.25">
      <c r="K148" s="38" t="s">
        <v>10</v>
      </c>
      <c r="L148" s="42">
        <v>0.12509999999999999</v>
      </c>
    </row>
    <row r="149" spans="11:12" x14ac:dyDescent="0.25">
      <c r="K149" s="38" t="s">
        <v>9</v>
      </c>
      <c r="L149" s="42">
        <v>7.4399999999999994E-2</v>
      </c>
    </row>
    <row r="150" spans="11:12" x14ac:dyDescent="0.25">
      <c r="K150" s="38" t="s">
        <v>8</v>
      </c>
      <c r="L150" s="42">
        <v>0.24429999999999999</v>
      </c>
    </row>
    <row r="151" spans="11:12" x14ac:dyDescent="0.25">
      <c r="K151" s="38" t="s">
        <v>7</v>
      </c>
      <c r="L151" s="42">
        <v>7.2700000000000001E-2</v>
      </c>
    </row>
    <row r="152" spans="11:12" x14ac:dyDescent="0.25">
      <c r="K152" s="38" t="s">
        <v>6</v>
      </c>
      <c r="L152" s="42">
        <v>0.1037</v>
      </c>
    </row>
    <row r="153" spans="11:12" x14ac:dyDescent="0.25">
      <c r="K153" s="38" t="s">
        <v>5</v>
      </c>
      <c r="L153" s="42">
        <v>1.72E-2</v>
      </c>
    </row>
    <row r="154" spans="11:12" x14ac:dyDescent="0.25">
      <c r="K154" s="38" t="s">
        <v>3</v>
      </c>
      <c r="L154" s="42">
        <v>3.6600000000000001E-2</v>
      </c>
    </row>
    <row r="155" spans="11:12" x14ac:dyDescent="0.25">
      <c r="K155" s="34"/>
      <c r="L155" s="38"/>
    </row>
    <row r="156" spans="11:12" x14ac:dyDescent="0.25">
      <c r="K156" s="68" t="s">
        <v>53</v>
      </c>
      <c r="L156" s="69"/>
    </row>
    <row r="157" spans="11:12" x14ac:dyDescent="0.25">
      <c r="K157" s="67">
        <v>43904</v>
      </c>
      <c r="L157" s="43">
        <v>100</v>
      </c>
    </row>
    <row r="158" spans="11:12" x14ac:dyDescent="0.25">
      <c r="K158" s="67">
        <v>43911</v>
      </c>
      <c r="L158" s="43">
        <v>98.969700000000003</v>
      </c>
    </row>
    <row r="159" spans="11:12" x14ac:dyDescent="0.25">
      <c r="K159" s="67">
        <v>43918</v>
      </c>
      <c r="L159" s="43">
        <v>95.4636</v>
      </c>
    </row>
    <row r="160" spans="11:12" x14ac:dyDescent="0.25">
      <c r="K160" s="67">
        <v>43925</v>
      </c>
      <c r="L160" s="43">
        <v>92.906300000000002</v>
      </c>
    </row>
    <row r="161" spans="11:12" x14ac:dyDescent="0.25">
      <c r="K161" s="67">
        <v>43932</v>
      </c>
      <c r="L161" s="43">
        <v>91.634</v>
      </c>
    </row>
    <row r="162" spans="11:12" x14ac:dyDescent="0.25">
      <c r="K162" s="67">
        <v>43939</v>
      </c>
      <c r="L162" s="43">
        <v>91.617900000000006</v>
      </c>
    </row>
    <row r="163" spans="11:12" x14ac:dyDescent="0.25">
      <c r="K163" s="67">
        <v>43946</v>
      </c>
      <c r="L163" s="43">
        <v>92.147000000000006</v>
      </c>
    </row>
    <row r="164" spans="11:12" x14ac:dyDescent="0.25">
      <c r="K164" s="67">
        <v>43953</v>
      </c>
      <c r="L164" s="43">
        <v>92.645499999999998</v>
      </c>
    </row>
    <row r="165" spans="11:12" x14ac:dyDescent="0.25">
      <c r="K165" s="67">
        <v>43960</v>
      </c>
      <c r="L165" s="43">
        <v>93.335599999999999</v>
      </c>
    </row>
    <row r="166" spans="11:12" x14ac:dyDescent="0.25">
      <c r="K166" s="67">
        <v>43967</v>
      </c>
      <c r="L166" s="43">
        <v>93.928100000000001</v>
      </c>
    </row>
    <row r="167" spans="11:12" x14ac:dyDescent="0.25">
      <c r="K167" s="67">
        <v>43974</v>
      </c>
      <c r="L167" s="43">
        <v>94.284499999999994</v>
      </c>
    </row>
    <row r="168" spans="11:12" x14ac:dyDescent="0.25">
      <c r="K168" s="67">
        <v>43981</v>
      </c>
      <c r="L168" s="43">
        <v>94.792199999999994</v>
      </c>
    </row>
    <row r="169" spans="11:12" x14ac:dyDescent="0.25">
      <c r="K169" s="67">
        <v>43988</v>
      </c>
      <c r="L169" s="43">
        <v>95.775700000000001</v>
      </c>
    </row>
    <row r="170" spans="11:12" x14ac:dyDescent="0.25">
      <c r="K170" s="67">
        <v>43995</v>
      </c>
      <c r="L170" s="43">
        <v>96.277199999999993</v>
      </c>
    </row>
    <row r="171" spans="11:12" x14ac:dyDescent="0.25">
      <c r="K171" s="67">
        <v>44002</v>
      </c>
      <c r="L171" s="43">
        <v>96.293599999999998</v>
      </c>
    </row>
    <row r="172" spans="11:12" x14ac:dyDescent="0.25">
      <c r="K172" s="67">
        <v>44009</v>
      </c>
      <c r="L172" s="43">
        <v>95.892399999999995</v>
      </c>
    </row>
    <row r="173" spans="11:12" x14ac:dyDescent="0.25">
      <c r="K173" s="67">
        <v>44016</v>
      </c>
      <c r="L173" s="43">
        <v>97.054699999999997</v>
      </c>
    </row>
    <row r="174" spans="11:12" x14ac:dyDescent="0.25">
      <c r="K174" s="67">
        <v>44023</v>
      </c>
      <c r="L174" s="43">
        <v>98.105999999999995</v>
      </c>
    </row>
    <row r="175" spans="11:12" x14ac:dyDescent="0.25">
      <c r="K175" s="67">
        <v>44030</v>
      </c>
      <c r="L175" s="43">
        <v>98.208200000000005</v>
      </c>
    </row>
    <row r="176" spans="11:12" x14ac:dyDescent="0.25">
      <c r="K176" s="67">
        <v>44037</v>
      </c>
      <c r="L176" s="43">
        <v>98.433800000000005</v>
      </c>
    </row>
    <row r="177" spans="11:12" x14ac:dyDescent="0.25">
      <c r="K177" s="67">
        <v>44044</v>
      </c>
      <c r="L177" s="43">
        <v>98.654499999999999</v>
      </c>
    </row>
    <row r="178" spans="11:12" x14ac:dyDescent="0.25">
      <c r="K178" s="67">
        <v>44051</v>
      </c>
      <c r="L178" s="43">
        <v>98.656300000000002</v>
      </c>
    </row>
    <row r="179" spans="11:12" x14ac:dyDescent="0.25">
      <c r="K179" s="67">
        <v>44058</v>
      </c>
      <c r="L179" s="43">
        <v>98.564400000000006</v>
      </c>
    </row>
    <row r="180" spans="11:12" x14ac:dyDescent="0.25">
      <c r="K180" s="67">
        <v>44065</v>
      </c>
      <c r="L180" s="43">
        <v>98.619200000000006</v>
      </c>
    </row>
    <row r="181" spans="11:12" x14ac:dyDescent="0.25">
      <c r="K181" s="67">
        <v>44072</v>
      </c>
      <c r="L181" s="43">
        <v>98.754000000000005</v>
      </c>
    </row>
    <row r="182" spans="11:12" x14ac:dyDescent="0.25">
      <c r="K182" s="67">
        <v>44079</v>
      </c>
      <c r="L182" s="43">
        <v>98.927599999999998</v>
      </c>
    </row>
    <row r="183" spans="11:12" x14ac:dyDescent="0.25">
      <c r="K183" s="67">
        <v>44086</v>
      </c>
      <c r="L183" s="43">
        <v>99.342399999999998</v>
      </c>
    </row>
    <row r="184" spans="11:12" x14ac:dyDescent="0.25">
      <c r="K184" s="67">
        <v>44093</v>
      </c>
      <c r="L184" s="43">
        <v>99.516999999999996</v>
      </c>
    </row>
    <row r="185" spans="11:12" x14ac:dyDescent="0.25">
      <c r="K185" s="67">
        <v>44100</v>
      </c>
      <c r="L185" s="43">
        <v>99.310400000000001</v>
      </c>
    </row>
    <row r="186" spans="11:12" x14ac:dyDescent="0.25">
      <c r="K186" s="67">
        <v>44107</v>
      </c>
      <c r="L186" s="43">
        <v>98.488500000000002</v>
      </c>
    </row>
    <row r="187" spans="11:12" x14ac:dyDescent="0.25">
      <c r="K187" s="67">
        <v>44114</v>
      </c>
      <c r="L187" s="43">
        <v>98.5792</v>
      </c>
    </row>
    <row r="188" spans="11:12" x14ac:dyDescent="0.25">
      <c r="K188" s="67">
        <v>44121</v>
      </c>
      <c r="L188" s="43">
        <v>99.3429</v>
      </c>
    </row>
    <row r="189" spans="11:12" x14ac:dyDescent="0.25">
      <c r="K189" s="67">
        <v>44128</v>
      </c>
      <c r="L189" s="43">
        <v>99.615700000000004</v>
      </c>
    </row>
    <row r="190" spans="11:12" x14ac:dyDescent="0.25">
      <c r="K190" s="67">
        <v>44135</v>
      </c>
      <c r="L190" s="43">
        <v>99.8322</v>
      </c>
    </row>
    <row r="191" spans="11:12" x14ac:dyDescent="0.25">
      <c r="K191" s="67">
        <v>44142</v>
      </c>
      <c r="L191" s="43">
        <v>100.2311</v>
      </c>
    </row>
    <row r="192" spans="11:12" x14ac:dyDescent="0.25">
      <c r="K192" s="67">
        <v>44149</v>
      </c>
      <c r="L192" s="43">
        <v>100.9562</v>
      </c>
    </row>
    <row r="193" spans="11:12" x14ac:dyDescent="0.25">
      <c r="K193" s="67">
        <v>44156</v>
      </c>
      <c r="L193" s="43">
        <v>101.25790000000001</v>
      </c>
    </row>
    <row r="194" spans="11:12" x14ac:dyDescent="0.25">
      <c r="K194" s="67">
        <v>44163</v>
      </c>
      <c r="L194" s="43">
        <v>101.5455</v>
      </c>
    </row>
    <row r="195" spans="11:12" x14ac:dyDescent="0.25">
      <c r="K195" s="67">
        <v>44170</v>
      </c>
      <c r="L195" s="43">
        <v>102.06</v>
      </c>
    </row>
    <row r="196" spans="11:12" x14ac:dyDescent="0.25">
      <c r="K196" s="67">
        <v>44177</v>
      </c>
      <c r="L196" s="43">
        <v>102.0962</v>
      </c>
    </row>
    <row r="197" spans="11:12" x14ac:dyDescent="0.25">
      <c r="K197" s="67">
        <v>44184</v>
      </c>
      <c r="L197" s="43">
        <v>101.2646</v>
      </c>
    </row>
    <row r="198" spans="11:12" x14ac:dyDescent="0.25">
      <c r="K198" s="67">
        <v>44191</v>
      </c>
      <c r="L198" s="43">
        <v>97.4328</v>
      </c>
    </row>
    <row r="199" spans="11:12" x14ac:dyDescent="0.25">
      <c r="K199" s="67">
        <v>44198</v>
      </c>
      <c r="L199" s="43">
        <v>94.375699999999995</v>
      </c>
    </row>
    <row r="200" spans="11:12" x14ac:dyDescent="0.25">
      <c r="K200" s="67">
        <v>44205</v>
      </c>
      <c r="L200" s="43">
        <v>95.285200000000003</v>
      </c>
    </row>
    <row r="201" spans="11:12" x14ac:dyDescent="0.25">
      <c r="K201" s="67">
        <v>44212</v>
      </c>
      <c r="L201" s="43">
        <v>97.348799999999997</v>
      </c>
    </row>
    <row r="202" spans="11:12" x14ac:dyDescent="0.25">
      <c r="K202" s="67">
        <v>44219</v>
      </c>
      <c r="L202" s="43">
        <v>98.277199999999993</v>
      </c>
    </row>
    <row r="203" spans="11:12" x14ac:dyDescent="0.25">
      <c r="K203" s="67">
        <v>44226</v>
      </c>
      <c r="L203" s="43">
        <v>98.680599999999998</v>
      </c>
    </row>
    <row r="204" spans="11:12" x14ac:dyDescent="0.25">
      <c r="K204" s="67">
        <v>44233</v>
      </c>
      <c r="L204" s="43">
        <v>99.347899999999996</v>
      </c>
    </row>
    <row r="205" spans="11:12" x14ac:dyDescent="0.25">
      <c r="K205" s="67">
        <v>44240</v>
      </c>
      <c r="L205" s="43">
        <v>99.928399999999996</v>
      </c>
    </row>
    <row r="206" spans="11:12" x14ac:dyDescent="0.25">
      <c r="K206" s="67">
        <v>44247</v>
      </c>
      <c r="L206" s="43">
        <v>99.969399999999993</v>
      </c>
    </row>
    <row r="207" spans="11:12" x14ac:dyDescent="0.25">
      <c r="K207" s="67">
        <v>44254</v>
      </c>
      <c r="L207" s="43">
        <v>100.21</v>
      </c>
    </row>
    <row r="208" spans="11:12" x14ac:dyDescent="0.25">
      <c r="K208" s="67">
        <v>44261</v>
      </c>
      <c r="L208" s="43">
        <v>100.5303</v>
      </c>
    </row>
    <row r="209" spans="11:12" x14ac:dyDescent="0.25">
      <c r="K209" s="67">
        <v>44268</v>
      </c>
      <c r="L209" s="43">
        <v>100.8586</v>
      </c>
    </row>
    <row r="210" spans="11:12" x14ac:dyDescent="0.25">
      <c r="K210" s="67">
        <v>44275</v>
      </c>
      <c r="L210" s="43">
        <v>100.6743</v>
      </c>
    </row>
    <row r="211" spans="11:12" x14ac:dyDescent="0.25">
      <c r="K211" s="67">
        <v>44282</v>
      </c>
      <c r="L211" s="43">
        <v>100.9736</v>
      </c>
    </row>
    <row r="212" spans="11:12" x14ac:dyDescent="0.25">
      <c r="K212" s="67" t="s">
        <v>54</v>
      </c>
      <c r="L212" s="43" t="s">
        <v>54</v>
      </c>
    </row>
    <row r="213" spans="11:12" x14ac:dyDescent="0.25">
      <c r="K213" s="67" t="s">
        <v>54</v>
      </c>
      <c r="L213" s="43" t="s">
        <v>54</v>
      </c>
    </row>
    <row r="214" spans="11:12" x14ac:dyDescent="0.25">
      <c r="K214" s="67" t="s">
        <v>54</v>
      </c>
      <c r="L214" s="43" t="s">
        <v>54</v>
      </c>
    </row>
    <row r="215" spans="11:12" x14ac:dyDescent="0.25">
      <c r="K215" s="67" t="s">
        <v>54</v>
      </c>
      <c r="L215" s="43" t="s">
        <v>54</v>
      </c>
    </row>
    <row r="216" spans="11:12" x14ac:dyDescent="0.25">
      <c r="K216" s="67" t="s">
        <v>54</v>
      </c>
      <c r="L216" s="43" t="s">
        <v>54</v>
      </c>
    </row>
    <row r="217" spans="11:12" x14ac:dyDescent="0.25">
      <c r="K217" s="67" t="s">
        <v>54</v>
      </c>
      <c r="L217" s="43" t="s">
        <v>54</v>
      </c>
    </row>
    <row r="218" spans="11:12" x14ac:dyDescent="0.25">
      <c r="K218" s="67" t="s">
        <v>54</v>
      </c>
      <c r="L218" s="43" t="s">
        <v>54</v>
      </c>
    </row>
    <row r="219" spans="11:12" x14ac:dyDescent="0.25">
      <c r="K219" s="67" t="s">
        <v>54</v>
      </c>
      <c r="L219" s="43" t="s">
        <v>54</v>
      </c>
    </row>
    <row r="220" spans="11:12" x14ac:dyDescent="0.25">
      <c r="K220" s="67" t="s">
        <v>54</v>
      </c>
      <c r="L220" s="43" t="s">
        <v>54</v>
      </c>
    </row>
    <row r="221" spans="11:12" x14ac:dyDescent="0.25">
      <c r="K221" s="67" t="s">
        <v>54</v>
      </c>
      <c r="L221" s="43" t="s">
        <v>54</v>
      </c>
    </row>
    <row r="222" spans="11:12" x14ac:dyDescent="0.25">
      <c r="K222" s="67" t="s">
        <v>54</v>
      </c>
      <c r="L222" s="43" t="s">
        <v>54</v>
      </c>
    </row>
    <row r="223" spans="11:12" x14ac:dyDescent="0.25">
      <c r="K223" s="67" t="s">
        <v>54</v>
      </c>
      <c r="L223" s="43" t="s">
        <v>54</v>
      </c>
    </row>
    <row r="224" spans="11:12" x14ac:dyDescent="0.25">
      <c r="K224" s="67" t="s">
        <v>54</v>
      </c>
      <c r="L224" s="43" t="s">
        <v>54</v>
      </c>
    </row>
    <row r="225" spans="11:12" x14ac:dyDescent="0.25">
      <c r="K225" s="67" t="s">
        <v>54</v>
      </c>
      <c r="L225" s="43" t="s">
        <v>54</v>
      </c>
    </row>
    <row r="226" spans="11:12" x14ac:dyDescent="0.25">
      <c r="K226" s="67" t="s">
        <v>54</v>
      </c>
      <c r="L226" s="43" t="s">
        <v>54</v>
      </c>
    </row>
    <row r="227" spans="11:12" x14ac:dyDescent="0.25">
      <c r="K227" s="67" t="s">
        <v>54</v>
      </c>
      <c r="L227" s="43" t="s">
        <v>54</v>
      </c>
    </row>
    <row r="228" spans="11:12" x14ac:dyDescent="0.25">
      <c r="K228" s="67" t="s">
        <v>54</v>
      </c>
      <c r="L228" s="43" t="s">
        <v>54</v>
      </c>
    </row>
    <row r="229" spans="11:12" x14ac:dyDescent="0.25">
      <c r="K229" s="67" t="s">
        <v>54</v>
      </c>
      <c r="L229" s="43" t="s">
        <v>54</v>
      </c>
    </row>
    <row r="230" spans="11:12" x14ac:dyDescent="0.25">
      <c r="K230" s="67" t="s">
        <v>54</v>
      </c>
      <c r="L230" s="43" t="s">
        <v>54</v>
      </c>
    </row>
    <row r="231" spans="11:12" x14ac:dyDescent="0.25">
      <c r="K231" s="67" t="s">
        <v>54</v>
      </c>
      <c r="L231" s="43" t="s">
        <v>54</v>
      </c>
    </row>
    <row r="232" spans="11:12" x14ac:dyDescent="0.25">
      <c r="K232" s="67" t="s">
        <v>54</v>
      </c>
      <c r="L232" s="43" t="s">
        <v>54</v>
      </c>
    </row>
    <row r="233" spans="11:12" x14ac:dyDescent="0.25">
      <c r="K233" s="67" t="s">
        <v>54</v>
      </c>
      <c r="L233" s="43" t="s">
        <v>54</v>
      </c>
    </row>
    <row r="234" spans="11:12" x14ac:dyDescent="0.25">
      <c r="K234" s="67" t="s">
        <v>54</v>
      </c>
      <c r="L234" s="43" t="s">
        <v>54</v>
      </c>
    </row>
    <row r="235" spans="11:12" x14ac:dyDescent="0.25">
      <c r="K235" s="67" t="s">
        <v>54</v>
      </c>
      <c r="L235" s="43" t="s">
        <v>54</v>
      </c>
    </row>
    <row r="236" spans="11:12" x14ac:dyDescent="0.25">
      <c r="K236" s="67" t="s">
        <v>54</v>
      </c>
      <c r="L236" s="43" t="s">
        <v>54</v>
      </c>
    </row>
    <row r="237" spans="11:12" x14ac:dyDescent="0.25">
      <c r="K237" s="67" t="s">
        <v>54</v>
      </c>
      <c r="L237" s="43" t="s">
        <v>54</v>
      </c>
    </row>
    <row r="238" spans="11:12" x14ac:dyDescent="0.25">
      <c r="K238" s="67" t="s">
        <v>54</v>
      </c>
      <c r="L238" s="43" t="s">
        <v>54</v>
      </c>
    </row>
    <row r="239" spans="11:12" x14ac:dyDescent="0.25">
      <c r="K239" s="67" t="s">
        <v>54</v>
      </c>
      <c r="L239" s="43" t="s">
        <v>54</v>
      </c>
    </row>
    <row r="240" spans="11:12" x14ac:dyDescent="0.25">
      <c r="K240" s="67" t="s">
        <v>54</v>
      </c>
      <c r="L240" s="43" t="s">
        <v>54</v>
      </c>
    </row>
    <row r="241" spans="11:12" x14ac:dyDescent="0.25">
      <c r="K241" s="67" t="s">
        <v>54</v>
      </c>
      <c r="L241" s="43" t="s">
        <v>54</v>
      </c>
    </row>
    <row r="242" spans="11:12" x14ac:dyDescent="0.25">
      <c r="K242" s="67" t="s">
        <v>54</v>
      </c>
      <c r="L242" s="43" t="s">
        <v>54</v>
      </c>
    </row>
    <row r="243" spans="11:12" x14ac:dyDescent="0.25">
      <c r="K243" s="67" t="s">
        <v>54</v>
      </c>
      <c r="L243" s="43" t="s">
        <v>54</v>
      </c>
    </row>
    <row r="244" spans="11:12" x14ac:dyDescent="0.25">
      <c r="K244" s="67" t="s">
        <v>54</v>
      </c>
      <c r="L244" s="43" t="s">
        <v>54</v>
      </c>
    </row>
    <row r="245" spans="11:12" x14ac:dyDescent="0.25">
      <c r="K245" s="67" t="s">
        <v>54</v>
      </c>
      <c r="L245" s="43" t="s">
        <v>54</v>
      </c>
    </row>
    <row r="246" spans="11:12" x14ac:dyDescent="0.25">
      <c r="K246" s="67" t="s">
        <v>54</v>
      </c>
      <c r="L246" s="43" t="s">
        <v>54</v>
      </c>
    </row>
    <row r="247" spans="11:12" x14ac:dyDescent="0.25">
      <c r="K247" s="67" t="s">
        <v>54</v>
      </c>
      <c r="L247" s="43" t="s">
        <v>54</v>
      </c>
    </row>
    <row r="248" spans="11:12" x14ac:dyDescent="0.25">
      <c r="K248" s="67" t="s">
        <v>54</v>
      </c>
      <c r="L248" s="43" t="s">
        <v>54</v>
      </c>
    </row>
    <row r="249" spans="11:12" x14ac:dyDescent="0.25">
      <c r="K249" s="67" t="s">
        <v>54</v>
      </c>
      <c r="L249" s="43" t="s">
        <v>54</v>
      </c>
    </row>
    <row r="250" spans="11:12" x14ac:dyDescent="0.25">
      <c r="K250" s="67" t="s">
        <v>54</v>
      </c>
      <c r="L250" s="43" t="s">
        <v>54</v>
      </c>
    </row>
    <row r="251" spans="11:12" x14ac:dyDescent="0.25">
      <c r="K251" s="67" t="s">
        <v>54</v>
      </c>
      <c r="L251" s="43" t="s">
        <v>54</v>
      </c>
    </row>
    <row r="252" spans="11:12" x14ac:dyDescent="0.25">
      <c r="K252" s="67" t="s">
        <v>54</v>
      </c>
      <c r="L252" s="43" t="s">
        <v>54</v>
      </c>
    </row>
    <row r="253" spans="11:12" x14ac:dyDescent="0.25">
      <c r="K253" s="67" t="s">
        <v>54</v>
      </c>
      <c r="L253" s="43" t="s">
        <v>54</v>
      </c>
    </row>
    <row r="254" spans="11:12" x14ac:dyDescent="0.25">
      <c r="K254" s="67" t="s">
        <v>54</v>
      </c>
      <c r="L254" s="43" t="s">
        <v>54</v>
      </c>
    </row>
    <row r="255" spans="11:12" x14ac:dyDescent="0.25">
      <c r="K255" s="67" t="s">
        <v>54</v>
      </c>
      <c r="L255" s="43" t="s">
        <v>54</v>
      </c>
    </row>
    <row r="256" spans="11:12" x14ac:dyDescent="0.25">
      <c r="K256" s="67" t="s">
        <v>54</v>
      </c>
      <c r="L256" s="43" t="s">
        <v>54</v>
      </c>
    </row>
    <row r="257" spans="11:12" x14ac:dyDescent="0.25">
      <c r="K257" s="67" t="s">
        <v>54</v>
      </c>
      <c r="L257" s="43" t="s">
        <v>54</v>
      </c>
    </row>
    <row r="258" spans="11:12" x14ac:dyDescent="0.25">
      <c r="K258" s="67" t="s">
        <v>54</v>
      </c>
      <c r="L258" s="43" t="s">
        <v>54</v>
      </c>
    </row>
    <row r="259" spans="11:12" x14ac:dyDescent="0.25">
      <c r="K259" s="67" t="s">
        <v>54</v>
      </c>
      <c r="L259" s="43" t="s">
        <v>54</v>
      </c>
    </row>
    <row r="260" spans="11:12" x14ac:dyDescent="0.25">
      <c r="K260" s="67" t="s">
        <v>54</v>
      </c>
      <c r="L260" s="43" t="s">
        <v>54</v>
      </c>
    </row>
    <row r="261" spans="11:12" x14ac:dyDescent="0.25">
      <c r="K261" s="67" t="s">
        <v>54</v>
      </c>
      <c r="L261" s="43" t="s">
        <v>54</v>
      </c>
    </row>
    <row r="262" spans="11:12" x14ac:dyDescent="0.25">
      <c r="K262" s="67" t="s">
        <v>54</v>
      </c>
      <c r="L262" s="43" t="s">
        <v>54</v>
      </c>
    </row>
    <row r="263" spans="11:12" x14ac:dyDescent="0.25">
      <c r="K263" s="67" t="s">
        <v>54</v>
      </c>
      <c r="L263" s="43" t="s">
        <v>54</v>
      </c>
    </row>
    <row r="264" spans="11:12" x14ac:dyDescent="0.25">
      <c r="K264" s="67" t="s">
        <v>54</v>
      </c>
      <c r="L264" s="43" t="s">
        <v>54</v>
      </c>
    </row>
    <row r="265" spans="11:12" x14ac:dyDescent="0.25">
      <c r="K265" s="67" t="s">
        <v>54</v>
      </c>
      <c r="L265" s="43" t="s">
        <v>54</v>
      </c>
    </row>
    <row r="266" spans="11:12" x14ac:dyDescent="0.25">
      <c r="K266" s="67" t="s">
        <v>54</v>
      </c>
      <c r="L266" s="43" t="s">
        <v>54</v>
      </c>
    </row>
    <row r="267" spans="11:12" x14ac:dyDescent="0.25">
      <c r="K267" s="67" t="s">
        <v>54</v>
      </c>
      <c r="L267" s="43" t="s">
        <v>54</v>
      </c>
    </row>
    <row r="268" spans="11:12" x14ac:dyDescent="0.25">
      <c r="K268" s="67" t="s">
        <v>54</v>
      </c>
      <c r="L268" s="43" t="s">
        <v>54</v>
      </c>
    </row>
    <row r="269" spans="11:12" x14ac:dyDescent="0.25">
      <c r="K269" s="67" t="s">
        <v>54</v>
      </c>
      <c r="L269" s="43" t="s">
        <v>54</v>
      </c>
    </row>
    <row r="270" spans="11:12" x14ac:dyDescent="0.25">
      <c r="K270" s="67" t="s">
        <v>54</v>
      </c>
      <c r="L270" s="43" t="s">
        <v>54</v>
      </c>
    </row>
    <row r="271" spans="11:12" x14ac:dyDescent="0.25">
      <c r="K271" s="67" t="s">
        <v>54</v>
      </c>
      <c r="L271" s="43" t="s">
        <v>54</v>
      </c>
    </row>
    <row r="272" spans="11:12" x14ac:dyDescent="0.25">
      <c r="K272" s="67" t="s">
        <v>54</v>
      </c>
      <c r="L272" s="43" t="s">
        <v>54</v>
      </c>
    </row>
    <row r="273" spans="11:12" x14ac:dyDescent="0.25">
      <c r="K273" s="67" t="s">
        <v>54</v>
      </c>
      <c r="L273" s="43" t="s">
        <v>54</v>
      </c>
    </row>
    <row r="274" spans="11:12" x14ac:dyDescent="0.25">
      <c r="K274" s="67" t="s">
        <v>54</v>
      </c>
      <c r="L274" s="43" t="s">
        <v>54</v>
      </c>
    </row>
    <row r="275" spans="11:12" x14ac:dyDescent="0.25">
      <c r="K275" s="67" t="s">
        <v>54</v>
      </c>
      <c r="L275" s="43" t="s">
        <v>54</v>
      </c>
    </row>
    <row r="276" spans="11:12" x14ac:dyDescent="0.25">
      <c r="K276" s="67" t="s">
        <v>54</v>
      </c>
      <c r="L276" s="43" t="s">
        <v>54</v>
      </c>
    </row>
    <row r="277" spans="11:12" x14ac:dyDescent="0.25">
      <c r="K277" s="67" t="s">
        <v>54</v>
      </c>
      <c r="L277" s="43" t="s">
        <v>54</v>
      </c>
    </row>
    <row r="278" spans="11:12" x14ac:dyDescent="0.25">
      <c r="K278" s="67" t="s">
        <v>54</v>
      </c>
      <c r="L278" s="43" t="s">
        <v>54</v>
      </c>
    </row>
    <row r="279" spans="11:12" x14ac:dyDescent="0.25">
      <c r="K279" s="67" t="s">
        <v>54</v>
      </c>
      <c r="L279" s="43" t="s">
        <v>54</v>
      </c>
    </row>
    <row r="280" spans="11:12" x14ac:dyDescent="0.25">
      <c r="K280" s="67" t="s">
        <v>54</v>
      </c>
      <c r="L280" s="43" t="s">
        <v>54</v>
      </c>
    </row>
    <row r="281" spans="11:12" x14ac:dyDescent="0.25">
      <c r="K281" s="67" t="s">
        <v>54</v>
      </c>
      <c r="L281" s="43" t="s">
        <v>54</v>
      </c>
    </row>
    <row r="282" spans="11:12" x14ac:dyDescent="0.25">
      <c r="K282" s="67" t="s">
        <v>54</v>
      </c>
      <c r="L282" s="43" t="s">
        <v>54</v>
      </c>
    </row>
    <row r="283" spans="11:12" x14ac:dyDescent="0.25">
      <c r="K283" s="67" t="s">
        <v>54</v>
      </c>
      <c r="L283" s="43" t="s">
        <v>54</v>
      </c>
    </row>
    <row r="284" spans="11:12" x14ac:dyDescent="0.25">
      <c r="K284" s="67" t="s">
        <v>54</v>
      </c>
      <c r="L284" s="43" t="s">
        <v>54</v>
      </c>
    </row>
    <row r="285" spans="11:12" x14ac:dyDescent="0.25">
      <c r="K285" s="67" t="s">
        <v>54</v>
      </c>
      <c r="L285" s="43" t="s">
        <v>54</v>
      </c>
    </row>
    <row r="286" spans="11:12" x14ac:dyDescent="0.25">
      <c r="K286" s="67" t="s">
        <v>54</v>
      </c>
      <c r="L286" s="43" t="s">
        <v>54</v>
      </c>
    </row>
    <row r="287" spans="11:12" x14ac:dyDescent="0.25">
      <c r="K287" s="67" t="s">
        <v>54</v>
      </c>
      <c r="L287" s="43" t="s">
        <v>54</v>
      </c>
    </row>
    <row r="288" spans="11:12" x14ac:dyDescent="0.25">
      <c r="K288" s="67" t="s">
        <v>54</v>
      </c>
      <c r="L288" s="43" t="s">
        <v>54</v>
      </c>
    </row>
    <row r="289" spans="11:12" x14ac:dyDescent="0.25">
      <c r="K289" s="67" t="s">
        <v>54</v>
      </c>
      <c r="L289" s="43" t="s">
        <v>54</v>
      </c>
    </row>
    <row r="290" spans="11:12" x14ac:dyDescent="0.25">
      <c r="K290" s="67" t="s">
        <v>54</v>
      </c>
      <c r="L290" s="43" t="s">
        <v>54</v>
      </c>
    </row>
    <row r="291" spans="11:12" x14ac:dyDescent="0.25">
      <c r="K291" s="67" t="s">
        <v>54</v>
      </c>
      <c r="L291" s="43" t="s">
        <v>54</v>
      </c>
    </row>
    <row r="292" spans="11:12" x14ac:dyDescent="0.25">
      <c r="K292" s="67" t="s">
        <v>54</v>
      </c>
      <c r="L292" s="43" t="s">
        <v>54</v>
      </c>
    </row>
    <row r="293" spans="11:12" x14ac:dyDescent="0.25">
      <c r="K293" s="67" t="s">
        <v>54</v>
      </c>
      <c r="L293" s="43" t="s">
        <v>54</v>
      </c>
    </row>
    <row r="294" spans="11:12" x14ac:dyDescent="0.25">
      <c r="K294" s="67" t="s">
        <v>54</v>
      </c>
      <c r="L294" s="43" t="s">
        <v>54</v>
      </c>
    </row>
    <row r="295" spans="11:12" x14ac:dyDescent="0.25">
      <c r="K295" s="67" t="s">
        <v>54</v>
      </c>
      <c r="L295" s="43" t="s">
        <v>54</v>
      </c>
    </row>
    <row r="296" spans="11:12" x14ac:dyDescent="0.25">
      <c r="K296" s="67" t="s">
        <v>54</v>
      </c>
      <c r="L296" s="43" t="s">
        <v>54</v>
      </c>
    </row>
    <row r="297" spans="11:12" x14ac:dyDescent="0.25">
      <c r="K297" s="67" t="s">
        <v>54</v>
      </c>
      <c r="L297" s="43" t="s">
        <v>54</v>
      </c>
    </row>
    <row r="298" spans="11:12" x14ac:dyDescent="0.25">
      <c r="K298" s="67" t="s">
        <v>54</v>
      </c>
      <c r="L298" s="43" t="s">
        <v>54</v>
      </c>
    </row>
    <row r="299" spans="11:12" x14ac:dyDescent="0.25">
      <c r="K299" s="67" t="s">
        <v>54</v>
      </c>
      <c r="L299" s="43" t="s">
        <v>54</v>
      </c>
    </row>
    <row r="300" spans="11:12" x14ac:dyDescent="0.25">
      <c r="K300" s="67" t="s">
        <v>54</v>
      </c>
      <c r="L300" s="43" t="s">
        <v>54</v>
      </c>
    </row>
    <row r="301" spans="11:12" x14ac:dyDescent="0.25">
      <c r="K301" s="67" t="s">
        <v>54</v>
      </c>
      <c r="L301" s="43" t="s">
        <v>54</v>
      </c>
    </row>
    <row r="302" spans="11:12" x14ac:dyDescent="0.25">
      <c r="K302" s="67" t="s">
        <v>54</v>
      </c>
      <c r="L302" s="43" t="s">
        <v>54</v>
      </c>
    </row>
    <row r="303" spans="11:12" x14ac:dyDescent="0.25">
      <c r="K303" s="67" t="s">
        <v>54</v>
      </c>
      <c r="L303" s="43" t="s">
        <v>54</v>
      </c>
    </row>
    <row r="304" spans="11:12" x14ac:dyDescent="0.25">
      <c r="K304" s="68" t="s">
        <v>55</v>
      </c>
      <c r="L304" s="69"/>
    </row>
    <row r="305" spans="11:12" x14ac:dyDescent="0.25">
      <c r="K305" s="67">
        <v>43904</v>
      </c>
      <c r="L305" s="43">
        <v>100</v>
      </c>
    </row>
    <row r="306" spans="11:12" x14ac:dyDescent="0.25">
      <c r="K306" s="67">
        <v>43911</v>
      </c>
      <c r="L306" s="43">
        <v>99.607399999999998</v>
      </c>
    </row>
    <row r="307" spans="11:12" x14ac:dyDescent="0.25">
      <c r="K307" s="67">
        <v>43918</v>
      </c>
      <c r="L307" s="43">
        <v>98.1173</v>
      </c>
    </row>
    <row r="308" spans="11:12" x14ac:dyDescent="0.25">
      <c r="K308" s="67">
        <v>43925</v>
      </c>
      <c r="L308" s="43">
        <v>96.323999999999998</v>
      </c>
    </row>
    <row r="309" spans="11:12" x14ac:dyDescent="0.25">
      <c r="K309" s="67">
        <v>43932</v>
      </c>
      <c r="L309" s="43">
        <v>93.471900000000005</v>
      </c>
    </row>
    <row r="310" spans="11:12" x14ac:dyDescent="0.25">
      <c r="K310" s="67">
        <v>43939</v>
      </c>
      <c r="L310" s="43">
        <v>93.672200000000004</v>
      </c>
    </row>
    <row r="311" spans="11:12" x14ac:dyDescent="0.25">
      <c r="K311" s="67">
        <v>43946</v>
      </c>
      <c r="L311" s="43">
        <v>94.095799999999997</v>
      </c>
    </row>
    <row r="312" spans="11:12" x14ac:dyDescent="0.25">
      <c r="K312" s="67">
        <v>43953</v>
      </c>
      <c r="L312" s="43">
        <v>94.683599999999998</v>
      </c>
    </row>
    <row r="313" spans="11:12" x14ac:dyDescent="0.25">
      <c r="K313" s="67">
        <v>43960</v>
      </c>
      <c r="L313" s="43">
        <v>93.577600000000004</v>
      </c>
    </row>
    <row r="314" spans="11:12" x14ac:dyDescent="0.25">
      <c r="K314" s="67">
        <v>43967</v>
      </c>
      <c r="L314" s="43">
        <v>92.809399999999997</v>
      </c>
    </row>
    <row r="315" spans="11:12" x14ac:dyDescent="0.25">
      <c r="K315" s="67">
        <v>43974</v>
      </c>
      <c r="L315" s="43">
        <v>92.459599999999995</v>
      </c>
    </row>
    <row r="316" spans="11:12" x14ac:dyDescent="0.25">
      <c r="K316" s="67">
        <v>43981</v>
      </c>
      <c r="L316" s="43">
        <v>93.812299999999993</v>
      </c>
    </row>
    <row r="317" spans="11:12" x14ac:dyDescent="0.25">
      <c r="K317" s="67">
        <v>43988</v>
      </c>
      <c r="L317" s="43">
        <v>95.910200000000003</v>
      </c>
    </row>
    <row r="318" spans="11:12" x14ac:dyDescent="0.25">
      <c r="K318" s="67">
        <v>43995</v>
      </c>
      <c r="L318" s="43">
        <v>96.582599999999999</v>
      </c>
    </row>
    <row r="319" spans="11:12" x14ac:dyDescent="0.25">
      <c r="K319" s="67">
        <v>44002</v>
      </c>
      <c r="L319" s="43">
        <v>97.553700000000006</v>
      </c>
    </row>
    <row r="320" spans="11:12" x14ac:dyDescent="0.25">
      <c r="K320" s="67">
        <v>44009</v>
      </c>
      <c r="L320" s="43">
        <v>97.289100000000005</v>
      </c>
    </row>
    <row r="321" spans="11:12" x14ac:dyDescent="0.25">
      <c r="K321" s="67">
        <v>44016</v>
      </c>
      <c r="L321" s="43">
        <v>98.973299999999995</v>
      </c>
    </row>
    <row r="322" spans="11:12" x14ac:dyDescent="0.25">
      <c r="K322" s="67">
        <v>44023</v>
      </c>
      <c r="L322" s="43">
        <v>96.532600000000002</v>
      </c>
    </row>
    <row r="323" spans="11:12" x14ac:dyDescent="0.25">
      <c r="K323" s="67">
        <v>44030</v>
      </c>
      <c r="L323" s="43">
        <v>96.372500000000002</v>
      </c>
    </row>
    <row r="324" spans="11:12" x14ac:dyDescent="0.25">
      <c r="K324" s="67">
        <v>44037</v>
      </c>
      <c r="L324" s="43">
        <v>96.180999999999997</v>
      </c>
    </row>
    <row r="325" spans="11:12" x14ac:dyDescent="0.25">
      <c r="K325" s="67">
        <v>44044</v>
      </c>
      <c r="L325" s="43">
        <v>97.054900000000004</v>
      </c>
    </row>
    <row r="326" spans="11:12" x14ac:dyDescent="0.25">
      <c r="K326" s="67">
        <v>44051</v>
      </c>
      <c r="L326" s="43">
        <v>97.480500000000006</v>
      </c>
    </row>
    <row r="327" spans="11:12" x14ac:dyDescent="0.25">
      <c r="K327" s="67">
        <v>44058</v>
      </c>
      <c r="L327" s="43">
        <v>96.991399999999999</v>
      </c>
    </row>
    <row r="328" spans="11:12" x14ac:dyDescent="0.25">
      <c r="K328" s="67">
        <v>44065</v>
      </c>
      <c r="L328" s="43">
        <v>96.840400000000002</v>
      </c>
    </row>
    <row r="329" spans="11:12" x14ac:dyDescent="0.25">
      <c r="K329" s="67">
        <v>44072</v>
      </c>
      <c r="L329" s="43">
        <v>97.076300000000003</v>
      </c>
    </row>
    <row r="330" spans="11:12" x14ac:dyDescent="0.25">
      <c r="K330" s="67">
        <v>44079</v>
      </c>
      <c r="L330" s="43">
        <v>99.803100000000001</v>
      </c>
    </row>
    <row r="331" spans="11:12" x14ac:dyDescent="0.25">
      <c r="K331" s="67">
        <v>44086</v>
      </c>
      <c r="L331" s="43">
        <v>100.7826</v>
      </c>
    </row>
    <row r="332" spans="11:12" x14ac:dyDescent="0.25">
      <c r="K332" s="67">
        <v>44093</v>
      </c>
      <c r="L332" s="43">
        <v>101.6369</v>
      </c>
    </row>
    <row r="333" spans="11:12" x14ac:dyDescent="0.25">
      <c r="K333" s="67">
        <v>44100</v>
      </c>
      <c r="L333" s="43">
        <v>100.7788</v>
      </c>
    </row>
    <row r="334" spans="11:12" x14ac:dyDescent="0.25">
      <c r="K334" s="67">
        <v>44107</v>
      </c>
      <c r="L334" s="43">
        <v>98.325000000000003</v>
      </c>
    </row>
    <row r="335" spans="11:12" x14ac:dyDescent="0.25">
      <c r="K335" s="67">
        <v>44114</v>
      </c>
      <c r="L335" s="43">
        <v>96.712100000000007</v>
      </c>
    </row>
    <row r="336" spans="11:12" x14ac:dyDescent="0.25">
      <c r="K336" s="67">
        <v>44121</v>
      </c>
      <c r="L336" s="43">
        <v>97.2988</v>
      </c>
    </row>
    <row r="337" spans="11:12" x14ac:dyDescent="0.25">
      <c r="K337" s="67">
        <v>44128</v>
      </c>
      <c r="L337" s="43">
        <v>96.732299999999995</v>
      </c>
    </row>
    <row r="338" spans="11:12" x14ac:dyDescent="0.25">
      <c r="K338" s="67">
        <v>44135</v>
      </c>
      <c r="L338" s="43">
        <v>96.892799999999994</v>
      </c>
    </row>
    <row r="339" spans="11:12" x14ac:dyDescent="0.25">
      <c r="K339" s="67">
        <v>44142</v>
      </c>
      <c r="L339" s="43">
        <v>98.252200000000002</v>
      </c>
    </row>
    <row r="340" spans="11:12" x14ac:dyDescent="0.25">
      <c r="K340" s="67">
        <v>44149</v>
      </c>
      <c r="L340" s="43">
        <v>99.2607</v>
      </c>
    </row>
    <row r="341" spans="11:12" x14ac:dyDescent="0.25">
      <c r="K341" s="67">
        <v>44156</v>
      </c>
      <c r="L341" s="43">
        <v>99.291300000000007</v>
      </c>
    </row>
    <row r="342" spans="11:12" x14ac:dyDescent="0.25">
      <c r="K342" s="67">
        <v>44163</v>
      </c>
      <c r="L342" s="43">
        <v>100.6383</v>
      </c>
    </row>
    <row r="343" spans="11:12" x14ac:dyDescent="0.25">
      <c r="K343" s="67">
        <v>44170</v>
      </c>
      <c r="L343" s="43">
        <v>102.456</v>
      </c>
    </row>
    <row r="344" spans="11:12" x14ac:dyDescent="0.25">
      <c r="K344" s="67">
        <v>44177</v>
      </c>
      <c r="L344" s="43">
        <v>102.8847</v>
      </c>
    </row>
    <row r="345" spans="11:12" x14ac:dyDescent="0.25">
      <c r="K345" s="67">
        <v>44184</v>
      </c>
      <c r="L345" s="43">
        <v>102.7431</v>
      </c>
    </row>
    <row r="346" spans="11:12" x14ac:dyDescent="0.25">
      <c r="K346" s="67">
        <v>44191</v>
      </c>
      <c r="L346" s="43">
        <v>97.211600000000004</v>
      </c>
    </row>
    <row r="347" spans="11:12" x14ac:dyDescent="0.25">
      <c r="K347" s="67">
        <v>44198</v>
      </c>
      <c r="L347" s="43">
        <v>93.531099999999995</v>
      </c>
    </row>
    <row r="348" spans="11:12" x14ac:dyDescent="0.25">
      <c r="K348" s="67">
        <v>44205</v>
      </c>
      <c r="L348" s="43">
        <v>93.978200000000001</v>
      </c>
    </row>
    <row r="349" spans="11:12" x14ac:dyDescent="0.25">
      <c r="K349" s="67">
        <v>44212</v>
      </c>
      <c r="L349" s="43">
        <v>96.028199999999998</v>
      </c>
    </row>
    <row r="350" spans="11:12" x14ac:dyDescent="0.25">
      <c r="K350" s="67">
        <v>44219</v>
      </c>
      <c r="L350" s="43">
        <v>96.664199999999994</v>
      </c>
    </row>
    <row r="351" spans="11:12" x14ac:dyDescent="0.25">
      <c r="K351" s="67">
        <v>44226</v>
      </c>
      <c r="L351" s="43">
        <v>96.928200000000004</v>
      </c>
    </row>
    <row r="352" spans="11:12" x14ac:dyDescent="0.25">
      <c r="K352" s="67">
        <v>44233</v>
      </c>
      <c r="L352" s="43">
        <v>101.023</v>
      </c>
    </row>
    <row r="353" spans="11:12" x14ac:dyDescent="0.25">
      <c r="K353" s="67">
        <v>44240</v>
      </c>
      <c r="L353" s="43">
        <v>102.0989</v>
      </c>
    </row>
    <row r="354" spans="11:12" x14ac:dyDescent="0.25">
      <c r="K354" s="67">
        <v>44247</v>
      </c>
      <c r="L354" s="43">
        <v>102.0731</v>
      </c>
    </row>
    <row r="355" spans="11:12" x14ac:dyDescent="0.25">
      <c r="K355" s="67">
        <v>44254</v>
      </c>
      <c r="L355" s="43">
        <v>102.31180000000001</v>
      </c>
    </row>
    <row r="356" spans="11:12" x14ac:dyDescent="0.25">
      <c r="K356" s="67">
        <v>44261</v>
      </c>
      <c r="L356" s="43">
        <v>102.7594</v>
      </c>
    </row>
    <row r="357" spans="11:12" x14ac:dyDescent="0.25">
      <c r="K357" s="67">
        <v>44268</v>
      </c>
      <c r="L357" s="43">
        <v>102.58410000000001</v>
      </c>
    </row>
    <row r="358" spans="11:12" x14ac:dyDescent="0.25">
      <c r="K358" s="67">
        <v>44275</v>
      </c>
      <c r="L358" s="43">
        <v>102.081</v>
      </c>
    </row>
    <row r="359" spans="11:12" x14ac:dyDescent="0.25">
      <c r="K359" s="67">
        <v>44282</v>
      </c>
      <c r="L359" s="43">
        <v>102.1263</v>
      </c>
    </row>
    <row r="360" spans="11:12" x14ac:dyDescent="0.25">
      <c r="K360" s="67" t="s">
        <v>54</v>
      </c>
      <c r="L360" s="43" t="s">
        <v>54</v>
      </c>
    </row>
    <row r="361" spans="11:12" x14ac:dyDescent="0.25">
      <c r="K361" s="67" t="s">
        <v>54</v>
      </c>
      <c r="L361" s="43" t="s">
        <v>54</v>
      </c>
    </row>
    <row r="362" spans="11:12" x14ac:dyDescent="0.25">
      <c r="K362" s="67" t="s">
        <v>54</v>
      </c>
      <c r="L362" s="43" t="s">
        <v>54</v>
      </c>
    </row>
    <row r="363" spans="11:12" x14ac:dyDescent="0.25">
      <c r="K363" s="67" t="s">
        <v>54</v>
      </c>
      <c r="L363" s="43" t="s">
        <v>54</v>
      </c>
    </row>
    <row r="364" spans="11:12" x14ac:dyDescent="0.25">
      <c r="K364" s="67" t="s">
        <v>54</v>
      </c>
      <c r="L364" s="43" t="s">
        <v>54</v>
      </c>
    </row>
    <row r="365" spans="11:12" x14ac:dyDescent="0.25">
      <c r="K365" s="67" t="s">
        <v>54</v>
      </c>
      <c r="L365" s="43" t="s">
        <v>54</v>
      </c>
    </row>
    <row r="366" spans="11:12" x14ac:dyDescent="0.25">
      <c r="K366" s="67" t="s">
        <v>54</v>
      </c>
      <c r="L366" s="43" t="s">
        <v>54</v>
      </c>
    </row>
    <row r="367" spans="11:12" x14ac:dyDescent="0.25">
      <c r="K367" s="67" t="s">
        <v>54</v>
      </c>
      <c r="L367" s="43" t="s">
        <v>54</v>
      </c>
    </row>
    <row r="368" spans="11:12" x14ac:dyDescent="0.25">
      <c r="K368" s="67" t="s">
        <v>54</v>
      </c>
      <c r="L368" s="43" t="s">
        <v>54</v>
      </c>
    </row>
    <row r="369" spans="11:12" x14ac:dyDescent="0.25">
      <c r="K369" s="67" t="s">
        <v>54</v>
      </c>
      <c r="L369" s="43" t="s">
        <v>54</v>
      </c>
    </row>
    <row r="370" spans="11:12" x14ac:dyDescent="0.25">
      <c r="K370" s="67" t="s">
        <v>54</v>
      </c>
      <c r="L370" s="43" t="s">
        <v>54</v>
      </c>
    </row>
    <row r="371" spans="11:12" x14ac:dyDescent="0.25">
      <c r="K371" s="67" t="s">
        <v>54</v>
      </c>
      <c r="L371" s="43" t="s">
        <v>54</v>
      </c>
    </row>
    <row r="372" spans="11:12" x14ac:dyDescent="0.25">
      <c r="K372" s="67" t="s">
        <v>54</v>
      </c>
      <c r="L372" s="43" t="s">
        <v>54</v>
      </c>
    </row>
    <row r="373" spans="11:12" x14ac:dyDescent="0.25">
      <c r="K373" s="67" t="s">
        <v>54</v>
      </c>
      <c r="L373" s="43" t="s">
        <v>54</v>
      </c>
    </row>
    <row r="374" spans="11:12" x14ac:dyDescent="0.25">
      <c r="K374" s="67" t="s">
        <v>54</v>
      </c>
      <c r="L374" s="43" t="s">
        <v>54</v>
      </c>
    </row>
    <row r="375" spans="11:12" x14ac:dyDescent="0.25">
      <c r="K375" s="67" t="s">
        <v>54</v>
      </c>
      <c r="L375" s="43" t="s">
        <v>54</v>
      </c>
    </row>
    <row r="376" spans="11:12" x14ac:dyDescent="0.25">
      <c r="K376" s="67" t="s">
        <v>54</v>
      </c>
      <c r="L376" s="43" t="s">
        <v>54</v>
      </c>
    </row>
    <row r="377" spans="11:12" x14ac:dyDescent="0.25">
      <c r="K377" s="67" t="s">
        <v>54</v>
      </c>
      <c r="L377" s="43" t="s">
        <v>54</v>
      </c>
    </row>
    <row r="378" spans="11:12" x14ac:dyDescent="0.25">
      <c r="K378" s="67" t="s">
        <v>54</v>
      </c>
      <c r="L378" s="43" t="s">
        <v>54</v>
      </c>
    </row>
    <row r="379" spans="11:12" x14ac:dyDescent="0.25">
      <c r="K379" s="67" t="s">
        <v>54</v>
      </c>
      <c r="L379" s="43" t="s">
        <v>54</v>
      </c>
    </row>
    <row r="380" spans="11:12" x14ac:dyDescent="0.25">
      <c r="K380" s="67" t="s">
        <v>54</v>
      </c>
      <c r="L380" s="43" t="s">
        <v>54</v>
      </c>
    </row>
    <row r="381" spans="11:12" x14ac:dyDescent="0.25">
      <c r="K381" s="67" t="s">
        <v>54</v>
      </c>
      <c r="L381" s="43" t="s">
        <v>54</v>
      </c>
    </row>
    <row r="382" spans="11:12" x14ac:dyDescent="0.25">
      <c r="K382" s="67" t="s">
        <v>54</v>
      </c>
      <c r="L382" s="43" t="s">
        <v>54</v>
      </c>
    </row>
    <row r="383" spans="11:12" x14ac:dyDescent="0.25">
      <c r="K383" s="67" t="s">
        <v>54</v>
      </c>
      <c r="L383" s="43" t="s">
        <v>54</v>
      </c>
    </row>
    <row r="384" spans="11:12" x14ac:dyDescent="0.25">
      <c r="K384" s="67" t="s">
        <v>54</v>
      </c>
      <c r="L384" s="43" t="s">
        <v>54</v>
      </c>
    </row>
    <row r="385" spans="11:12" x14ac:dyDescent="0.25">
      <c r="K385" s="67" t="s">
        <v>54</v>
      </c>
      <c r="L385" s="43" t="s">
        <v>54</v>
      </c>
    </row>
    <row r="386" spans="11:12" x14ac:dyDescent="0.25">
      <c r="K386" s="67" t="s">
        <v>54</v>
      </c>
      <c r="L386" s="43" t="s">
        <v>54</v>
      </c>
    </row>
    <row r="387" spans="11:12" x14ac:dyDescent="0.25">
      <c r="K387" s="67" t="s">
        <v>54</v>
      </c>
      <c r="L387" s="43" t="s">
        <v>54</v>
      </c>
    </row>
    <row r="388" spans="11:12" x14ac:dyDescent="0.25">
      <c r="K388" s="67" t="s">
        <v>54</v>
      </c>
      <c r="L388" s="43" t="s">
        <v>54</v>
      </c>
    </row>
    <row r="389" spans="11:12" x14ac:dyDescent="0.25">
      <c r="K389" s="67" t="s">
        <v>54</v>
      </c>
      <c r="L389" s="43" t="s">
        <v>54</v>
      </c>
    </row>
    <row r="390" spans="11:12" x14ac:dyDescent="0.25">
      <c r="K390" s="67" t="s">
        <v>54</v>
      </c>
      <c r="L390" s="43" t="s">
        <v>54</v>
      </c>
    </row>
    <row r="391" spans="11:12" x14ac:dyDescent="0.25">
      <c r="K391" s="67" t="s">
        <v>54</v>
      </c>
      <c r="L391" s="43" t="s">
        <v>54</v>
      </c>
    </row>
    <row r="392" spans="11:12" x14ac:dyDescent="0.25">
      <c r="K392" s="67" t="s">
        <v>54</v>
      </c>
      <c r="L392" s="43" t="s">
        <v>54</v>
      </c>
    </row>
    <row r="393" spans="11:12" x14ac:dyDescent="0.25">
      <c r="K393" s="67" t="s">
        <v>54</v>
      </c>
      <c r="L393" s="43" t="s">
        <v>54</v>
      </c>
    </row>
    <row r="394" spans="11:12" x14ac:dyDescent="0.25">
      <c r="K394" s="67" t="s">
        <v>54</v>
      </c>
      <c r="L394" s="43" t="s">
        <v>54</v>
      </c>
    </row>
    <row r="395" spans="11:12" x14ac:dyDescent="0.25">
      <c r="K395" s="67" t="s">
        <v>54</v>
      </c>
      <c r="L395" s="43" t="s">
        <v>54</v>
      </c>
    </row>
    <row r="396" spans="11:12" x14ac:dyDescent="0.25">
      <c r="K396" s="67" t="s">
        <v>54</v>
      </c>
      <c r="L396" s="43" t="s">
        <v>54</v>
      </c>
    </row>
    <row r="397" spans="11:12" x14ac:dyDescent="0.25">
      <c r="K397" s="67" t="s">
        <v>54</v>
      </c>
      <c r="L397" s="43" t="s">
        <v>54</v>
      </c>
    </row>
    <row r="398" spans="11:12" x14ac:dyDescent="0.25">
      <c r="K398" s="67" t="s">
        <v>54</v>
      </c>
      <c r="L398" s="43" t="s">
        <v>54</v>
      </c>
    </row>
    <row r="399" spans="11:12" x14ac:dyDescent="0.25">
      <c r="K399" s="67" t="s">
        <v>54</v>
      </c>
      <c r="L399" s="43" t="s">
        <v>54</v>
      </c>
    </row>
    <row r="400" spans="11:12" x14ac:dyDescent="0.25">
      <c r="K400" s="67" t="s">
        <v>54</v>
      </c>
      <c r="L400" s="43" t="s">
        <v>54</v>
      </c>
    </row>
    <row r="401" spans="11:12" x14ac:dyDescent="0.25">
      <c r="K401" s="67" t="s">
        <v>54</v>
      </c>
      <c r="L401" s="43" t="s">
        <v>54</v>
      </c>
    </row>
    <row r="402" spans="11:12" x14ac:dyDescent="0.25">
      <c r="K402" s="67" t="s">
        <v>54</v>
      </c>
      <c r="L402" s="43" t="s">
        <v>54</v>
      </c>
    </row>
    <row r="403" spans="11:12" x14ac:dyDescent="0.25">
      <c r="K403" s="67" t="s">
        <v>54</v>
      </c>
      <c r="L403" s="43" t="s">
        <v>54</v>
      </c>
    </row>
    <row r="404" spans="11:12" x14ac:dyDescent="0.25">
      <c r="K404" s="67" t="s">
        <v>54</v>
      </c>
      <c r="L404" s="43" t="s">
        <v>54</v>
      </c>
    </row>
    <row r="405" spans="11:12" x14ac:dyDescent="0.25">
      <c r="K405" s="67" t="s">
        <v>54</v>
      </c>
      <c r="L405" s="43" t="s">
        <v>54</v>
      </c>
    </row>
    <row r="406" spans="11:12" x14ac:dyDescent="0.25">
      <c r="K406" s="67" t="s">
        <v>54</v>
      </c>
      <c r="L406" s="43" t="s">
        <v>54</v>
      </c>
    </row>
    <row r="407" spans="11:12" x14ac:dyDescent="0.25">
      <c r="K407" s="67" t="s">
        <v>54</v>
      </c>
      <c r="L407" s="43" t="s">
        <v>54</v>
      </c>
    </row>
    <row r="408" spans="11:12" x14ac:dyDescent="0.25">
      <c r="K408" s="67" t="s">
        <v>54</v>
      </c>
      <c r="L408" s="43" t="s">
        <v>54</v>
      </c>
    </row>
    <row r="409" spans="11:12" x14ac:dyDescent="0.25">
      <c r="K409" s="67" t="s">
        <v>54</v>
      </c>
      <c r="L409" s="43" t="s">
        <v>54</v>
      </c>
    </row>
    <row r="410" spans="11:12" x14ac:dyDescent="0.25">
      <c r="K410" s="67" t="s">
        <v>54</v>
      </c>
      <c r="L410" s="43" t="s">
        <v>54</v>
      </c>
    </row>
    <row r="411" spans="11:12" x14ac:dyDescent="0.25">
      <c r="K411" s="67" t="s">
        <v>54</v>
      </c>
      <c r="L411" s="43" t="s">
        <v>54</v>
      </c>
    </row>
    <row r="412" spans="11:12" x14ac:dyDescent="0.25">
      <c r="K412" s="67" t="s">
        <v>54</v>
      </c>
      <c r="L412" s="43" t="s">
        <v>54</v>
      </c>
    </row>
    <row r="413" spans="11:12" x14ac:dyDescent="0.25">
      <c r="K413" s="67" t="s">
        <v>54</v>
      </c>
      <c r="L413" s="43" t="s">
        <v>54</v>
      </c>
    </row>
    <row r="414" spans="11:12" x14ac:dyDescent="0.25">
      <c r="K414" s="67" t="s">
        <v>54</v>
      </c>
      <c r="L414" s="43" t="s">
        <v>54</v>
      </c>
    </row>
    <row r="415" spans="11:12" x14ac:dyDescent="0.25">
      <c r="K415" s="67" t="s">
        <v>54</v>
      </c>
      <c r="L415" s="43" t="s">
        <v>54</v>
      </c>
    </row>
    <row r="416" spans="11:12" x14ac:dyDescent="0.25">
      <c r="K416" s="67" t="s">
        <v>54</v>
      </c>
      <c r="L416" s="43" t="s">
        <v>54</v>
      </c>
    </row>
    <row r="417" spans="11:12" x14ac:dyDescent="0.25">
      <c r="K417" s="67" t="s">
        <v>54</v>
      </c>
      <c r="L417" s="43" t="s">
        <v>54</v>
      </c>
    </row>
    <row r="418" spans="11:12" x14ac:dyDescent="0.25">
      <c r="K418" s="67" t="s">
        <v>54</v>
      </c>
      <c r="L418" s="43" t="s">
        <v>54</v>
      </c>
    </row>
    <row r="419" spans="11:12" x14ac:dyDescent="0.25">
      <c r="K419" s="67" t="s">
        <v>54</v>
      </c>
      <c r="L419" s="43" t="s">
        <v>54</v>
      </c>
    </row>
    <row r="420" spans="11:12" x14ac:dyDescent="0.25">
      <c r="K420" s="67" t="s">
        <v>54</v>
      </c>
      <c r="L420" s="43" t="s">
        <v>54</v>
      </c>
    </row>
    <row r="421" spans="11:12" x14ac:dyDescent="0.25">
      <c r="K421" s="67" t="s">
        <v>54</v>
      </c>
      <c r="L421" s="43" t="s">
        <v>54</v>
      </c>
    </row>
    <row r="422" spans="11:12" x14ac:dyDescent="0.25">
      <c r="K422" s="67" t="s">
        <v>54</v>
      </c>
      <c r="L422" s="43" t="s">
        <v>54</v>
      </c>
    </row>
    <row r="423" spans="11:12" x14ac:dyDescent="0.25">
      <c r="K423" s="67" t="s">
        <v>54</v>
      </c>
      <c r="L423" s="43" t="s">
        <v>54</v>
      </c>
    </row>
    <row r="424" spans="11:12" x14ac:dyDescent="0.25">
      <c r="K424" s="67" t="s">
        <v>54</v>
      </c>
      <c r="L424" s="43" t="s">
        <v>54</v>
      </c>
    </row>
    <row r="425" spans="11:12" x14ac:dyDescent="0.25">
      <c r="K425" s="67" t="s">
        <v>54</v>
      </c>
      <c r="L425" s="43" t="s">
        <v>54</v>
      </c>
    </row>
    <row r="426" spans="11:12" x14ac:dyDescent="0.25">
      <c r="K426" s="67" t="s">
        <v>54</v>
      </c>
      <c r="L426" s="43" t="s">
        <v>54</v>
      </c>
    </row>
    <row r="427" spans="11:12" x14ac:dyDescent="0.25">
      <c r="K427" s="67" t="s">
        <v>54</v>
      </c>
      <c r="L427" s="43" t="s">
        <v>54</v>
      </c>
    </row>
    <row r="428" spans="11:12" x14ac:dyDescent="0.25">
      <c r="K428" s="67" t="s">
        <v>54</v>
      </c>
      <c r="L428" s="43" t="s">
        <v>54</v>
      </c>
    </row>
    <row r="429" spans="11:12" x14ac:dyDescent="0.25">
      <c r="K429" s="67" t="s">
        <v>54</v>
      </c>
      <c r="L429" s="43" t="s">
        <v>54</v>
      </c>
    </row>
    <row r="430" spans="11:12" x14ac:dyDescent="0.25">
      <c r="K430" s="67" t="s">
        <v>54</v>
      </c>
      <c r="L430" s="43" t="s">
        <v>54</v>
      </c>
    </row>
    <row r="431" spans="11:12" x14ac:dyDescent="0.25">
      <c r="K431" s="67" t="s">
        <v>54</v>
      </c>
      <c r="L431" s="43" t="s">
        <v>54</v>
      </c>
    </row>
    <row r="432" spans="11:12" x14ac:dyDescent="0.25">
      <c r="K432" s="67" t="s">
        <v>54</v>
      </c>
      <c r="L432" s="43" t="s">
        <v>54</v>
      </c>
    </row>
    <row r="433" spans="11:12" x14ac:dyDescent="0.25">
      <c r="K433" s="67" t="s">
        <v>54</v>
      </c>
      <c r="L433" s="43" t="s">
        <v>54</v>
      </c>
    </row>
    <row r="434" spans="11:12" x14ac:dyDescent="0.25">
      <c r="K434" s="67" t="s">
        <v>54</v>
      </c>
      <c r="L434" s="43" t="s">
        <v>54</v>
      </c>
    </row>
    <row r="435" spans="11:12" x14ac:dyDescent="0.25">
      <c r="K435" s="67" t="s">
        <v>54</v>
      </c>
      <c r="L435" s="43" t="s">
        <v>54</v>
      </c>
    </row>
    <row r="436" spans="11:12" x14ac:dyDescent="0.25">
      <c r="K436" s="67" t="s">
        <v>54</v>
      </c>
      <c r="L436" s="43" t="s">
        <v>54</v>
      </c>
    </row>
    <row r="437" spans="11:12" x14ac:dyDescent="0.25">
      <c r="K437" s="67" t="s">
        <v>54</v>
      </c>
      <c r="L437" s="43" t="s">
        <v>54</v>
      </c>
    </row>
    <row r="438" spans="11:12" x14ac:dyDescent="0.25">
      <c r="K438" s="67" t="s">
        <v>54</v>
      </c>
      <c r="L438" s="43" t="s">
        <v>54</v>
      </c>
    </row>
    <row r="439" spans="11:12" x14ac:dyDescent="0.25">
      <c r="K439" s="67" t="s">
        <v>54</v>
      </c>
      <c r="L439" s="43" t="s">
        <v>54</v>
      </c>
    </row>
    <row r="440" spans="11:12" x14ac:dyDescent="0.25">
      <c r="K440" s="67" t="s">
        <v>54</v>
      </c>
      <c r="L440" s="43" t="s">
        <v>54</v>
      </c>
    </row>
    <row r="441" spans="11:12" x14ac:dyDescent="0.25">
      <c r="K441" s="67" t="s">
        <v>54</v>
      </c>
      <c r="L441" s="43" t="s">
        <v>54</v>
      </c>
    </row>
    <row r="442" spans="11:12" x14ac:dyDescent="0.25">
      <c r="K442" s="67" t="s">
        <v>54</v>
      </c>
      <c r="L442" s="43" t="s">
        <v>54</v>
      </c>
    </row>
    <row r="443" spans="11:12" x14ac:dyDescent="0.25">
      <c r="K443" s="67" t="s">
        <v>54</v>
      </c>
      <c r="L443" s="43" t="s">
        <v>54</v>
      </c>
    </row>
    <row r="444" spans="11:12" x14ac:dyDescent="0.25">
      <c r="K444" s="67" t="s">
        <v>54</v>
      </c>
      <c r="L444" s="43" t="s">
        <v>54</v>
      </c>
    </row>
    <row r="445" spans="11:12" x14ac:dyDescent="0.25">
      <c r="K445" s="67" t="s">
        <v>54</v>
      </c>
      <c r="L445" s="43" t="s">
        <v>54</v>
      </c>
    </row>
    <row r="446" spans="11:12" x14ac:dyDescent="0.25">
      <c r="K446" s="67" t="s">
        <v>54</v>
      </c>
      <c r="L446" s="43" t="s">
        <v>54</v>
      </c>
    </row>
    <row r="447" spans="11:12" x14ac:dyDescent="0.25">
      <c r="K447" s="67" t="s">
        <v>54</v>
      </c>
      <c r="L447" s="43" t="s">
        <v>54</v>
      </c>
    </row>
    <row r="448" spans="11:12" x14ac:dyDescent="0.25">
      <c r="K448" s="67" t="s">
        <v>54</v>
      </c>
      <c r="L448" s="43" t="s">
        <v>54</v>
      </c>
    </row>
    <row r="449" spans="11:12" x14ac:dyDescent="0.25">
      <c r="K449" s="67" t="s">
        <v>54</v>
      </c>
      <c r="L449" s="43" t="s">
        <v>54</v>
      </c>
    </row>
    <row r="450" spans="11:12" x14ac:dyDescent="0.25">
      <c r="K450" s="67" t="s">
        <v>54</v>
      </c>
      <c r="L450" s="43" t="s">
        <v>54</v>
      </c>
    </row>
    <row r="451" spans="11:12" x14ac:dyDescent="0.25">
      <c r="K451" s="67" t="s">
        <v>54</v>
      </c>
      <c r="L451" s="43" t="s">
        <v>54</v>
      </c>
    </row>
    <row r="452" spans="11:12" x14ac:dyDescent="0.25">
      <c r="K452" s="68" t="s">
        <v>56</v>
      </c>
      <c r="L452" s="68"/>
    </row>
    <row r="453" spans="11:12" x14ac:dyDescent="0.25">
      <c r="K453" s="67">
        <v>43904</v>
      </c>
      <c r="L453" s="43">
        <v>100</v>
      </c>
    </row>
    <row r="454" spans="11:12" x14ac:dyDescent="0.25">
      <c r="K454" s="67">
        <v>43911</v>
      </c>
      <c r="L454" s="43">
        <v>99.012799999999999</v>
      </c>
    </row>
    <row r="455" spans="11:12" x14ac:dyDescent="0.25">
      <c r="K455" s="67">
        <v>43918</v>
      </c>
      <c r="L455" s="43">
        <v>96.046499999999995</v>
      </c>
    </row>
    <row r="456" spans="11:12" x14ac:dyDescent="0.25">
      <c r="K456" s="67">
        <v>43925</v>
      </c>
      <c r="L456" s="43">
        <v>93.972099999999998</v>
      </c>
    </row>
    <row r="457" spans="11:12" x14ac:dyDescent="0.25">
      <c r="K457" s="67">
        <v>43932</v>
      </c>
      <c r="L457" s="43">
        <v>93.078999999999994</v>
      </c>
    </row>
    <row r="458" spans="11:12" x14ac:dyDescent="0.25">
      <c r="K458" s="67">
        <v>43939</v>
      </c>
      <c r="L458" s="43">
        <v>93.191299999999998</v>
      </c>
    </row>
    <row r="459" spans="11:12" x14ac:dyDescent="0.25">
      <c r="K459" s="67">
        <v>43946</v>
      </c>
      <c r="L459" s="43">
        <v>93.559299999999993</v>
      </c>
    </row>
    <row r="460" spans="11:12" x14ac:dyDescent="0.25">
      <c r="K460" s="67">
        <v>43953</v>
      </c>
      <c r="L460" s="43">
        <v>93.892399999999995</v>
      </c>
    </row>
    <row r="461" spans="11:12" x14ac:dyDescent="0.25">
      <c r="K461" s="67">
        <v>43960</v>
      </c>
      <c r="L461" s="43">
        <v>94.160300000000007</v>
      </c>
    </row>
    <row r="462" spans="11:12" x14ac:dyDescent="0.25">
      <c r="K462" s="67">
        <v>43967</v>
      </c>
      <c r="L462" s="43">
        <v>94.783900000000003</v>
      </c>
    </row>
    <row r="463" spans="11:12" x14ac:dyDescent="0.25">
      <c r="K463" s="67">
        <v>43974</v>
      </c>
      <c r="L463" s="43">
        <v>95.260900000000007</v>
      </c>
    </row>
    <row r="464" spans="11:12" x14ac:dyDescent="0.25">
      <c r="K464" s="67">
        <v>43981</v>
      </c>
      <c r="L464" s="43">
        <v>95.415999999999997</v>
      </c>
    </row>
    <row r="465" spans="11:12" x14ac:dyDescent="0.25">
      <c r="K465" s="67">
        <v>43988</v>
      </c>
      <c r="L465" s="43">
        <v>95.650199999999998</v>
      </c>
    </row>
    <row r="466" spans="11:12" x14ac:dyDescent="0.25">
      <c r="K466" s="67">
        <v>43995</v>
      </c>
      <c r="L466" s="43">
        <v>95.904700000000005</v>
      </c>
    </row>
    <row r="467" spans="11:12" x14ac:dyDescent="0.25">
      <c r="K467" s="67">
        <v>44002</v>
      </c>
      <c r="L467" s="43">
        <v>95.929900000000004</v>
      </c>
    </row>
    <row r="468" spans="11:12" x14ac:dyDescent="0.25">
      <c r="K468" s="67">
        <v>44009</v>
      </c>
      <c r="L468" s="43">
        <v>96.340599999999995</v>
      </c>
    </row>
    <row r="469" spans="11:12" x14ac:dyDescent="0.25">
      <c r="K469" s="67">
        <v>44016</v>
      </c>
      <c r="L469" s="43">
        <v>97.518699999999995</v>
      </c>
    </row>
    <row r="470" spans="11:12" x14ac:dyDescent="0.25">
      <c r="K470" s="67">
        <v>44023</v>
      </c>
      <c r="L470" s="43">
        <v>98.555599999999998</v>
      </c>
    </row>
    <row r="471" spans="11:12" x14ac:dyDescent="0.25">
      <c r="K471" s="67">
        <v>44030</v>
      </c>
      <c r="L471" s="43">
        <v>98.505899999999997</v>
      </c>
    </row>
    <row r="472" spans="11:12" x14ac:dyDescent="0.25">
      <c r="K472" s="67">
        <v>44037</v>
      </c>
      <c r="L472" s="43">
        <v>98.650800000000004</v>
      </c>
    </row>
    <row r="473" spans="11:12" x14ac:dyDescent="0.25">
      <c r="K473" s="67">
        <v>44044</v>
      </c>
      <c r="L473" s="43">
        <v>99.107500000000002</v>
      </c>
    </row>
    <row r="474" spans="11:12" x14ac:dyDescent="0.25">
      <c r="K474" s="67">
        <v>44051</v>
      </c>
      <c r="L474" s="43">
        <v>99.350800000000007</v>
      </c>
    </row>
    <row r="475" spans="11:12" x14ac:dyDescent="0.25">
      <c r="K475" s="67">
        <v>44058</v>
      </c>
      <c r="L475" s="43">
        <v>99.322999999999993</v>
      </c>
    </row>
    <row r="476" spans="11:12" x14ac:dyDescent="0.25">
      <c r="K476" s="67">
        <v>44065</v>
      </c>
      <c r="L476" s="43">
        <v>99.222999999999999</v>
      </c>
    </row>
    <row r="477" spans="11:12" x14ac:dyDescent="0.25">
      <c r="K477" s="67">
        <v>44072</v>
      </c>
      <c r="L477" s="43">
        <v>99.260400000000004</v>
      </c>
    </row>
    <row r="478" spans="11:12" x14ac:dyDescent="0.25">
      <c r="K478" s="67">
        <v>44079</v>
      </c>
      <c r="L478" s="43">
        <v>99.516000000000005</v>
      </c>
    </row>
    <row r="479" spans="11:12" x14ac:dyDescent="0.25">
      <c r="K479" s="67">
        <v>44086</v>
      </c>
      <c r="L479" s="43">
        <v>99.983999999999995</v>
      </c>
    </row>
    <row r="480" spans="11:12" x14ac:dyDescent="0.25">
      <c r="K480" s="67">
        <v>44093</v>
      </c>
      <c r="L480" s="43">
        <v>99.994699999999995</v>
      </c>
    </row>
    <row r="481" spans="11:12" x14ac:dyDescent="0.25">
      <c r="K481" s="67">
        <v>44100</v>
      </c>
      <c r="L481" s="43">
        <v>99.759399999999999</v>
      </c>
    </row>
    <row r="482" spans="11:12" x14ac:dyDescent="0.25">
      <c r="K482" s="67">
        <v>44107</v>
      </c>
      <c r="L482" s="43">
        <v>99.320800000000006</v>
      </c>
    </row>
    <row r="483" spans="11:12" x14ac:dyDescent="0.25">
      <c r="K483" s="67">
        <v>44114</v>
      </c>
      <c r="L483" s="43">
        <v>99.366299999999995</v>
      </c>
    </row>
    <row r="484" spans="11:12" x14ac:dyDescent="0.25">
      <c r="K484" s="67">
        <v>44121</v>
      </c>
      <c r="L484" s="43">
        <v>100.1674</v>
      </c>
    </row>
    <row r="485" spans="11:12" x14ac:dyDescent="0.25">
      <c r="K485" s="67">
        <v>44128</v>
      </c>
      <c r="L485" s="43">
        <v>100.5187</v>
      </c>
    </row>
    <row r="486" spans="11:12" x14ac:dyDescent="0.25">
      <c r="K486" s="67">
        <v>44135</v>
      </c>
      <c r="L486" s="43">
        <v>99.984499999999997</v>
      </c>
    </row>
    <row r="487" spans="11:12" x14ac:dyDescent="0.25">
      <c r="K487" s="67">
        <v>44142</v>
      </c>
      <c r="L487" s="43">
        <v>100.00369999999999</v>
      </c>
    </row>
    <row r="488" spans="11:12" x14ac:dyDescent="0.25">
      <c r="K488" s="67">
        <v>44149</v>
      </c>
      <c r="L488" s="43">
        <v>100.3775</v>
      </c>
    </row>
    <row r="489" spans="11:12" x14ac:dyDescent="0.25">
      <c r="K489" s="67">
        <v>44156</v>
      </c>
      <c r="L489" s="43">
        <v>100.6829</v>
      </c>
    </row>
    <row r="490" spans="11:12" x14ac:dyDescent="0.25">
      <c r="K490" s="67">
        <v>44163</v>
      </c>
      <c r="L490" s="43">
        <v>100.7225</v>
      </c>
    </row>
    <row r="491" spans="11:12" x14ac:dyDescent="0.25">
      <c r="K491" s="67">
        <v>44170</v>
      </c>
      <c r="L491" s="43">
        <v>101.1524</v>
      </c>
    </row>
    <row r="492" spans="11:12" x14ac:dyDescent="0.25">
      <c r="K492" s="67">
        <v>44177</v>
      </c>
      <c r="L492" s="43">
        <v>100.884</v>
      </c>
    </row>
    <row r="493" spans="11:12" x14ac:dyDescent="0.25">
      <c r="K493" s="67">
        <v>44184</v>
      </c>
      <c r="L493" s="43">
        <v>100.3963</v>
      </c>
    </row>
    <row r="494" spans="11:12" x14ac:dyDescent="0.25">
      <c r="K494" s="67">
        <v>44191</v>
      </c>
      <c r="L494" s="43">
        <v>96.493499999999997</v>
      </c>
    </row>
    <row r="495" spans="11:12" x14ac:dyDescent="0.25">
      <c r="K495" s="67">
        <v>44198</v>
      </c>
      <c r="L495" s="43">
        <v>93.501999999999995</v>
      </c>
    </row>
    <row r="496" spans="11:12" x14ac:dyDescent="0.25">
      <c r="K496" s="67">
        <v>44205</v>
      </c>
      <c r="L496" s="43">
        <v>94.223399999999998</v>
      </c>
    </row>
    <row r="497" spans="11:12" x14ac:dyDescent="0.25">
      <c r="K497" s="67">
        <v>44212</v>
      </c>
      <c r="L497" s="43">
        <v>96.4465</v>
      </c>
    </row>
    <row r="498" spans="11:12" x14ac:dyDescent="0.25">
      <c r="K498" s="67">
        <v>44219</v>
      </c>
      <c r="L498" s="43">
        <v>97.605800000000002</v>
      </c>
    </row>
    <row r="499" spans="11:12" x14ac:dyDescent="0.25">
      <c r="K499" s="67">
        <v>44226</v>
      </c>
      <c r="L499" s="43">
        <v>98.097300000000004</v>
      </c>
    </row>
    <row r="500" spans="11:12" x14ac:dyDescent="0.25">
      <c r="K500" s="67">
        <v>44233</v>
      </c>
      <c r="L500" s="43">
        <v>98.930499999999995</v>
      </c>
    </row>
    <row r="501" spans="11:12" x14ac:dyDescent="0.25">
      <c r="K501" s="67">
        <v>44240</v>
      </c>
      <c r="L501" s="43">
        <v>99.452399999999997</v>
      </c>
    </row>
    <row r="502" spans="11:12" x14ac:dyDescent="0.25">
      <c r="K502" s="67">
        <v>44247</v>
      </c>
      <c r="L502" s="43">
        <v>99.545400000000001</v>
      </c>
    </row>
    <row r="503" spans="11:12" x14ac:dyDescent="0.25">
      <c r="K503" s="67">
        <v>44254</v>
      </c>
      <c r="L503" s="43">
        <v>99.852900000000005</v>
      </c>
    </row>
    <row r="504" spans="11:12" x14ac:dyDescent="0.25">
      <c r="K504" s="67">
        <v>44261</v>
      </c>
      <c r="L504" s="43">
        <v>100.20740000000001</v>
      </c>
    </row>
    <row r="505" spans="11:12" x14ac:dyDescent="0.25">
      <c r="K505" s="67">
        <v>44268</v>
      </c>
      <c r="L505" s="43">
        <v>100.5964</v>
      </c>
    </row>
    <row r="506" spans="11:12" x14ac:dyDescent="0.25">
      <c r="K506" s="67">
        <v>44275</v>
      </c>
      <c r="L506" s="43">
        <v>99.966999999999999</v>
      </c>
    </row>
    <row r="507" spans="11:12" x14ac:dyDescent="0.25">
      <c r="K507" s="67">
        <v>44282</v>
      </c>
      <c r="L507" s="43">
        <v>100.30500000000001</v>
      </c>
    </row>
    <row r="508" spans="11:12" x14ac:dyDescent="0.25">
      <c r="K508" s="67" t="s">
        <v>54</v>
      </c>
      <c r="L508" s="43" t="s">
        <v>54</v>
      </c>
    </row>
    <row r="509" spans="11:12" x14ac:dyDescent="0.25">
      <c r="K509" s="67" t="s">
        <v>54</v>
      </c>
      <c r="L509" s="43" t="s">
        <v>54</v>
      </c>
    </row>
    <row r="510" spans="11:12" x14ac:dyDescent="0.25">
      <c r="K510" s="67" t="s">
        <v>54</v>
      </c>
      <c r="L510" s="43" t="s">
        <v>54</v>
      </c>
    </row>
    <row r="511" spans="11:12" x14ac:dyDescent="0.25">
      <c r="K511" s="67" t="s">
        <v>54</v>
      </c>
      <c r="L511" s="43" t="s">
        <v>54</v>
      </c>
    </row>
    <row r="512" spans="11:12" x14ac:dyDescent="0.25">
      <c r="K512" s="67" t="s">
        <v>54</v>
      </c>
      <c r="L512" s="43" t="s">
        <v>54</v>
      </c>
    </row>
    <row r="513" spans="11:12" x14ac:dyDescent="0.25">
      <c r="K513" s="67" t="s">
        <v>54</v>
      </c>
      <c r="L513" s="43" t="s">
        <v>54</v>
      </c>
    </row>
    <row r="514" spans="11:12" x14ac:dyDescent="0.25">
      <c r="K514" s="67" t="s">
        <v>54</v>
      </c>
      <c r="L514" s="43" t="s">
        <v>54</v>
      </c>
    </row>
    <row r="515" spans="11:12" x14ac:dyDescent="0.25">
      <c r="K515" s="67" t="s">
        <v>54</v>
      </c>
      <c r="L515" s="43" t="s">
        <v>54</v>
      </c>
    </row>
    <row r="516" spans="11:12" x14ac:dyDescent="0.25">
      <c r="K516" s="67" t="s">
        <v>54</v>
      </c>
      <c r="L516" s="43" t="s">
        <v>54</v>
      </c>
    </row>
    <row r="517" spans="11:12" x14ac:dyDescent="0.25">
      <c r="K517" s="67" t="s">
        <v>54</v>
      </c>
      <c r="L517" s="43" t="s">
        <v>54</v>
      </c>
    </row>
    <row r="518" spans="11:12" x14ac:dyDescent="0.25">
      <c r="K518" s="67" t="s">
        <v>54</v>
      </c>
      <c r="L518" s="43" t="s">
        <v>54</v>
      </c>
    </row>
    <row r="519" spans="11:12" x14ac:dyDescent="0.25">
      <c r="K519" s="67" t="s">
        <v>54</v>
      </c>
      <c r="L519" s="43" t="s">
        <v>54</v>
      </c>
    </row>
    <row r="520" spans="11:12" x14ac:dyDescent="0.25">
      <c r="K520" s="67" t="s">
        <v>54</v>
      </c>
      <c r="L520" s="43" t="s">
        <v>54</v>
      </c>
    </row>
    <row r="521" spans="11:12" x14ac:dyDescent="0.25">
      <c r="K521" s="67" t="s">
        <v>54</v>
      </c>
      <c r="L521" s="43" t="s">
        <v>54</v>
      </c>
    </row>
    <row r="522" spans="11:12" x14ac:dyDescent="0.25">
      <c r="K522" s="67" t="s">
        <v>54</v>
      </c>
      <c r="L522" s="43" t="s">
        <v>54</v>
      </c>
    </row>
    <row r="523" spans="11:12" x14ac:dyDescent="0.25">
      <c r="K523" s="67" t="s">
        <v>54</v>
      </c>
      <c r="L523" s="43" t="s">
        <v>54</v>
      </c>
    </row>
    <row r="524" spans="11:12" x14ac:dyDescent="0.25">
      <c r="K524" s="67" t="s">
        <v>54</v>
      </c>
      <c r="L524" s="43" t="s">
        <v>54</v>
      </c>
    </row>
    <row r="525" spans="11:12" x14ac:dyDescent="0.25">
      <c r="K525" s="67" t="s">
        <v>54</v>
      </c>
      <c r="L525" s="43" t="s">
        <v>54</v>
      </c>
    </row>
    <row r="526" spans="11:12" x14ac:dyDescent="0.25">
      <c r="K526" s="67" t="s">
        <v>54</v>
      </c>
      <c r="L526" s="43" t="s">
        <v>54</v>
      </c>
    </row>
    <row r="527" spans="11:12" x14ac:dyDescent="0.25">
      <c r="K527" s="67" t="s">
        <v>54</v>
      </c>
      <c r="L527" s="43" t="s">
        <v>54</v>
      </c>
    </row>
    <row r="528" spans="11:12" x14ac:dyDescent="0.25">
      <c r="K528" s="67" t="s">
        <v>54</v>
      </c>
      <c r="L528" s="43" t="s">
        <v>54</v>
      </c>
    </row>
    <row r="529" spans="11:12" x14ac:dyDescent="0.25">
      <c r="K529" s="67" t="s">
        <v>54</v>
      </c>
      <c r="L529" s="43" t="s">
        <v>54</v>
      </c>
    </row>
    <row r="530" spans="11:12" x14ac:dyDescent="0.25">
      <c r="K530" s="67" t="s">
        <v>54</v>
      </c>
      <c r="L530" s="43" t="s">
        <v>54</v>
      </c>
    </row>
    <row r="531" spans="11:12" x14ac:dyDescent="0.25">
      <c r="K531" s="67" t="s">
        <v>54</v>
      </c>
      <c r="L531" s="43" t="s">
        <v>54</v>
      </c>
    </row>
    <row r="532" spans="11:12" x14ac:dyDescent="0.25">
      <c r="K532" s="67" t="s">
        <v>54</v>
      </c>
      <c r="L532" s="43" t="s">
        <v>54</v>
      </c>
    </row>
    <row r="533" spans="11:12" x14ac:dyDescent="0.25">
      <c r="K533" s="67" t="s">
        <v>54</v>
      </c>
      <c r="L533" s="43" t="s">
        <v>54</v>
      </c>
    </row>
    <row r="534" spans="11:12" x14ac:dyDescent="0.25">
      <c r="K534" s="67" t="s">
        <v>54</v>
      </c>
      <c r="L534" s="43" t="s">
        <v>54</v>
      </c>
    </row>
    <row r="535" spans="11:12" x14ac:dyDescent="0.25">
      <c r="K535" s="67" t="s">
        <v>54</v>
      </c>
      <c r="L535" s="43" t="s">
        <v>54</v>
      </c>
    </row>
    <row r="536" spans="11:12" x14ac:dyDescent="0.25">
      <c r="K536" s="67" t="s">
        <v>54</v>
      </c>
      <c r="L536" s="43" t="s">
        <v>54</v>
      </c>
    </row>
    <row r="537" spans="11:12" x14ac:dyDescent="0.25">
      <c r="K537" s="67" t="s">
        <v>54</v>
      </c>
      <c r="L537" s="43" t="s">
        <v>54</v>
      </c>
    </row>
    <row r="538" spans="11:12" x14ac:dyDescent="0.25">
      <c r="K538" s="67" t="s">
        <v>54</v>
      </c>
      <c r="L538" s="43" t="s">
        <v>54</v>
      </c>
    </row>
    <row r="539" spans="11:12" x14ac:dyDescent="0.25">
      <c r="K539" s="67" t="s">
        <v>54</v>
      </c>
      <c r="L539" s="43" t="s">
        <v>54</v>
      </c>
    </row>
    <row r="540" spans="11:12" x14ac:dyDescent="0.25">
      <c r="K540" s="67" t="s">
        <v>54</v>
      </c>
      <c r="L540" s="43" t="s">
        <v>54</v>
      </c>
    </row>
    <row r="541" spans="11:12" x14ac:dyDescent="0.25">
      <c r="K541" s="67" t="s">
        <v>54</v>
      </c>
      <c r="L541" s="43" t="s">
        <v>54</v>
      </c>
    </row>
    <row r="542" spans="11:12" x14ac:dyDescent="0.25">
      <c r="K542" s="67" t="s">
        <v>54</v>
      </c>
      <c r="L542" s="43" t="s">
        <v>54</v>
      </c>
    </row>
    <row r="543" spans="11:12" x14ac:dyDescent="0.25">
      <c r="K543" s="67" t="s">
        <v>54</v>
      </c>
      <c r="L543" s="43" t="s">
        <v>54</v>
      </c>
    </row>
    <row r="544" spans="11:12" x14ac:dyDescent="0.25">
      <c r="K544" s="67" t="s">
        <v>54</v>
      </c>
      <c r="L544" s="43" t="s">
        <v>54</v>
      </c>
    </row>
    <row r="545" spans="11:12" x14ac:dyDescent="0.25">
      <c r="K545" s="67" t="s">
        <v>54</v>
      </c>
      <c r="L545" s="43" t="s">
        <v>54</v>
      </c>
    </row>
    <row r="546" spans="11:12" x14ac:dyDescent="0.25">
      <c r="K546" s="67" t="s">
        <v>54</v>
      </c>
      <c r="L546" s="43" t="s">
        <v>54</v>
      </c>
    </row>
    <row r="547" spans="11:12" x14ac:dyDescent="0.25">
      <c r="K547" s="67" t="s">
        <v>54</v>
      </c>
      <c r="L547" s="43" t="s">
        <v>54</v>
      </c>
    </row>
    <row r="548" spans="11:12" x14ac:dyDescent="0.25">
      <c r="K548" s="67" t="s">
        <v>54</v>
      </c>
      <c r="L548" s="43" t="s">
        <v>54</v>
      </c>
    </row>
    <row r="549" spans="11:12" x14ac:dyDescent="0.25">
      <c r="K549" s="67" t="s">
        <v>54</v>
      </c>
      <c r="L549" s="43" t="s">
        <v>54</v>
      </c>
    </row>
    <row r="550" spans="11:12" x14ac:dyDescent="0.25">
      <c r="K550" s="67" t="s">
        <v>54</v>
      </c>
      <c r="L550" s="43" t="s">
        <v>54</v>
      </c>
    </row>
    <row r="551" spans="11:12" x14ac:dyDescent="0.25">
      <c r="K551" s="67" t="s">
        <v>54</v>
      </c>
      <c r="L551" s="43" t="s">
        <v>54</v>
      </c>
    </row>
    <row r="552" spans="11:12" x14ac:dyDescent="0.25">
      <c r="K552" s="67" t="s">
        <v>54</v>
      </c>
      <c r="L552" s="43" t="s">
        <v>54</v>
      </c>
    </row>
    <row r="553" spans="11:12" x14ac:dyDescent="0.25">
      <c r="K553" s="67" t="s">
        <v>54</v>
      </c>
      <c r="L553" s="43" t="s">
        <v>54</v>
      </c>
    </row>
    <row r="554" spans="11:12" x14ac:dyDescent="0.25">
      <c r="K554" s="67" t="s">
        <v>54</v>
      </c>
      <c r="L554" s="43" t="s">
        <v>54</v>
      </c>
    </row>
    <row r="555" spans="11:12" x14ac:dyDescent="0.25">
      <c r="K555" s="67" t="s">
        <v>54</v>
      </c>
      <c r="L555" s="43" t="s">
        <v>54</v>
      </c>
    </row>
    <row r="556" spans="11:12" x14ac:dyDescent="0.25">
      <c r="K556" s="67" t="s">
        <v>54</v>
      </c>
      <c r="L556" s="43" t="s">
        <v>54</v>
      </c>
    </row>
    <row r="557" spans="11:12" x14ac:dyDescent="0.25">
      <c r="K557" s="67" t="s">
        <v>54</v>
      </c>
      <c r="L557" s="43" t="s">
        <v>54</v>
      </c>
    </row>
    <row r="558" spans="11:12" x14ac:dyDescent="0.25">
      <c r="K558" s="67" t="s">
        <v>54</v>
      </c>
      <c r="L558" s="43" t="s">
        <v>54</v>
      </c>
    </row>
    <row r="559" spans="11:12" x14ac:dyDescent="0.25">
      <c r="K559" s="67" t="s">
        <v>54</v>
      </c>
      <c r="L559" s="43" t="s">
        <v>54</v>
      </c>
    </row>
    <row r="560" spans="11:12" x14ac:dyDescent="0.25">
      <c r="K560" s="67" t="s">
        <v>54</v>
      </c>
      <c r="L560" s="43" t="s">
        <v>54</v>
      </c>
    </row>
    <row r="561" spans="11:12" x14ac:dyDescent="0.25">
      <c r="K561" s="67" t="s">
        <v>54</v>
      </c>
      <c r="L561" s="43" t="s">
        <v>54</v>
      </c>
    </row>
    <row r="562" spans="11:12" x14ac:dyDescent="0.25">
      <c r="K562" s="67" t="s">
        <v>54</v>
      </c>
      <c r="L562" s="43" t="s">
        <v>54</v>
      </c>
    </row>
    <row r="563" spans="11:12" x14ac:dyDescent="0.25">
      <c r="K563" s="67" t="s">
        <v>54</v>
      </c>
      <c r="L563" s="43" t="s">
        <v>54</v>
      </c>
    </row>
    <row r="564" spans="11:12" x14ac:dyDescent="0.25">
      <c r="K564" s="67" t="s">
        <v>54</v>
      </c>
      <c r="L564" s="43" t="s">
        <v>54</v>
      </c>
    </row>
    <row r="565" spans="11:12" x14ac:dyDescent="0.25">
      <c r="K565" s="67" t="s">
        <v>54</v>
      </c>
      <c r="L565" s="43" t="s">
        <v>54</v>
      </c>
    </row>
    <row r="566" spans="11:12" x14ac:dyDescent="0.25">
      <c r="K566" s="67" t="s">
        <v>54</v>
      </c>
      <c r="L566" s="43" t="s">
        <v>54</v>
      </c>
    </row>
    <row r="567" spans="11:12" x14ac:dyDescent="0.25">
      <c r="K567" s="67" t="s">
        <v>54</v>
      </c>
      <c r="L567" s="43" t="s">
        <v>54</v>
      </c>
    </row>
    <row r="568" spans="11:12" x14ac:dyDescent="0.25">
      <c r="K568" s="67" t="s">
        <v>54</v>
      </c>
      <c r="L568" s="43" t="s">
        <v>54</v>
      </c>
    </row>
    <row r="569" spans="11:12" x14ac:dyDescent="0.25">
      <c r="K569" s="67" t="s">
        <v>54</v>
      </c>
      <c r="L569" s="43" t="s">
        <v>54</v>
      </c>
    </row>
    <row r="570" spans="11:12" x14ac:dyDescent="0.25">
      <c r="K570" s="67" t="s">
        <v>54</v>
      </c>
      <c r="L570" s="43" t="s">
        <v>54</v>
      </c>
    </row>
    <row r="571" spans="11:12" x14ac:dyDescent="0.25">
      <c r="K571" s="67" t="s">
        <v>54</v>
      </c>
      <c r="L571" s="43" t="s">
        <v>54</v>
      </c>
    </row>
    <row r="572" spans="11:12" x14ac:dyDescent="0.25">
      <c r="K572" s="67" t="s">
        <v>54</v>
      </c>
      <c r="L572" s="43" t="s">
        <v>54</v>
      </c>
    </row>
    <row r="573" spans="11:12" x14ac:dyDescent="0.25">
      <c r="K573" s="67" t="s">
        <v>54</v>
      </c>
      <c r="L573" s="43" t="s">
        <v>54</v>
      </c>
    </row>
    <row r="574" spans="11:12" x14ac:dyDescent="0.25">
      <c r="K574" s="67" t="s">
        <v>54</v>
      </c>
      <c r="L574" s="43" t="s">
        <v>54</v>
      </c>
    </row>
    <row r="575" spans="11:12" x14ac:dyDescent="0.25">
      <c r="K575" s="67" t="s">
        <v>54</v>
      </c>
      <c r="L575" s="43" t="s">
        <v>54</v>
      </c>
    </row>
    <row r="576" spans="11:12" x14ac:dyDescent="0.25">
      <c r="K576" s="67" t="s">
        <v>54</v>
      </c>
      <c r="L576" s="43" t="s">
        <v>54</v>
      </c>
    </row>
    <row r="577" spans="11:12" x14ac:dyDescent="0.25">
      <c r="K577" s="67" t="s">
        <v>54</v>
      </c>
      <c r="L577" s="43" t="s">
        <v>54</v>
      </c>
    </row>
    <row r="578" spans="11:12" x14ac:dyDescent="0.25">
      <c r="K578" s="67" t="s">
        <v>54</v>
      </c>
      <c r="L578" s="43" t="s">
        <v>54</v>
      </c>
    </row>
    <row r="579" spans="11:12" x14ac:dyDescent="0.25">
      <c r="K579" s="67" t="s">
        <v>54</v>
      </c>
      <c r="L579" s="43" t="s">
        <v>54</v>
      </c>
    </row>
    <row r="580" spans="11:12" x14ac:dyDescent="0.25">
      <c r="K580" s="67" t="s">
        <v>54</v>
      </c>
      <c r="L580" s="43" t="s">
        <v>54</v>
      </c>
    </row>
    <row r="581" spans="11:12" x14ac:dyDescent="0.25">
      <c r="K581" s="67" t="s">
        <v>54</v>
      </c>
      <c r="L581" s="43" t="s">
        <v>54</v>
      </c>
    </row>
    <row r="582" spans="11:12" x14ac:dyDescent="0.25">
      <c r="K582" s="67" t="s">
        <v>54</v>
      </c>
      <c r="L582" s="43" t="s">
        <v>54</v>
      </c>
    </row>
    <row r="583" spans="11:12" x14ac:dyDescent="0.25">
      <c r="K583" s="67" t="s">
        <v>54</v>
      </c>
      <c r="L583" s="43" t="s">
        <v>54</v>
      </c>
    </row>
    <row r="584" spans="11:12" x14ac:dyDescent="0.25">
      <c r="K584" s="67" t="s">
        <v>54</v>
      </c>
      <c r="L584" s="43" t="s">
        <v>54</v>
      </c>
    </row>
    <row r="585" spans="11:12" x14ac:dyDescent="0.25">
      <c r="K585" s="67" t="s">
        <v>54</v>
      </c>
      <c r="L585" s="43" t="s">
        <v>54</v>
      </c>
    </row>
    <row r="586" spans="11:12" x14ac:dyDescent="0.25">
      <c r="K586" s="67" t="s">
        <v>54</v>
      </c>
      <c r="L586" s="43" t="s">
        <v>54</v>
      </c>
    </row>
    <row r="587" spans="11:12" x14ac:dyDescent="0.25">
      <c r="K587" s="67" t="s">
        <v>54</v>
      </c>
      <c r="L587" s="43" t="s">
        <v>54</v>
      </c>
    </row>
    <row r="588" spans="11:12" x14ac:dyDescent="0.25">
      <c r="K588" s="67" t="s">
        <v>54</v>
      </c>
      <c r="L588" s="43" t="s">
        <v>54</v>
      </c>
    </row>
    <row r="589" spans="11:12" x14ac:dyDescent="0.25">
      <c r="K589" s="67" t="s">
        <v>54</v>
      </c>
      <c r="L589" s="43" t="s">
        <v>54</v>
      </c>
    </row>
    <row r="590" spans="11:12" x14ac:dyDescent="0.25">
      <c r="K590" s="67" t="s">
        <v>54</v>
      </c>
      <c r="L590" s="43" t="s">
        <v>54</v>
      </c>
    </row>
    <row r="591" spans="11:12" x14ac:dyDescent="0.25">
      <c r="K591" s="67" t="s">
        <v>54</v>
      </c>
      <c r="L591" s="43" t="s">
        <v>54</v>
      </c>
    </row>
    <row r="592" spans="11:12" x14ac:dyDescent="0.25">
      <c r="K592" s="67" t="s">
        <v>54</v>
      </c>
      <c r="L592" s="43" t="s">
        <v>54</v>
      </c>
    </row>
    <row r="593" spans="11:12" x14ac:dyDescent="0.25">
      <c r="K593" s="67" t="s">
        <v>54</v>
      </c>
      <c r="L593" s="43" t="s">
        <v>54</v>
      </c>
    </row>
    <row r="594" spans="11:12" x14ac:dyDescent="0.25">
      <c r="K594" s="67" t="s">
        <v>54</v>
      </c>
      <c r="L594" s="43" t="s">
        <v>54</v>
      </c>
    </row>
    <row r="595" spans="11:12" x14ac:dyDescent="0.25">
      <c r="K595" s="67" t="s">
        <v>54</v>
      </c>
      <c r="L595" s="43" t="s">
        <v>54</v>
      </c>
    </row>
    <row r="596" spans="11:12" x14ac:dyDescent="0.25">
      <c r="K596" s="67" t="s">
        <v>54</v>
      </c>
      <c r="L596" s="43" t="s">
        <v>54</v>
      </c>
    </row>
    <row r="597" spans="11:12" x14ac:dyDescent="0.25">
      <c r="K597" s="67" t="s">
        <v>54</v>
      </c>
      <c r="L597" s="43" t="s">
        <v>54</v>
      </c>
    </row>
    <row r="598" spans="11:12" x14ac:dyDescent="0.25">
      <c r="K598" s="67" t="s">
        <v>54</v>
      </c>
      <c r="L598" s="43" t="s">
        <v>54</v>
      </c>
    </row>
    <row r="599" spans="11:12" x14ac:dyDescent="0.25">
      <c r="K599" s="67" t="s">
        <v>54</v>
      </c>
      <c r="L599" s="43" t="s">
        <v>54</v>
      </c>
    </row>
    <row r="600" spans="11:12" x14ac:dyDescent="0.25">
      <c r="K600" s="68" t="s">
        <v>57</v>
      </c>
      <c r="L600" s="68"/>
    </row>
    <row r="601" spans="11:12" x14ac:dyDescent="0.25">
      <c r="K601" s="67">
        <v>43904</v>
      </c>
      <c r="L601" s="43">
        <v>100</v>
      </c>
    </row>
    <row r="602" spans="11:12" x14ac:dyDescent="0.25">
      <c r="K602" s="67">
        <v>43911</v>
      </c>
      <c r="L602" s="43">
        <v>98.820700000000002</v>
      </c>
    </row>
    <row r="603" spans="11:12" x14ac:dyDescent="0.25">
      <c r="K603" s="67">
        <v>43918</v>
      </c>
      <c r="L603" s="43">
        <v>97.679299999999998</v>
      </c>
    </row>
    <row r="604" spans="11:12" x14ac:dyDescent="0.25">
      <c r="K604" s="67">
        <v>43925</v>
      </c>
      <c r="L604" s="43">
        <v>98.228200000000001</v>
      </c>
    </row>
    <row r="605" spans="11:12" x14ac:dyDescent="0.25">
      <c r="K605" s="67">
        <v>43932</v>
      </c>
      <c r="L605" s="43">
        <v>98.138099999999994</v>
      </c>
    </row>
    <row r="606" spans="11:12" x14ac:dyDescent="0.25">
      <c r="K606" s="67">
        <v>43939</v>
      </c>
      <c r="L606" s="43">
        <v>98.697999999999993</v>
      </c>
    </row>
    <row r="607" spans="11:12" x14ac:dyDescent="0.25">
      <c r="K607" s="67">
        <v>43946</v>
      </c>
      <c r="L607" s="43">
        <v>98.994600000000005</v>
      </c>
    </row>
    <row r="608" spans="11:12" x14ac:dyDescent="0.25">
      <c r="K608" s="67">
        <v>43953</v>
      </c>
      <c r="L608" s="43">
        <v>99.510599999999997</v>
      </c>
    </row>
    <row r="609" spans="11:12" x14ac:dyDescent="0.25">
      <c r="K609" s="67">
        <v>43960</v>
      </c>
      <c r="L609" s="43">
        <v>99.5762</v>
      </c>
    </row>
    <row r="610" spans="11:12" x14ac:dyDescent="0.25">
      <c r="K610" s="67">
        <v>43967</v>
      </c>
      <c r="L610" s="43">
        <v>97.7226</v>
      </c>
    </row>
    <row r="611" spans="11:12" x14ac:dyDescent="0.25">
      <c r="K611" s="67">
        <v>43974</v>
      </c>
      <c r="L611" s="43">
        <v>96.7791</v>
      </c>
    </row>
    <row r="612" spans="11:12" x14ac:dyDescent="0.25">
      <c r="K612" s="67">
        <v>43981</v>
      </c>
      <c r="L612" s="43">
        <v>97.381100000000004</v>
      </c>
    </row>
    <row r="613" spans="11:12" x14ac:dyDescent="0.25">
      <c r="K613" s="67">
        <v>43988</v>
      </c>
      <c r="L613" s="43">
        <v>98.642399999999995</v>
      </c>
    </row>
    <row r="614" spans="11:12" x14ac:dyDescent="0.25">
      <c r="K614" s="67">
        <v>43995</v>
      </c>
      <c r="L614" s="43">
        <v>98.657200000000003</v>
      </c>
    </row>
    <row r="615" spans="11:12" x14ac:dyDescent="0.25">
      <c r="K615" s="67">
        <v>44002</v>
      </c>
      <c r="L615" s="43">
        <v>99.270600000000002</v>
      </c>
    </row>
    <row r="616" spans="11:12" x14ac:dyDescent="0.25">
      <c r="K616" s="67">
        <v>44009</v>
      </c>
      <c r="L616" s="43">
        <v>100.3073</v>
      </c>
    </row>
    <row r="617" spans="11:12" x14ac:dyDescent="0.25">
      <c r="K617" s="67">
        <v>44016</v>
      </c>
      <c r="L617" s="43">
        <v>101.4127</v>
      </c>
    </row>
    <row r="618" spans="11:12" x14ac:dyDescent="0.25">
      <c r="K618" s="67">
        <v>44023</v>
      </c>
      <c r="L618" s="43">
        <v>100.09990000000001</v>
      </c>
    </row>
    <row r="619" spans="11:12" x14ac:dyDescent="0.25">
      <c r="K619" s="67">
        <v>44030</v>
      </c>
      <c r="L619" s="43">
        <v>98.807500000000005</v>
      </c>
    </row>
    <row r="620" spans="11:12" x14ac:dyDescent="0.25">
      <c r="K620" s="67">
        <v>44037</v>
      </c>
      <c r="L620" s="43">
        <v>98.8108</v>
      </c>
    </row>
    <row r="621" spans="11:12" x14ac:dyDescent="0.25">
      <c r="K621" s="67">
        <v>44044</v>
      </c>
      <c r="L621" s="43">
        <v>100.0744</v>
      </c>
    </row>
    <row r="622" spans="11:12" x14ac:dyDescent="0.25">
      <c r="K622" s="67">
        <v>44051</v>
      </c>
      <c r="L622" s="43">
        <v>100.8912</v>
      </c>
    </row>
    <row r="623" spans="11:12" x14ac:dyDescent="0.25">
      <c r="K623" s="67">
        <v>44058</v>
      </c>
      <c r="L623" s="43">
        <v>99.850200000000001</v>
      </c>
    </row>
    <row r="624" spans="11:12" x14ac:dyDescent="0.25">
      <c r="K624" s="67">
        <v>44065</v>
      </c>
      <c r="L624" s="43">
        <v>99.539500000000004</v>
      </c>
    </row>
    <row r="625" spans="11:12" x14ac:dyDescent="0.25">
      <c r="K625" s="67">
        <v>44072</v>
      </c>
      <c r="L625" s="43">
        <v>100.0531</v>
      </c>
    </row>
    <row r="626" spans="11:12" x14ac:dyDescent="0.25">
      <c r="K626" s="67">
        <v>44079</v>
      </c>
      <c r="L626" s="43">
        <v>100.9808</v>
      </c>
    </row>
    <row r="627" spans="11:12" x14ac:dyDescent="0.25">
      <c r="K627" s="67">
        <v>44086</v>
      </c>
      <c r="L627" s="43">
        <v>101.9235</v>
      </c>
    </row>
    <row r="628" spans="11:12" x14ac:dyDescent="0.25">
      <c r="K628" s="67">
        <v>44093</v>
      </c>
      <c r="L628" s="43">
        <v>101.4675</v>
      </c>
    </row>
    <row r="629" spans="11:12" x14ac:dyDescent="0.25">
      <c r="K629" s="67">
        <v>44100</v>
      </c>
      <c r="L629" s="43">
        <v>100.8708</v>
      </c>
    </row>
    <row r="630" spans="11:12" x14ac:dyDescent="0.25">
      <c r="K630" s="67">
        <v>44107</v>
      </c>
      <c r="L630" s="43">
        <v>100.1476</v>
      </c>
    </row>
    <row r="631" spans="11:12" x14ac:dyDescent="0.25">
      <c r="K631" s="67">
        <v>44114</v>
      </c>
      <c r="L631" s="43">
        <v>99.597700000000003</v>
      </c>
    </row>
    <row r="632" spans="11:12" x14ac:dyDescent="0.25">
      <c r="K632" s="67">
        <v>44121</v>
      </c>
      <c r="L632" s="43">
        <v>99.779200000000003</v>
      </c>
    </row>
    <row r="633" spans="11:12" x14ac:dyDescent="0.25">
      <c r="K633" s="67">
        <v>44128</v>
      </c>
      <c r="L633" s="43">
        <v>100.1028</v>
      </c>
    </row>
    <row r="634" spans="11:12" x14ac:dyDescent="0.25">
      <c r="K634" s="67">
        <v>44135</v>
      </c>
      <c r="L634" s="43">
        <v>99.769800000000004</v>
      </c>
    </row>
    <row r="635" spans="11:12" x14ac:dyDescent="0.25">
      <c r="K635" s="67">
        <v>44142</v>
      </c>
      <c r="L635" s="43">
        <v>100.87949999999999</v>
      </c>
    </row>
    <row r="636" spans="11:12" x14ac:dyDescent="0.25">
      <c r="K636" s="67">
        <v>44149</v>
      </c>
      <c r="L636" s="43">
        <v>100.8961</v>
      </c>
    </row>
    <row r="637" spans="11:12" x14ac:dyDescent="0.25">
      <c r="K637" s="67">
        <v>44156</v>
      </c>
      <c r="L637" s="43">
        <v>100.586</v>
      </c>
    </row>
    <row r="638" spans="11:12" x14ac:dyDescent="0.25">
      <c r="K638" s="67">
        <v>44163</v>
      </c>
      <c r="L638" s="43">
        <v>100.8861</v>
      </c>
    </row>
    <row r="639" spans="11:12" x14ac:dyDescent="0.25">
      <c r="K639" s="67">
        <v>44170</v>
      </c>
      <c r="L639" s="43">
        <v>101.9931</v>
      </c>
    </row>
    <row r="640" spans="11:12" x14ac:dyDescent="0.25">
      <c r="K640" s="67">
        <v>44177</v>
      </c>
      <c r="L640" s="43">
        <v>102.7313</v>
      </c>
    </row>
    <row r="641" spans="11:12" x14ac:dyDescent="0.25">
      <c r="K641" s="67">
        <v>44184</v>
      </c>
      <c r="L641" s="43">
        <v>102.4511</v>
      </c>
    </row>
    <row r="642" spans="11:12" x14ac:dyDescent="0.25">
      <c r="K642" s="67">
        <v>44191</v>
      </c>
      <c r="L642" s="43">
        <v>98.497399999999999</v>
      </c>
    </row>
    <row r="643" spans="11:12" x14ac:dyDescent="0.25">
      <c r="K643" s="67">
        <v>44198</v>
      </c>
      <c r="L643" s="43">
        <v>94.241699999999994</v>
      </c>
    </row>
    <row r="644" spans="11:12" x14ac:dyDescent="0.25">
      <c r="K644" s="67">
        <v>44205</v>
      </c>
      <c r="L644" s="43">
        <v>94.328800000000001</v>
      </c>
    </row>
    <row r="645" spans="11:12" x14ac:dyDescent="0.25">
      <c r="K645" s="67">
        <v>44212</v>
      </c>
      <c r="L645" s="43">
        <v>96.471000000000004</v>
      </c>
    </row>
    <row r="646" spans="11:12" x14ac:dyDescent="0.25">
      <c r="K646" s="67">
        <v>44219</v>
      </c>
      <c r="L646" s="43">
        <v>98.266499999999994</v>
      </c>
    </row>
    <row r="647" spans="11:12" x14ac:dyDescent="0.25">
      <c r="K647" s="67">
        <v>44226</v>
      </c>
      <c r="L647" s="43">
        <v>99.060900000000004</v>
      </c>
    </row>
    <row r="648" spans="11:12" x14ac:dyDescent="0.25">
      <c r="K648" s="67">
        <v>44233</v>
      </c>
      <c r="L648" s="43">
        <v>102.5076</v>
      </c>
    </row>
    <row r="649" spans="11:12" x14ac:dyDescent="0.25">
      <c r="K649" s="67">
        <v>44240</v>
      </c>
      <c r="L649" s="43">
        <v>102.8061</v>
      </c>
    </row>
    <row r="650" spans="11:12" x14ac:dyDescent="0.25">
      <c r="K650" s="67">
        <v>44247</v>
      </c>
      <c r="L650" s="43">
        <v>102.904</v>
      </c>
    </row>
    <row r="651" spans="11:12" x14ac:dyDescent="0.25">
      <c r="K651" s="67">
        <v>44254</v>
      </c>
      <c r="L651" s="43">
        <v>103.0899</v>
      </c>
    </row>
    <row r="652" spans="11:12" x14ac:dyDescent="0.25">
      <c r="K652" s="67">
        <v>44261</v>
      </c>
      <c r="L652" s="43">
        <v>102.57980000000001</v>
      </c>
    </row>
    <row r="653" spans="11:12" x14ac:dyDescent="0.25">
      <c r="K653" s="67">
        <v>44268</v>
      </c>
      <c r="L653" s="43">
        <v>101.8767</v>
      </c>
    </row>
    <row r="654" spans="11:12" x14ac:dyDescent="0.25">
      <c r="K654" s="67">
        <v>44275</v>
      </c>
      <c r="L654" s="43">
        <v>101.17910000000001</v>
      </c>
    </row>
    <row r="655" spans="11:12" x14ac:dyDescent="0.25">
      <c r="K655" s="67">
        <v>44282</v>
      </c>
      <c r="L655" s="43">
        <v>101.86109999999999</v>
      </c>
    </row>
    <row r="656" spans="11:12" x14ac:dyDescent="0.25">
      <c r="K656" s="67" t="s">
        <v>54</v>
      </c>
      <c r="L656" s="43" t="s">
        <v>54</v>
      </c>
    </row>
    <row r="657" spans="11:12" x14ac:dyDescent="0.25">
      <c r="K657" s="67" t="s">
        <v>54</v>
      </c>
      <c r="L657" s="43" t="s">
        <v>54</v>
      </c>
    </row>
    <row r="658" spans="11:12" x14ac:dyDescent="0.25">
      <c r="K658" s="67" t="s">
        <v>54</v>
      </c>
      <c r="L658" s="43" t="s">
        <v>54</v>
      </c>
    </row>
    <row r="659" spans="11:12" x14ac:dyDescent="0.25">
      <c r="K659" s="67" t="s">
        <v>54</v>
      </c>
      <c r="L659" s="43" t="s">
        <v>54</v>
      </c>
    </row>
    <row r="660" spans="11:12" x14ac:dyDescent="0.25">
      <c r="K660" s="67" t="s">
        <v>54</v>
      </c>
      <c r="L660" s="43" t="s">
        <v>54</v>
      </c>
    </row>
    <row r="661" spans="11:12" x14ac:dyDescent="0.25">
      <c r="K661" s="67" t="s">
        <v>54</v>
      </c>
      <c r="L661" s="43" t="s">
        <v>54</v>
      </c>
    </row>
    <row r="662" spans="11:12" x14ac:dyDescent="0.25">
      <c r="K662" s="67" t="s">
        <v>54</v>
      </c>
      <c r="L662" s="43" t="s">
        <v>54</v>
      </c>
    </row>
    <row r="663" spans="11:12" x14ac:dyDescent="0.25">
      <c r="K663" s="67" t="s">
        <v>54</v>
      </c>
      <c r="L663" s="43" t="s">
        <v>54</v>
      </c>
    </row>
    <row r="664" spans="11:12" x14ac:dyDescent="0.25">
      <c r="K664" s="67" t="s">
        <v>54</v>
      </c>
      <c r="L664" s="43" t="s">
        <v>54</v>
      </c>
    </row>
    <row r="665" spans="11:12" x14ac:dyDescent="0.25">
      <c r="K665" s="67" t="s">
        <v>54</v>
      </c>
      <c r="L665" s="43" t="s">
        <v>54</v>
      </c>
    </row>
    <row r="666" spans="11:12" x14ac:dyDescent="0.25">
      <c r="K666" s="67" t="s">
        <v>54</v>
      </c>
      <c r="L666" s="43" t="s">
        <v>54</v>
      </c>
    </row>
    <row r="667" spans="11:12" x14ac:dyDescent="0.25">
      <c r="K667" s="67" t="s">
        <v>54</v>
      </c>
      <c r="L667" s="43" t="s">
        <v>54</v>
      </c>
    </row>
    <row r="668" spans="11:12" x14ac:dyDescent="0.25">
      <c r="K668" s="67" t="s">
        <v>54</v>
      </c>
      <c r="L668" s="43" t="s">
        <v>54</v>
      </c>
    </row>
    <row r="669" spans="11:12" x14ac:dyDescent="0.25">
      <c r="K669" s="67" t="s">
        <v>54</v>
      </c>
      <c r="L669" s="43" t="s">
        <v>54</v>
      </c>
    </row>
    <row r="670" spans="11:12" x14ac:dyDescent="0.25">
      <c r="K670" s="67" t="s">
        <v>54</v>
      </c>
      <c r="L670" s="43" t="s">
        <v>54</v>
      </c>
    </row>
    <row r="671" spans="11:12" x14ac:dyDescent="0.25">
      <c r="K671" s="67" t="s">
        <v>54</v>
      </c>
      <c r="L671" s="43" t="s">
        <v>54</v>
      </c>
    </row>
    <row r="672" spans="11:12" x14ac:dyDescent="0.25">
      <c r="K672" s="67" t="s">
        <v>54</v>
      </c>
      <c r="L672" s="43" t="s">
        <v>54</v>
      </c>
    </row>
    <row r="673" spans="11:12" x14ac:dyDescent="0.25">
      <c r="K673" s="67" t="s">
        <v>54</v>
      </c>
      <c r="L673" s="43" t="s">
        <v>54</v>
      </c>
    </row>
    <row r="674" spans="11:12" x14ac:dyDescent="0.25">
      <c r="K674" s="67" t="s">
        <v>54</v>
      </c>
      <c r="L674" s="43" t="s">
        <v>54</v>
      </c>
    </row>
    <row r="675" spans="11:12" x14ac:dyDescent="0.25">
      <c r="K675" s="67" t="s">
        <v>54</v>
      </c>
      <c r="L675" s="43" t="s">
        <v>54</v>
      </c>
    </row>
    <row r="676" spans="11:12" x14ac:dyDescent="0.25">
      <c r="K676" s="67" t="s">
        <v>54</v>
      </c>
      <c r="L676" s="43" t="s">
        <v>54</v>
      </c>
    </row>
    <row r="677" spans="11:12" x14ac:dyDescent="0.25">
      <c r="K677" s="67" t="s">
        <v>54</v>
      </c>
      <c r="L677" s="43" t="s">
        <v>54</v>
      </c>
    </row>
    <row r="678" spans="11:12" x14ac:dyDescent="0.25">
      <c r="K678" s="67" t="s">
        <v>54</v>
      </c>
      <c r="L678" s="43" t="s">
        <v>54</v>
      </c>
    </row>
    <row r="679" spans="11:12" x14ac:dyDescent="0.25">
      <c r="K679" s="67" t="s">
        <v>54</v>
      </c>
      <c r="L679" s="43" t="s">
        <v>54</v>
      </c>
    </row>
    <row r="680" spans="11:12" x14ac:dyDescent="0.25">
      <c r="K680" s="67" t="s">
        <v>54</v>
      </c>
      <c r="L680" s="43" t="s">
        <v>54</v>
      </c>
    </row>
    <row r="681" spans="11:12" x14ac:dyDescent="0.25">
      <c r="K681" s="67" t="s">
        <v>54</v>
      </c>
      <c r="L681" s="43" t="s">
        <v>54</v>
      </c>
    </row>
    <row r="682" spans="11:12" x14ac:dyDescent="0.25">
      <c r="K682" s="67" t="s">
        <v>54</v>
      </c>
      <c r="L682" s="43" t="s">
        <v>54</v>
      </c>
    </row>
    <row r="683" spans="11:12" x14ac:dyDescent="0.25">
      <c r="K683" s="67" t="s">
        <v>54</v>
      </c>
      <c r="L683" s="43" t="s">
        <v>54</v>
      </c>
    </row>
    <row r="684" spans="11:12" x14ac:dyDescent="0.25">
      <c r="K684" s="67" t="s">
        <v>54</v>
      </c>
      <c r="L684" s="43" t="s">
        <v>54</v>
      </c>
    </row>
    <row r="685" spans="11:12" x14ac:dyDescent="0.25">
      <c r="K685" s="67" t="s">
        <v>54</v>
      </c>
      <c r="L685" s="43" t="s">
        <v>54</v>
      </c>
    </row>
    <row r="686" spans="11:12" x14ac:dyDescent="0.25">
      <c r="K686" s="67" t="s">
        <v>54</v>
      </c>
      <c r="L686" s="43" t="s">
        <v>54</v>
      </c>
    </row>
    <row r="687" spans="11:12" x14ac:dyDescent="0.25">
      <c r="K687" s="67" t="s">
        <v>54</v>
      </c>
      <c r="L687" s="43" t="s">
        <v>54</v>
      </c>
    </row>
    <row r="688" spans="11:12" x14ac:dyDescent="0.25">
      <c r="K688" s="67" t="s">
        <v>54</v>
      </c>
      <c r="L688" s="43" t="s">
        <v>54</v>
      </c>
    </row>
    <row r="689" spans="11:12" x14ac:dyDescent="0.25">
      <c r="K689" s="67" t="s">
        <v>54</v>
      </c>
      <c r="L689" s="43" t="s">
        <v>54</v>
      </c>
    </row>
    <row r="690" spans="11:12" x14ac:dyDescent="0.25">
      <c r="K690" s="67" t="s">
        <v>54</v>
      </c>
      <c r="L690" s="43" t="s">
        <v>54</v>
      </c>
    </row>
    <row r="691" spans="11:12" x14ac:dyDescent="0.25">
      <c r="K691" s="67" t="s">
        <v>54</v>
      </c>
      <c r="L691" s="43" t="s">
        <v>54</v>
      </c>
    </row>
    <row r="692" spans="11:12" x14ac:dyDescent="0.25">
      <c r="K692" s="67" t="s">
        <v>54</v>
      </c>
      <c r="L692" s="43" t="s">
        <v>54</v>
      </c>
    </row>
    <row r="693" spans="11:12" x14ac:dyDescent="0.25">
      <c r="K693" s="67" t="s">
        <v>54</v>
      </c>
      <c r="L693" s="43" t="s">
        <v>54</v>
      </c>
    </row>
    <row r="694" spans="11:12" x14ac:dyDescent="0.25">
      <c r="K694" s="67" t="s">
        <v>54</v>
      </c>
      <c r="L694" s="43" t="s">
        <v>54</v>
      </c>
    </row>
    <row r="695" spans="11:12" x14ac:dyDescent="0.25">
      <c r="K695" s="67" t="s">
        <v>54</v>
      </c>
      <c r="L695" s="43" t="s">
        <v>54</v>
      </c>
    </row>
    <row r="696" spans="11:12" x14ac:dyDescent="0.25">
      <c r="K696" s="67" t="s">
        <v>54</v>
      </c>
      <c r="L696" s="43" t="s">
        <v>54</v>
      </c>
    </row>
    <row r="697" spans="11:12" x14ac:dyDescent="0.25">
      <c r="K697" s="67" t="s">
        <v>54</v>
      </c>
      <c r="L697" s="43" t="s">
        <v>54</v>
      </c>
    </row>
    <row r="698" spans="11:12" x14ac:dyDescent="0.25">
      <c r="K698" s="67" t="s">
        <v>54</v>
      </c>
      <c r="L698" s="43" t="s">
        <v>54</v>
      </c>
    </row>
    <row r="699" spans="11:12" x14ac:dyDescent="0.25">
      <c r="K699" s="67" t="s">
        <v>54</v>
      </c>
      <c r="L699" s="43" t="s">
        <v>54</v>
      </c>
    </row>
    <row r="700" spans="11:12" x14ac:dyDescent="0.25">
      <c r="K700" s="67" t="s">
        <v>54</v>
      </c>
      <c r="L700" s="43" t="s">
        <v>54</v>
      </c>
    </row>
    <row r="701" spans="11:12" x14ac:dyDescent="0.25">
      <c r="K701" s="67" t="s">
        <v>54</v>
      </c>
      <c r="L701" s="43" t="s">
        <v>54</v>
      </c>
    </row>
    <row r="702" spans="11:12" x14ac:dyDescent="0.25">
      <c r="K702" s="67" t="s">
        <v>54</v>
      </c>
      <c r="L702" s="43" t="s">
        <v>54</v>
      </c>
    </row>
    <row r="703" spans="11:12" x14ac:dyDescent="0.25">
      <c r="K703" s="67" t="s">
        <v>54</v>
      </c>
      <c r="L703" s="43" t="s">
        <v>54</v>
      </c>
    </row>
    <row r="704" spans="11:12" x14ac:dyDescent="0.25">
      <c r="K704" s="67" t="s">
        <v>54</v>
      </c>
      <c r="L704" s="43" t="s">
        <v>54</v>
      </c>
    </row>
    <row r="705" spans="11:12" x14ac:dyDescent="0.25">
      <c r="K705" s="67" t="s">
        <v>54</v>
      </c>
      <c r="L705" s="43" t="s">
        <v>54</v>
      </c>
    </row>
    <row r="706" spans="11:12" x14ac:dyDescent="0.25">
      <c r="K706" s="67" t="s">
        <v>54</v>
      </c>
      <c r="L706" s="43" t="s">
        <v>54</v>
      </c>
    </row>
    <row r="707" spans="11:12" x14ac:dyDescent="0.25">
      <c r="K707" s="67" t="s">
        <v>54</v>
      </c>
      <c r="L707" s="43" t="s">
        <v>54</v>
      </c>
    </row>
    <row r="708" spans="11:12" x14ac:dyDescent="0.25">
      <c r="K708" s="67" t="s">
        <v>54</v>
      </c>
      <c r="L708" s="43" t="s">
        <v>54</v>
      </c>
    </row>
    <row r="709" spans="11:12" x14ac:dyDescent="0.25">
      <c r="K709" s="67" t="s">
        <v>54</v>
      </c>
      <c r="L709" s="43" t="s">
        <v>54</v>
      </c>
    </row>
    <row r="710" spans="11:12" x14ac:dyDescent="0.25">
      <c r="K710" s="67" t="s">
        <v>54</v>
      </c>
      <c r="L710" s="43" t="s">
        <v>54</v>
      </c>
    </row>
    <row r="711" spans="11:12" x14ac:dyDescent="0.25">
      <c r="K711" s="67" t="s">
        <v>54</v>
      </c>
      <c r="L711" s="43" t="s">
        <v>54</v>
      </c>
    </row>
    <row r="712" spans="11:12" x14ac:dyDescent="0.25">
      <c r="K712" s="67" t="s">
        <v>54</v>
      </c>
      <c r="L712" s="43" t="s">
        <v>54</v>
      </c>
    </row>
    <row r="713" spans="11:12" x14ac:dyDescent="0.25">
      <c r="K713" s="67" t="s">
        <v>54</v>
      </c>
      <c r="L713" s="43" t="s">
        <v>54</v>
      </c>
    </row>
    <row r="714" spans="11:12" x14ac:dyDescent="0.25">
      <c r="K714" s="67" t="s">
        <v>54</v>
      </c>
      <c r="L714" s="43" t="s">
        <v>54</v>
      </c>
    </row>
    <row r="715" spans="11:12" x14ac:dyDescent="0.25">
      <c r="K715" s="67" t="s">
        <v>54</v>
      </c>
      <c r="L715" s="43" t="s">
        <v>54</v>
      </c>
    </row>
    <row r="716" spans="11:12" x14ac:dyDescent="0.25">
      <c r="K716" s="67" t="s">
        <v>54</v>
      </c>
      <c r="L716" s="43" t="s">
        <v>54</v>
      </c>
    </row>
    <row r="717" spans="11:12" x14ac:dyDescent="0.25">
      <c r="K717" s="67" t="s">
        <v>54</v>
      </c>
      <c r="L717" s="43" t="s">
        <v>54</v>
      </c>
    </row>
    <row r="718" spans="11:12" x14ac:dyDescent="0.25">
      <c r="K718" s="67" t="s">
        <v>54</v>
      </c>
      <c r="L718" s="43" t="s">
        <v>54</v>
      </c>
    </row>
    <row r="719" spans="11:12" x14ac:dyDescent="0.25">
      <c r="K719" s="67" t="s">
        <v>54</v>
      </c>
      <c r="L719" s="43" t="s">
        <v>54</v>
      </c>
    </row>
    <row r="720" spans="11:12" x14ac:dyDescent="0.25">
      <c r="K720" s="67" t="s">
        <v>54</v>
      </c>
      <c r="L720" s="43" t="s">
        <v>54</v>
      </c>
    </row>
    <row r="721" spans="11:12" x14ac:dyDescent="0.25">
      <c r="K721" s="67" t="s">
        <v>54</v>
      </c>
      <c r="L721" s="43" t="s">
        <v>54</v>
      </c>
    </row>
    <row r="722" spans="11:12" x14ac:dyDescent="0.25">
      <c r="K722" s="67" t="s">
        <v>54</v>
      </c>
      <c r="L722" s="43" t="s">
        <v>54</v>
      </c>
    </row>
    <row r="723" spans="11:12" x14ac:dyDescent="0.25">
      <c r="K723" s="67" t="s">
        <v>54</v>
      </c>
      <c r="L723" s="43" t="s">
        <v>54</v>
      </c>
    </row>
    <row r="724" spans="11:12" x14ac:dyDescent="0.25">
      <c r="K724" s="67" t="s">
        <v>54</v>
      </c>
      <c r="L724" s="43" t="s">
        <v>54</v>
      </c>
    </row>
    <row r="725" spans="11:12" x14ac:dyDescent="0.25">
      <c r="K725" s="67" t="s">
        <v>54</v>
      </c>
      <c r="L725" s="43" t="s">
        <v>54</v>
      </c>
    </row>
    <row r="726" spans="11:12" x14ac:dyDescent="0.25">
      <c r="K726" s="67" t="s">
        <v>54</v>
      </c>
      <c r="L726" s="43" t="s">
        <v>54</v>
      </c>
    </row>
    <row r="727" spans="11:12" x14ac:dyDescent="0.25">
      <c r="K727" s="67" t="s">
        <v>54</v>
      </c>
      <c r="L727" s="43" t="s">
        <v>54</v>
      </c>
    </row>
    <row r="728" spans="11:12" x14ac:dyDescent="0.25">
      <c r="K728" s="67" t="s">
        <v>54</v>
      </c>
      <c r="L728" s="43" t="s">
        <v>54</v>
      </c>
    </row>
    <row r="729" spans="11:12" x14ac:dyDescent="0.25">
      <c r="K729" s="67" t="s">
        <v>54</v>
      </c>
      <c r="L729" s="43" t="s">
        <v>54</v>
      </c>
    </row>
    <row r="730" spans="11:12" x14ac:dyDescent="0.25">
      <c r="K730" s="67" t="s">
        <v>54</v>
      </c>
      <c r="L730" s="43" t="s">
        <v>54</v>
      </c>
    </row>
    <row r="731" spans="11:12" x14ac:dyDescent="0.25">
      <c r="K731" s="67" t="s">
        <v>54</v>
      </c>
      <c r="L731" s="43" t="s">
        <v>54</v>
      </c>
    </row>
    <row r="732" spans="11:12" x14ac:dyDescent="0.25">
      <c r="K732" s="67" t="s">
        <v>54</v>
      </c>
      <c r="L732" s="43" t="s">
        <v>54</v>
      </c>
    </row>
    <row r="733" spans="11:12" x14ac:dyDescent="0.25">
      <c r="K733" s="67" t="s">
        <v>54</v>
      </c>
      <c r="L733" s="43" t="s">
        <v>54</v>
      </c>
    </row>
    <row r="734" spans="11:12" x14ac:dyDescent="0.25">
      <c r="K734" s="67" t="s">
        <v>54</v>
      </c>
      <c r="L734" s="43" t="s">
        <v>54</v>
      </c>
    </row>
    <row r="735" spans="11:12" x14ac:dyDescent="0.25">
      <c r="K735" s="67" t="s">
        <v>54</v>
      </c>
      <c r="L735" s="43" t="s">
        <v>54</v>
      </c>
    </row>
    <row r="736" spans="11:12" x14ac:dyDescent="0.25">
      <c r="K736" s="67" t="s">
        <v>54</v>
      </c>
      <c r="L736" s="43" t="s">
        <v>54</v>
      </c>
    </row>
    <row r="737" spans="11:12" x14ac:dyDescent="0.25">
      <c r="K737" s="67" t="s">
        <v>54</v>
      </c>
      <c r="L737" s="43" t="s">
        <v>54</v>
      </c>
    </row>
    <row r="738" spans="11:12" x14ac:dyDescent="0.25">
      <c r="K738" s="67" t="s">
        <v>54</v>
      </c>
      <c r="L738" s="43" t="s">
        <v>54</v>
      </c>
    </row>
    <row r="739" spans="11:12" x14ac:dyDescent="0.25">
      <c r="K739" s="67" t="s">
        <v>54</v>
      </c>
      <c r="L739" s="43" t="s">
        <v>54</v>
      </c>
    </row>
    <row r="740" spans="11:12" x14ac:dyDescent="0.25">
      <c r="K740" s="67" t="s">
        <v>54</v>
      </c>
      <c r="L740" s="43" t="s">
        <v>54</v>
      </c>
    </row>
    <row r="741" spans="11:12" x14ac:dyDescent="0.25">
      <c r="K741" s="67" t="s">
        <v>54</v>
      </c>
      <c r="L741" s="43" t="s">
        <v>54</v>
      </c>
    </row>
    <row r="742" spans="11:12" x14ac:dyDescent="0.25">
      <c r="K742" s="67" t="s">
        <v>54</v>
      </c>
      <c r="L742" s="43" t="s">
        <v>54</v>
      </c>
    </row>
    <row r="743" spans="11:12" x14ac:dyDescent="0.25">
      <c r="K743" s="67" t="s">
        <v>54</v>
      </c>
      <c r="L743" s="43" t="s">
        <v>54</v>
      </c>
    </row>
    <row r="744" spans="11:12" x14ac:dyDescent="0.25">
      <c r="K744" s="67" t="s">
        <v>54</v>
      </c>
      <c r="L744" s="43" t="s">
        <v>54</v>
      </c>
    </row>
    <row r="745" spans="11:12" x14ac:dyDescent="0.25">
      <c r="K745" s="67" t="s">
        <v>54</v>
      </c>
      <c r="L745" s="43" t="s">
        <v>54</v>
      </c>
    </row>
    <row r="746" spans="11:12" x14ac:dyDescent="0.25">
      <c r="K746" s="67" t="s">
        <v>54</v>
      </c>
      <c r="L746" s="43" t="s">
        <v>54</v>
      </c>
    </row>
    <row r="747" spans="11:12" x14ac:dyDescent="0.25">
      <c r="K747" s="67" t="s">
        <v>54</v>
      </c>
      <c r="L747" s="43" t="s">
        <v>54</v>
      </c>
    </row>
    <row r="748" spans="11:12" x14ac:dyDescent="0.25">
      <c r="K748" s="34"/>
      <c r="L748" s="38"/>
    </row>
    <row r="749" spans="11:12" x14ac:dyDescent="0.25">
      <c r="K749" s="34"/>
      <c r="L749" s="38"/>
    </row>
    <row r="750" spans="11:12" x14ac:dyDescent="0.25">
      <c r="K750" s="34"/>
      <c r="L750" s="38"/>
    </row>
    <row r="751" spans="11:12" x14ac:dyDescent="0.25">
      <c r="K751" s="34"/>
      <c r="L751" s="38"/>
    </row>
    <row r="752" spans="11:12" x14ac:dyDescent="0.25">
      <c r="K752" s="34"/>
      <c r="L752" s="38"/>
    </row>
    <row r="753" spans="11:12" x14ac:dyDescent="0.25">
      <c r="K753" s="34"/>
      <c r="L753" s="38"/>
    </row>
    <row r="754" spans="11:12" x14ac:dyDescent="0.25">
      <c r="K754" s="34"/>
      <c r="L754" s="38"/>
    </row>
    <row r="755" spans="11:12" x14ac:dyDescent="0.25">
      <c r="K755" s="34"/>
      <c r="L755" s="38"/>
    </row>
    <row r="756" spans="11:12" x14ac:dyDescent="0.25">
      <c r="K756" s="34"/>
      <c r="L756" s="38"/>
    </row>
    <row r="757" spans="11:12" x14ac:dyDescent="0.25">
      <c r="K757" s="34"/>
      <c r="L757" s="38"/>
    </row>
    <row r="758" spans="11:12" x14ac:dyDescent="0.25">
      <c r="K758" s="34"/>
      <c r="L758" s="38"/>
    </row>
    <row r="759" spans="11:12" x14ac:dyDescent="0.25">
      <c r="K759" s="34"/>
      <c r="L759" s="38"/>
    </row>
    <row r="760" spans="11:12" x14ac:dyDescent="0.25">
      <c r="K760" s="34"/>
      <c r="L760" s="38"/>
    </row>
    <row r="761" spans="11:12" x14ac:dyDescent="0.25">
      <c r="K761" s="34"/>
      <c r="L761" s="38"/>
    </row>
    <row r="762" spans="11:12" x14ac:dyDescent="0.25">
      <c r="K762" s="34"/>
      <c r="L762" s="38"/>
    </row>
    <row r="763" spans="11:12" x14ac:dyDescent="0.25">
      <c r="K763" s="34"/>
      <c r="L763" s="38"/>
    </row>
    <row r="764" spans="11:12" x14ac:dyDescent="0.25">
      <c r="K764" s="34"/>
      <c r="L764" s="38"/>
    </row>
    <row r="765" spans="11:12" x14ac:dyDescent="0.25">
      <c r="K765" s="34"/>
      <c r="L765" s="38"/>
    </row>
    <row r="766" spans="11:12" x14ac:dyDescent="0.25">
      <c r="K766" s="34"/>
      <c r="L766" s="38"/>
    </row>
    <row r="767" spans="11:12" x14ac:dyDescent="0.25">
      <c r="K767" s="34"/>
      <c r="L767" s="38"/>
    </row>
    <row r="768" spans="11:12" x14ac:dyDescent="0.25">
      <c r="K768" s="34"/>
      <c r="L768" s="38"/>
    </row>
    <row r="769" spans="11:12" x14ac:dyDescent="0.25">
      <c r="K769" s="34"/>
      <c r="L769" s="38"/>
    </row>
    <row r="770" spans="11:12" x14ac:dyDescent="0.25">
      <c r="K770" s="34"/>
      <c r="L770" s="38"/>
    </row>
    <row r="771" spans="11:12" x14ac:dyDescent="0.25">
      <c r="K771" s="34"/>
      <c r="L771" s="38"/>
    </row>
    <row r="772" spans="11:12" x14ac:dyDescent="0.25">
      <c r="K772" s="34"/>
      <c r="L772" s="38"/>
    </row>
    <row r="773" spans="11:12" x14ac:dyDescent="0.25">
      <c r="K773" s="34"/>
      <c r="L773" s="38"/>
    </row>
    <row r="774" spans="11:12" x14ac:dyDescent="0.25">
      <c r="K774" s="34"/>
      <c r="L774" s="38"/>
    </row>
    <row r="775" spans="11:12" x14ac:dyDescent="0.25">
      <c r="K775" s="34"/>
      <c r="L775" s="38"/>
    </row>
    <row r="776" spans="11:12" x14ac:dyDescent="0.25">
      <c r="K776" s="34"/>
      <c r="L776" s="38"/>
    </row>
    <row r="777" spans="11:12" x14ac:dyDescent="0.25">
      <c r="K777" s="34"/>
      <c r="L777" s="38"/>
    </row>
    <row r="778" spans="11:12" x14ac:dyDescent="0.25">
      <c r="K778" s="34"/>
      <c r="L778" s="38"/>
    </row>
    <row r="779" spans="11:12" x14ac:dyDescent="0.25">
      <c r="K779" s="34"/>
      <c r="L779" s="38"/>
    </row>
    <row r="780" spans="11:12" x14ac:dyDescent="0.25">
      <c r="K780" s="34"/>
      <c r="L780" s="38"/>
    </row>
    <row r="781" spans="11:12" x14ac:dyDescent="0.25">
      <c r="K781" s="34"/>
      <c r="L781" s="38"/>
    </row>
    <row r="782" spans="11:12" x14ac:dyDescent="0.25">
      <c r="K782" s="34"/>
      <c r="L782" s="38"/>
    </row>
    <row r="783" spans="11:12" x14ac:dyDescent="0.25">
      <c r="K783" s="34"/>
      <c r="L783" s="38"/>
    </row>
    <row r="784" spans="11:12" x14ac:dyDescent="0.25">
      <c r="K784" s="34"/>
      <c r="L784" s="38"/>
    </row>
    <row r="785" spans="11:12" x14ac:dyDescent="0.25">
      <c r="K785" s="34"/>
      <c r="L785" s="38"/>
    </row>
    <row r="786" spans="11:12" x14ac:dyDescent="0.25">
      <c r="K786" s="34"/>
      <c r="L786" s="38"/>
    </row>
    <row r="787" spans="11:12" x14ac:dyDescent="0.25">
      <c r="K787" s="34"/>
      <c r="L787" s="38"/>
    </row>
    <row r="788" spans="11:12" x14ac:dyDescent="0.25">
      <c r="K788" s="34"/>
      <c r="L788" s="38"/>
    </row>
    <row r="789" spans="11:12" x14ac:dyDescent="0.25">
      <c r="K789" s="34"/>
      <c r="L789" s="38"/>
    </row>
    <row r="790" spans="11:12" x14ac:dyDescent="0.25">
      <c r="K790" s="34"/>
      <c r="L790" s="38"/>
    </row>
    <row r="791" spans="11:12" x14ac:dyDescent="0.25">
      <c r="K791" s="34"/>
      <c r="L791" s="38"/>
    </row>
    <row r="792" spans="11:12" x14ac:dyDescent="0.25">
      <c r="K792" s="34"/>
      <c r="L792" s="38"/>
    </row>
    <row r="793" spans="11:12" x14ac:dyDescent="0.25">
      <c r="K793" s="34"/>
      <c r="L793" s="38"/>
    </row>
    <row r="794" spans="11:12" x14ac:dyDescent="0.25">
      <c r="K794" s="34"/>
      <c r="L794" s="38"/>
    </row>
    <row r="795" spans="11:12" x14ac:dyDescent="0.25">
      <c r="K795" s="34"/>
      <c r="L795" s="38"/>
    </row>
    <row r="796" spans="11:12" x14ac:dyDescent="0.25">
      <c r="K796" s="34"/>
      <c r="L796" s="38"/>
    </row>
    <row r="797" spans="11:12" x14ac:dyDescent="0.25">
      <c r="K797" s="34"/>
      <c r="L797" s="38"/>
    </row>
    <row r="798" spans="11:12" x14ac:dyDescent="0.25">
      <c r="K798" s="34"/>
      <c r="L798" s="38"/>
    </row>
    <row r="799" spans="11:12" x14ac:dyDescent="0.25">
      <c r="K799" s="34"/>
      <c r="L799" s="38"/>
    </row>
    <row r="800" spans="11:12" x14ac:dyDescent="0.25">
      <c r="K800" s="34"/>
      <c r="L800" s="38"/>
    </row>
    <row r="801" spans="11:12" x14ac:dyDescent="0.25">
      <c r="K801" s="34"/>
      <c r="L801" s="38"/>
    </row>
    <row r="802" spans="11:12" x14ac:dyDescent="0.25">
      <c r="K802" s="34"/>
      <c r="L802" s="38"/>
    </row>
    <row r="803" spans="11:12" x14ac:dyDescent="0.25">
      <c r="K803" s="34"/>
      <c r="L803" s="38"/>
    </row>
    <row r="804" spans="11:12" x14ac:dyDescent="0.25">
      <c r="K804" s="34"/>
      <c r="L804" s="38"/>
    </row>
    <row r="805" spans="11:12" x14ac:dyDescent="0.25">
      <c r="K805" s="34"/>
      <c r="L805" s="38"/>
    </row>
    <row r="806" spans="11:12" x14ac:dyDescent="0.25">
      <c r="K806" s="34"/>
      <c r="L806" s="38"/>
    </row>
    <row r="807" spans="11:12" x14ac:dyDescent="0.25">
      <c r="K807" s="34"/>
      <c r="L807" s="38"/>
    </row>
    <row r="808" spans="11:12" x14ac:dyDescent="0.25">
      <c r="K808" s="34"/>
      <c r="L808" s="38"/>
    </row>
    <row r="809" spans="11:12" x14ac:dyDescent="0.25">
      <c r="K809" s="34"/>
      <c r="L809" s="38"/>
    </row>
    <row r="810" spans="11:12" x14ac:dyDescent="0.25">
      <c r="K810" s="34"/>
      <c r="L810" s="38"/>
    </row>
    <row r="811" spans="11:12" x14ac:dyDescent="0.25">
      <c r="K811" s="34"/>
      <c r="L811" s="38"/>
    </row>
    <row r="812" spans="11:12" x14ac:dyDescent="0.25">
      <c r="K812" s="34"/>
      <c r="L812" s="38"/>
    </row>
    <row r="813" spans="11:12" x14ac:dyDescent="0.25">
      <c r="K813" s="34"/>
      <c r="L813" s="38"/>
    </row>
    <row r="814" spans="11:12" x14ac:dyDescent="0.25">
      <c r="K814" s="34"/>
      <c r="L814" s="38"/>
    </row>
    <row r="815" spans="11:12" x14ac:dyDescent="0.25">
      <c r="K815" s="34"/>
      <c r="L815" s="38"/>
    </row>
    <row r="816" spans="11:12" x14ac:dyDescent="0.25">
      <c r="K816" s="34"/>
      <c r="L816" s="38"/>
    </row>
    <row r="817" spans="11:12" x14ac:dyDescent="0.25">
      <c r="K817" s="34"/>
      <c r="L817" s="38"/>
    </row>
    <row r="818" spans="11:12" x14ac:dyDescent="0.25">
      <c r="K818" s="34"/>
      <c r="L818" s="38"/>
    </row>
    <row r="819" spans="11:12" x14ac:dyDescent="0.25">
      <c r="K819" s="34"/>
      <c r="L819" s="38"/>
    </row>
    <row r="820" spans="11:12" x14ac:dyDescent="0.25">
      <c r="K820" s="34"/>
      <c r="L820" s="38"/>
    </row>
    <row r="821" spans="11:12" x14ac:dyDescent="0.25">
      <c r="K821" s="34"/>
      <c r="L821" s="38"/>
    </row>
    <row r="822" spans="11:12" x14ac:dyDescent="0.25">
      <c r="K822" s="34"/>
      <c r="L822" s="38"/>
    </row>
    <row r="823" spans="11:12" x14ac:dyDescent="0.25">
      <c r="K823" s="34"/>
      <c r="L823" s="38"/>
    </row>
    <row r="824" spans="11:12" x14ac:dyDescent="0.25">
      <c r="K824" s="34"/>
      <c r="L824" s="38"/>
    </row>
    <row r="825" spans="11:12" x14ac:dyDescent="0.25">
      <c r="K825" s="34"/>
      <c r="L825" s="38"/>
    </row>
    <row r="826" spans="11:12" x14ac:dyDescent="0.25">
      <c r="K826" s="34"/>
      <c r="L826" s="38"/>
    </row>
    <row r="827" spans="11:12" x14ac:dyDescent="0.25">
      <c r="K827" s="34"/>
      <c r="L827" s="38"/>
    </row>
    <row r="828" spans="11:12" x14ac:dyDescent="0.25">
      <c r="K828" s="34"/>
      <c r="L828" s="38"/>
    </row>
    <row r="829" spans="11:12" x14ac:dyDescent="0.25">
      <c r="K829" s="34"/>
      <c r="L829" s="38"/>
    </row>
    <row r="830" spans="11:12" x14ac:dyDescent="0.25">
      <c r="K830" s="34"/>
      <c r="L830" s="38"/>
    </row>
    <row r="831" spans="11:12" x14ac:dyDescent="0.25">
      <c r="K831" s="34"/>
      <c r="L831" s="38"/>
    </row>
    <row r="832" spans="11:12" x14ac:dyDescent="0.25">
      <c r="K832" s="34"/>
      <c r="L832" s="38"/>
    </row>
    <row r="833" spans="11:12" x14ac:dyDescent="0.25">
      <c r="K833" s="34"/>
      <c r="L833" s="38"/>
    </row>
    <row r="834" spans="11:12" x14ac:dyDescent="0.25">
      <c r="K834" s="34"/>
      <c r="L834" s="38"/>
    </row>
    <row r="835" spans="11:12" x14ac:dyDescent="0.25">
      <c r="K835" s="34"/>
      <c r="L835" s="38"/>
    </row>
    <row r="836" spans="11:12" x14ac:dyDescent="0.25">
      <c r="K836" s="34"/>
      <c r="L836" s="38"/>
    </row>
    <row r="837" spans="11:12" x14ac:dyDescent="0.25">
      <c r="K837" s="34"/>
      <c r="L837" s="38"/>
    </row>
    <row r="838" spans="11:12" x14ac:dyDescent="0.25">
      <c r="K838" s="34"/>
      <c r="L838" s="38"/>
    </row>
    <row r="839" spans="11:12" x14ac:dyDescent="0.25">
      <c r="K839" s="34"/>
      <c r="L839" s="38"/>
    </row>
    <row r="840" spans="11:12" x14ac:dyDescent="0.25">
      <c r="K840" s="34"/>
      <c r="L840" s="38"/>
    </row>
    <row r="841" spans="11:12" x14ac:dyDescent="0.25">
      <c r="K841" s="34"/>
      <c r="L841" s="38"/>
    </row>
    <row r="842" spans="11:12" x14ac:dyDescent="0.25">
      <c r="K842" s="34"/>
      <c r="L842" s="38"/>
    </row>
    <row r="843" spans="11:12" x14ac:dyDescent="0.25">
      <c r="K843" s="34"/>
      <c r="L843" s="38"/>
    </row>
    <row r="844" spans="11:12" x14ac:dyDescent="0.25">
      <c r="K844" s="34"/>
      <c r="L844" s="38"/>
    </row>
    <row r="845" spans="11:12" x14ac:dyDescent="0.25">
      <c r="K845" s="34"/>
      <c r="L845" s="38"/>
    </row>
    <row r="846" spans="11:12" x14ac:dyDescent="0.25">
      <c r="K846" s="34"/>
      <c r="L846" s="38"/>
    </row>
    <row r="847" spans="11:12" x14ac:dyDescent="0.25">
      <c r="K847" s="34"/>
      <c r="L847" s="38"/>
    </row>
    <row r="848" spans="11:12" x14ac:dyDescent="0.25">
      <c r="K848" s="34"/>
      <c r="L848" s="38"/>
    </row>
    <row r="849" spans="11:12" x14ac:dyDescent="0.25">
      <c r="K849" s="34"/>
      <c r="L849" s="38"/>
    </row>
    <row r="850" spans="11:12" x14ac:dyDescent="0.25">
      <c r="K850" s="34"/>
      <c r="L850" s="38"/>
    </row>
    <row r="851" spans="11:12" x14ac:dyDescent="0.25">
      <c r="K851" s="34"/>
      <c r="L851" s="38"/>
    </row>
    <row r="852" spans="11:12" x14ac:dyDescent="0.25">
      <c r="K852" s="34"/>
      <c r="L852" s="38"/>
    </row>
    <row r="853" spans="11:12" x14ac:dyDescent="0.25">
      <c r="K853" s="34"/>
      <c r="L853" s="38"/>
    </row>
    <row r="854" spans="11:12" x14ac:dyDescent="0.25">
      <c r="K854" s="34"/>
      <c r="L854" s="38"/>
    </row>
    <row r="855" spans="11:12" x14ac:dyDescent="0.25">
      <c r="K855" s="34"/>
      <c r="L855" s="38"/>
    </row>
    <row r="856" spans="11:12" x14ac:dyDescent="0.25">
      <c r="K856" s="34"/>
      <c r="L856" s="38"/>
    </row>
    <row r="857" spans="11:12" x14ac:dyDescent="0.25">
      <c r="K857" s="34"/>
      <c r="L857" s="38"/>
    </row>
    <row r="858" spans="11:12" x14ac:dyDescent="0.25">
      <c r="K858" s="34"/>
      <c r="L858" s="38"/>
    </row>
    <row r="859" spans="11:12" x14ac:dyDescent="0.25">
      <c r="K859" s="34"/>
      <c r="L859" s="38"/>
    </row>
    <row r="860" spans="11:12" x14ac:dyDescent="0.25">
      <c r="K860" s="34"/>
      <c r="L860" s="38"/>
    </row>
    <row r="861" spans="11:12" x14ac:dyDescent="0.25">
      <c r="K861" s="34"/>
      <c r="L861" s="38"/>
    </row>
    <row r="862" spans="11:12" x14ac:dyDescent="0.25">
      <c r="K862" s="34"/>
      <c r="L862" s="38"/>
    </row>
    <row r="863" spans="11:12" x14ac:dyDescent="0.25">
      <c r="K863" s="34"/>
      <c r="L863" s="38"/>
    </row>
    <row r="864" spans="11:12" x14ac:dyDescent="0.25">
      <c r="K864" s="34"/>
      <c r="L864" s="38"/>
    </row>
    <row r="865" spans="11:12" x14ac:dyDescent="0.25">
      <c r="K865" s="34"/>
      <c r="L865" s="38"/>
    </row>
    <row r="866" spans="11:12" x14ac:dyDescent="0.25">
      <c r="K866" s="34"/>
      <c r="L866" s="38"/>
    </row>
    <row r="867" spans="11:12" x14ac:dyDescent="0.25">
      <c r="K867" s="34"/>
      <c r="L867" s="38"/>
    </row>
    <row r="868" spans="11:12" x14ac:dyDescent="0.25">
      <c r="K868" s="34"/>
      <c r="L868" s="38"/>
    </row>
    <row r="869" spans="11:12" x14ac:dyDescent="0.25">
      <c r="K869" s="34"/>
      <c r="L869" s="38"/>
    </row>
    <row r="870" spans="11:12" x14ac:dyDescent="0.25">
      <c r="K870" s="34"/>
      <c r="L870" s="38"/>
    </row>
    <row r="871" spans="11:12" x14ac:dyDescent="0.25">
      <c r="K871" s="34"/>
      <c r="L871" s="38"/>
    </row>
    <row r="872" spans="11:12" x14ac:dyDescent="0.25">
      <c r="K872" s="34"/>
      <c r="L872" s="38"/>
    </row>
    <row r="873" spans="11:12" x14ac:dyDescent="0.25">
      <c r="K873" s="34"/>
      <c r="L873" s="38"/>
    </row>
    <row r="874" spans="11:12" x14ac:dyDescent="0.25">
      <c r="K874" s="34"/>
      <c r="L874" s="38"/>
    </row>
    <row r="875" spans="11:12" x14ac:dyDescent="0.25">
      <c r="K875" s="34"/>
      <c r="L875" s="38"/>
    </row>
    <row r="876" spans="11:12" x14ac:dyDescent="0.25">
      <c r="K876" s="34"/>
      <c r="L876" s="38"/>
    </row>
    <row r="877" spans="11:12" x14ac:dyDescent="0.25">
      <c r="K877" s="34"/>
      <c r="L877" s="38"/>
    </row>
    <row r="878" spans="11:12" x14ac:dyDescent="0.25">
      <c r="K878" s="34"/>
      <c r="L878" s="38"/>
    </row>
    <row r="879" spans="11:12" x14ac:dyDescent="0.25">
      <c r="K879" s="34"/>
      <c r="L879" s="38"/>
    </row>
    <row r="880" spans="11:12" x14ac:dyDescent="0.25">
      <c r="K880" s="34"/>
      <c r="L880" s="38"/>
    </row>
    <row r="881" spans="11:12" x14ac:dyDescent="0.25">
      <c r="K881" s="34"/>
      <c r="L881" s="38"/>
    </row>
    <row r="882" spans="11:12" x14ac:dyDescent="0.25">
      <c r="K882" s="34"/>
      <c r="L882" s="38"/>
    </row>
    <row r="883" spans="11:12" x14ac:dyDescent="0.25">
      <c r="K883" s="34"/>
      <c r="L883" s="38"/>
    </row>
    <row r="884" spans="11:12" x14ac:dyDescent="0.25">
      <c r="K884" s="34"/>
      <c r="L884" s="38"/>
    </row>
    <row r="885" spans="11:12" x14ac:dyDescent="0.25">
      <c r="K885" s="34"/>
      <c r="L885" s="38"/>
    </row>
    <row r="886" spans="11:12" x14ac:dyDescent="0.25">
      <c r="K886" s="34"/>
      <c r="L886" s="38"/>
    </row>
    <row r="887" spans="11:12" x14ac:dyDescent="0.25">
      <c r="K887" s="34"/>
      <c r="L887" s="38"/>
    </row>
    <row r="888" spans="11:12" x14ac:dyDescent="0.25">
      <c r="K888" s="34"/>
      <c r="L888" s="38"/>
    </row>
    <row r="889" spans="11:12" x14ac:dyDescent="0.25">
      <c r="K889" s="34"/>
      <c r="L889" s="38"/>
    </row>
    <row r="890" spans="11:12" x14ac:dyDescent="0.25">
      <c r="K890" s="34"/>
      <c r="L890" s="38"/>
    </row>
    <row r="891" spans="11:12" x14ac:dyDescent="0.25">
      <c r="K891" s="34"/>
      <c r="L891" s="38"/>
    </row>
    <row r="892" spans="11:12" x14ac:dyDescent="0.25">
      <c r="K892" s="34"/>
      <c r="L892" s="38"/>
    </row>
    <row r="893" spans="11:12" x14ac:dyDescent="0.25">
      <c r="K893" s="34"/>
      <c r="L893" s="38"/>
    </row>
    <row r="894" spans="11:12" x14ac:dyDescent="0.25">
      <c r="K894" s="34"/>
      <c r="L894" s="38"/>
    </row>
    <row r="895" spans="11:12" x14ac:dyDescent="0.25">
      <c r="K895" s="34"/>
      <c r="L895" s="38"/>
    </row>
    <row r="896" spans="11:12" x14ac:dyDescent="0.25">
      <c r="K896" s="34"/>
      <c r="L896" s="38"/>
    </row>
    <row r="897" spans="11:12" x14ac:dyDescent="0.25">
      <c r="K897" s="34"/>
      <c r="L897" s="38"/>
    </row>
    <row r="898" spans="11:12" x14ac:dyDescent="0.25">
      <c r="K898" s="34"/>
      <c r="L898" s="38"/>
    </row>
    <row r="899" spans="11:12" x14ac:dyDescent="0.25">
      <c r="K899" s="34"/>
      <c r="L899" s="38"/>
    </row>
    <row r="900" spans="11:12" x14ac:dyDescent="0.25">
      <c r="K900" s="34"/>
      <c r="L900" s="38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headerFooter>
    <oddFooter>&amp;C&amp;1#&amp;"Calibri"&amp;10&amp;KFF0000OFFICIAL: Census and Statistics Act</oddFooter>
  </headerFooter>
  <rowBreaks count="1" manualBreakCount="1">
    <brk id="90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Contents</vt:lpstr>
      <vt:lpstr>New South Wales</vt:lpstr>
      <vt:lpstr>Victoria</vt:lpstr>
      <vt:lpstr>Queensland</vt:lpstr>
      <vt:lpstr>South Australia</vt:lpstr>
      <vt:lpstr>Western Australia</vt:lpstr>
      <vt:lpstr>Tasmania</vt:lpstr>
      <vt:lpstr>Northern Territory</vt:lpstr>
      <vt:lpstr>Australian Capital Territory</vt:lpstr>
      <vt:lpstr>'Australian Capital Territory'!Print_Area</vt:lpstr>
      <vt:lpstr>'New South Wales'!Print_Area</vt:lpstr>
      <vt:lpstr>'Northern Territory'!Print_Area</vt:lpstr>
      <vt:lpstr>Queensland!Print_Area</vt:lpstr>
      <vt:lpstr>'South Australia'!Print_Area</vt:lpstr>
      <vt:lpstr>Tasmania!Print_Area</vt:lpstr>
      <vt:lpstr>Victoria!Print_Area</vt:lpstr>
      <vt:lpstr>'Western Australia'!Print_Area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2020-06-12T04:10:55Z</dcterms:created>
  <dcterms:modified xsi:type="dcterms:W3CDTF">2021-04-12T04:35:37Z</dcterms:modified>
</cp:coreProperties>
</file>