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DA0D019F-32F8-478D-94B5-C84F2AFDE625}" xr6:coauthVersionLast="45" xr6:coauthVersionMax="45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87" r:id="rId1"/>
    <sheet name="Agriculture, forestry and f..." sheetId="1651" r:id="rId2"/>
    <sheet name="Mining" sheetId="1652" r:id="rId3"/>
    <sheet name="Manufacturing" sheetId="1653" r:id="rId4"/>
    <sheet name="Electricity, gas, water and..." sheetId="1654" r:id="rId5"/>
    <sheet name="Construction" sheetId="1655" r:id="rId6"/>
    <sheet name="Wholesale trade" sheetId="1656" r:id="rId7"/>
    <sheet name="Retail trade" sheetId="1657" r:id="rId8"/>
    <sheet name="Accommodation and food serv..." sheetId="1658" r:id="rId9"/>
    <sheet name="Transport, postal and wareh..." sheetId="1659" r:id="rId10"/>
    <sheet name="Information media and telec..." sheetId="1660" r:id="rId11"/>
    <sheet name="Financial and insurance ser..." sheetId="1661" r:id="rId12"/>
    <sheet name="Rental, hiring and real est..." sheetId="1662" r:id="rId13"/>
    <sheet name="Professional, scientific an..." sheetId="1663" r:id="rId14"/>
    <sheet name="Administrative and support ..." sheetId="1664" r:id="rId15"/>
    <sheet name="Public administration and s..." sheetId="1665" r:id="rId16"/>
    <sheet name="Education and training" sheetId="1666" r:id="rId17"/>
    <sheet name="Health care and social assi..." sheetId="1667" r:id="rId18"/>
    <sheet name="Arts and recreation services" sheetId="1668" r:id="rId19"/>
    <sheet name="Other services" sheetId="1669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Mining!$A$1:$I$90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1669" l="1"/>
  <c r="A60" i="1669"/>
  <c r="A45" i="1669"/>
  <c r="A32" i="1669"/>
  <c r="I8" i="1669"/>
  <c r="H8" i="1669"/>
  <c r="G8" i="1669"/>
  <c r="F8" i="1669"/>
  <c r="E8" i="1669"/>
  <c r="D8" i="1669"/>
  <c r="C8" i="1669"/>
  <c r="B8" i="1669"/>
  <c r="A6" i="1669"/>
  <c r="A3" i="1669"/>
  <c r="A2" i="1669"/>
  <c r="A75" i="1668"/>
  <c r="A60" i="1668"/>
  <c r="A45" i="1668"/>
  <c r="A32" i="1668"/>
  <c r="I8" i="1668"/>
  <c r="H8" i="1668"/>
  <c r="G8" i="1668"/>
  <c r="F8" i="1668"/>
  <c r="E8" i="1668"/>
  <c r="D8" i="1668"/>
  <c r="C8" i="1668"/>
  <c r="B8" i="1668"/>
  <c r="A6" i="1668"/>
  <c r="A3" i="1668"/>
  <c r="A2" i="1668"/>
  <c r="A75" i="1667"/>
  <c r="A60" i="1667"/>
  <c r="A45" i="1667"/>
  <c r="A32" i="1667"/>
  <c r="I8" i="1667"/>
  <c r="H8" i="1667"/>
  <c r="G8" i="1667"/>
  <c r="F8" i="1667"/>
  <c r="E8" i="1667"/>
  <c r="D8" i="1667"/>
  <c r="C8" i="1667"/>
  <c r="B8" i="1667"/>
  <c r="A6" i="1667"/>
  <c r="A3" i="1667"/>
  <c r="A2" i="1667"/>
  <c r="A75" i="1666"/>
  <c r="A60" i="1666"/>
  <c r="A45" i="1666"/>
  <c r="A32" i="1666"/>
  <c r="I8" i="1666"/>
  <c r="H8" i="1666"/>
  <c r="G8" i="1666"/>
  <c r="F8" i="1666"/>
  <c r="E8" i="1666"/>
  <c r="D8" i="1666"/>
  <c r="C8" i="1666"/>
  <c r="B8" i="1666"/>
  <c r="A6" i="1666"/>
  <c r="A3" i="1666"/>
  <c r="A2" i="1666"/>
  <c r="A75" i="1665"/>
  <c r="A60" i="1665"/>
  <c r="A45" i="1665"/>
  <c r="A32" i="1665"/>
  <c r="I8" i="1665"/>
  <c r="H8" i="1665"/>
  <c r="G8" i="1665"/>
  <c r="F8" i="1665"/>
  <c r="E8" i="1665"/>
  <c r="D8" i="1665"/>
  <c r="C8" i="1665"/>
  <c r="B8" i="1665"/>
  <c r="A6" i="1665"/>
  <c r="A3" i="1665"/>
  <c r="A2" i="1665"/>
  <c r="A75" i="1664"/>
  <c r="A60" i="1664"/>
  <c r="A45" i="1664"/>
  <c r="A32" i="1664"/>
  <c r="I8" i="1664"/>
  <c r="H8" i="1664"/>
  <c r="G8" i="1664"/>
  <c r="F8" i="1664"/>
  <c r="E8" i="1664"/>
  <c r="D8" i="1664"/>
  <c r="C8" i="1664"/>
  <c r="B8" i="1664"/>
  <c r="A6" i="1664"/>
  <c r="A3" i="1664"/>
  <c r="A2" i="1664"/>
  <c r="A75" i="1663"/>
  <c r="A60" i="1663"/>
  <c r="A45" i="1663"/>
  <c r="A32" i="1663"/>
  <c r="I8" i="1663"/>
  <c r="H8" i="1663"/>
  <c r="G8" i="1663"/>
  <c r="F8" i="1663"/>
  <c r="E8" i="1663"/>
  <c r="D8" i="1663"/>
  <c r="C8" i="1663"/>
  <c r="B8" i="1663"/>
  <c r="A6" i="1663"/>
  <c r="A3" i="1663"/>
  <c r="A2" i="1663"/>
  <c r="A75" i="1662"/>
  <c r="A60" i="1662"/>
  <c r="A45" i="1662"/>
  <c r="A32" i="1662"/>
  <c r="I8" i="1662"/>
  <c r="H8" i="1662"/>
  <c r="G8" i="1662"/>
  <c r="F8" i="1662"/>
  <c r="E8" i="1662"/>
  <c r="D8" i="1662"/>
  <c r="C8" i="1662"/>
  <c r="B8" i="1662"/>
  <c r="A6" i="1662"/>
  <c r="A3" i="1662"/>
  <c r="A2" i="1662"/>
  <c r="A75" i="1661"/>
  <c r="A60" i="1661"/>
  <c r="A45" i="1661"/>
  <c r="A32" i="1661"/>
  <c r="I8" i="1661"/>
  <c r="H8" i="1661"/>
  <c r="G8" i="1661"/>
  <c r="F8" i="1661"/>
  <c r="E8" i="1661"/>
  <c r="D8" i="1661"/>
  <c r="C8" i="1661"/>
  <c r="B8" i="1661"/>
  <c r="A6" i="1661"/>
  <c r="A3" i="1661"/>
  <c r="A2" i="1661"/>
  <c r="A75" i="1660"/>
  <c r="A60" i="1660"/>
  <c r="A45" i="1660"/>
  <c r="A32" i="1660"/>
  <c r="I8" i="1660"/>
  <c r="H8" i="1660"/>
  <c r="G8" i="1660"/>
  <c r="F8" i="1660"/>
  <c r="E8" i="1660"/>
  <c r="D8" i="1660"/>
  <c r="C8" i="1660"/>
  <c r="B8" i="1660"/>
  <c r="A6" i="1660"/>
  <c r="A3" i="1660"/>
  <c r="A2" i="1660"/>
  <c r="A75" i="1659"/>
  <c r="A60" i="1659"/>
  <c r="A45" i="1659"/>
  <c r="A32" i="1659"/>
  <c r="I8" i="1659"/>
  <c r="H8" i="1659"/>
  <c r="G8" i="1659"/>
  <c r="F8" i="1659"/>
  <c r="E8" i="1659"/>
  <c r="D8" i="1659"/>
  <c r="C8" i="1659"/>
  <c r="B8" i="1659"/>
  <c r="A6" i="1659"/>
  <c r="A3" i="1659"/>
  <c r="A2" i="1659"/>
  <c r="A75" i="1658"/>
  <c r="A60" i="1658"/>
  <c r="A45" i="1658"/>
  <c r="A32" i="1658"/>
  <c r="I8" i="1658"/>
  <c r="H8" i="1658"/>
  <c r="G8" i="1658"/>
  <c r="F8" i="1658"/>
  <c r="E8" i="1658"/>
  <c r="D8" i="1658"/>
  <c r="C8" i="1658"/>
  <c r="B8" i="1658"/>
  <c r="A6" i="1658"/>
  <c r="A3" i="1658"/>
  <c r="A2" i="1658"/>
  <c r="A75" i="1657"/>
  <c r="A60" i="1657"/>
  <c r="A45" i="1657"/>
  <c r="A32" i="1657"/>
  <c r="I8" i="1657"/>
  <c r="H8" i="1657"/>
  <c r="G8" i="1657"/>
  <c r="F8" i="1657"/>
  <c r="E8" i="1657"/>
  <c r="D8" i="1657"/>
  <c r="C8" i="1657"/>
  <c r="B8" i="1657"/>
  <c r="A6" i="1657"/>
  <c r="A3" i="1657"/>
  <c r="A2" i="1657"/>
  <c r="A75" i="1656"/>
  <c r="A60" i="1656"/>
  <c r="A45" i="1656"/>
  <c r="A32" i="1656"/>
  <c r="I8" i="1656"/>
  <c r="H8" i="1656"/>
  <c r="G8" i="1656"/>
  <c r="F8" i="1656"/>
  <c r="E8" i="1656"/>
  <c r="D8" i="1656"/>
  <c r="C8" i="1656"/>
  <c r="B8" i="1656"/>
  <c r="A6" i="1656"/>
  <c r="A3" i="1656"/>
  <c r="A2" i="1656"/>
  <c r="A75" i="1655"/>
  <c r="A60" i="1655"/>
  <c r="A45" i="1655"/>
  <c r="A32" i="1655"/>
  <c r="I8" i="1655"/>
  <c r="H8" i="1655"/>
  <c r="G8" i="1655"/>
  <c r="F8" i="1655"/>
  <c r="E8" i="1655"/>
  <c r="D8" i="1655"/>
  <c r="C8" i="1655"/>
  <c r="B8" i="1655"/>
  <c r="A6" i="1655"/>
  <c r="A3" i="1655"/>
  <c r="A2" i="1655"/>
  <c r="A75" i="1654"/>
  <c r="A60" i="1654"/>
  <c r="A45" i="1654"/>
  <c r="A32" i="1654"/>
  <c r="I8" i="1654"/>
  <c r="H8" i="1654"/>
  <c r="G8" i="1654"/>
  <c r="F8" i="1654"/>
  <c r="E8" i="1654"/>
  <c r="D8" i="1654"/>
  <c r="C8" i="1654"/>
  <c r="B8" i="1654"/>
  <c r="A6" i="1654"/>
  <c r="A3" i="1654"/>
  <c r="A2" i="1654"/>
  <c r="A75" i="1653"/>
  <c r="A60" i="1653"/>
  <c r="A45" i="1653"/>
  <c r="A32" i="1653"/>
  <c r="I8" i="1653"/>
  <c r="H8" i="1653"/>
  <c r="G8" i="1653"/>
  <c r="F8" i="1653"/>
  <c r="E8" i="1653"/>
  <c r="D8" i="1653"/>
  <c r="C8" i="1653"/>
  <c r="B8" i="1653"/>
  <c r="A6" i="1653"/>
  <c r="A3" i="1653"/>
  <c r="A2" i="1653"/>
  <c r="A75" i="1652"/>
  <c r="A60" i="1652"/>
  <c r="A45" i="1652"/>
  <c r="A32" i="1652"/>
  <c r="I8" i="1652"/>
  <c r="H8" i="1652"/>
  <c r="G8" i="1652"/>
  <c r="F8" i="1652"/>
  <c r="E8" i="1652"/>
  <c r="D8" i="1652"/>
  <c r="C8" i="1652"/>
  <c r="B8" i="1652"/>
  <c r="A6" i="1652"/>
  <c r="A3" i="1652"/>
  <c r="A2" i="1652"/>
  <c r="F8" i="1651"/>
  <c r="B8" i="1651"/>
  <c r="A3" i="1651"/>
  <c r="A2" i="1651"/>
  <c r="A75" i="1651" l="1"/>
  <c r="A60" i="1651"/>
  <c r="A45" i="1651"/>
  <c r="A32" i="1651"/>
  <c r="A6" i="1651"/>
  <c r="G8" i="1651" l="1"/>
  <c r="C8" i="1651"/>
  <c r="H8" i="1651"/>
  <c r="D8" i="1651"/>
  <c r="I8" i="1651"/>
  <c r="E8" i="1651"/>
</calcChain>
</file>

<file path=xl/sharedStrings.xml><?xml version="1.0" encoding="utf-8"?>
<sst xmlns="http://schemas.openxmlformats.org/spreadsheetml/2006/main" count="8654" uniqueCount="71">
  <si>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</si>
  <si>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</si>
  <si>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</si>
  <si>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</si>
  <si>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</si>
  <si>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</si>
  <si>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</si>
  <si>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</si>
  <si>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</si>
  <si>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</si>
  <si>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</si>
  <si>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</si>
  <si>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</si>
  <si>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</si>
  <si>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</si>
  <si>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</si>
  <si>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</si>
  <si>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</si>
  <si>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</si>
  <si>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</si>
  <si>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</si>
  <si>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</si>
  <si>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</si>
  <si>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</si>
  <si>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</si>
  <si>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</si>
  <si>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</si>
  <si>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</si>
  <si>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</si>
  <si>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</si>
  <si>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</si>
  <si>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</si>
  <si>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</si>
  <si>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</si>
  <si>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</si>
  <si>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</si>
  <si>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</si>
  <si>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</si>
  <si>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</si>
  <si>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</si>
  <si>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</si>
  <si>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</si>
  <si>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</si>
  <si>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Tas.</t>
  </si>
  <si>
    <t>Qld.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</si>
  <si>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</si>
  <si>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</si>
  <si>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</si>
  <si>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</si>
  <si>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</si>
  <si>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</si>
  <si>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</si>
  <si>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</si>
  <si>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</si>
  <si>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</si>
  <si>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</si>
  <si>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</si>
  <si>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</si>
  <si>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</si>
  <si>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</si>
  <si>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</si>
  <si>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</si>
  <si>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</si>
  <si>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Week ending 14 Mar 2020</t>
  </si>
  <si>
    <t>© Commonwealth of Australia 2021</t>
  </si>
  <si>
    <t>Aged 15-19</t>
  </si>
  <si>
    <t>Previous month (week ending 24 Apr 2021)</t>
  </si>
  <si>
    <t>Previous week (ending 15 May 2021)</t>
  </si>
  <si>
    <t>This week (ending 22 May 2021)</t>
  </si>
  <si>
    <t>Released at 11.30am (Canberra time) 9 June 2021</t>
  </si>
  <si>
    <t>*The week ending 14 March represents the week Australia had 100 cases of Covid-19. It is indexed to 100.
**Some industries experience pronounced seasonality in either payroll jobs and wages or both. Please refer to the seasonality section in Data limitations and revisions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</si>
</sst>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165" fontId="3" fillId="0" borderId="0" xfId="3" applyNumberFormat="1" applyFont="1" applyFill="1" applyProtection="1"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5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5" fontId="7" fillId="0" borderId="9" xfId="3" applyNumberFormat="1" applyFont="1" applyFill="1" applyBorder="1" applyAlignment="1" applyProtection="1">
      <alignment horizontal="center"/>
      <protection hidden="1"/>
    </xf>
    <xf numFmtId="165" fontId="7" fillId="0" borderId="23" xfId="3" applyNumberFormat="1" applyFont="1" applyFill="1" applyBorder="1" applyAlignment="1" applyProtection="1">
      <alignment horizontal="center"/>
      <protection hidden="1"/>
    </xf>
    <xf numFmtId="14" fontId="26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1" applyFont="1" applyAlignment="1">
      <alignment horizontal="left" vertical="center"/>
    </xf>
    <xf numFmtId="0" fontId="9" fillId="0" borderId="0" xfId="1" applyFont="1" applyProtection="1">
      <protection hidden="1"/>
    </xf>
    <xf numFmtId="0" fontId="23" fillId="0" borderId="0" xfId="0" applyFont="1" applyProtection="1">
      <protection hidden="1"/>
    </xf>
    <xf numFmtId="0" fontId="23" fillId="0" borderId="0" xfId="0" applyFont="1"/>
    <xf numFmtId="0" fontId="22" fillId="0" borderId="0" xfId="1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29" fillId="0" borderId="0" xfId="0" applyFont="1" applyAlignment="1">
      <alignment horizontal="center"/>
    </xf>
    <xf numFmtId="0" fontId="30" fillId="0" borderId="0" xfId="0" applyFont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/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19" fillId="0" borderId="0" xfId="0" applyFont="1" applyProtection="1">
      <protection hidden="1"/>
    </xf>
    <xf numFmtId="0" fontId="18" fillId="0" borderId="0" xfId="0" applyFont="1"/>
    <xf numFmtId="0" fontId="28" fillId="0" borderId="0" xfId="0" applyFont="1"/>
    <xf numFmtId="0" fontId="28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3" fontId="6" fillId="0" borderId="0" xfId="0" applyNumberFormat="1" applyFont="1" applyAlignment="1" applyProtection="1">
      <alignment horizontal="right"/>
      <protection hidden="1"/>
    </xf>
    <xf numFmtId="0" fontId="13" fillId="0" borderId="0" xfId="0" applyFont="1" applyProtection="1">
      <protection locked="0" hidden="1"/>
    </xf>
    <xf numFmtId="0" fontId="13" fillId="0" borderId="0" xfId="0" applyFont="1" applyAlignment="1" applyProtection="1">
      <alignment horizontal="right"/>
      <protection locked="0" hidden="1"/>
    </xf>
    <xf numFmtId="0" fontId="28" fillId="0" borderId="0" xfId="0" applyFont="1" applyFill="1" applyBorder="1" applyProtection="1">
      <protection hidden="1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9" fillId="0" borderId="13" xfId="0" applyFont="1" applyBorder="1" applyAlignment="1" applyProtection="1">
      <alignment horizontal="left" vertical="top" wrapText="1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hidden="1"/>
    </xf>
    <xf numFmtId="0" fontId="20" fillId="0" borderId="21" xfId="0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0" borderId="22" xfId="0" applyFont="1" applyBorder="1" applyAlignment="1" applyProtection="1">
      <alignment horizontal="center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101.05</c:v>
                </c:pt>
                <c:pt idx="1">
                  <c:v>97.83</c:v>
                </c:pt>
                <c:pt idx="2">
                  <c:v>102.19</c:v>
                </c:pt>
                <c:pt idx="3">
                  <c:v>98.42</c:v>
                </c:pt>
                <c:pt idx="4">
                  <c:v>98.64</c:v>
                </c:pt>
                <c:pt idx="5">
                  <c:v>97.21</c:v>
                </c:pt>
                <c:pt idx="6">
                  <c:v>96.83</c:v>
                </c:pt>
                <c:pt idx="7">
                  <c:v>116.93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CE-435B-885A-529AD8BDE3FD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95.04</c:v>
                </c:pt>
                <c:pt idx="1">
                  <c:v>91.96</c:v>
                </c:pt>
                <c:pt idx="2">
                  <c:v>99.9</c:v>
                </c:pt>
                <c:pt idx="3">
                  <c:v>91.24</c:v>
                </c:pt>
                <c:pt idx="4">
                  <c:v>93.75</c:v>
                </c:pt>
                <c:pt idx="5">
                  <c:v>91.81</c:v>
                </c:pt>
                <c:pt idx="6">
                  <c:v>101.83</c:v>
                </c:pt>
                <c:pt idx="7">
                  <c:v>109.06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CE-435B-885A-529AD8BDE3FD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93.52</c:v>
                </c:pt>
                <c:pt idx="1">
                  <c:v>90.59</c:v>
                </c:pt>
                <c:pt idx="2">
                  <c:v>99.49</c:v>
                </c:pt>
                <c:pt idx="3">
                  <c:v>89.87</c:v>
                </c:pt>
                <c:pt idx="4">
                  <c:v>92.34</c:v>
                </c:pt>
                <c:pt idx="5">
                  <c:v>90.72</c:v>
                </c:pt>
                <c:pt idx="6">
                  <c:v>100.01</c:v>
                </c:pt>
                <c:pt idx="7">
                  <c:v>109.63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E-435B-885A-529AD8BDE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97.64</c:v>
                </c:pt>
                <c:pt idx="1">
                  <c:v>98.51</c:v>
                </c:pt>
                <c:pt idx="2">
                  <c:v>99</c:v>
                </c:pt>
                <c:pt idx="3">
                  <c:v>95.54</c:v>
                </c:pt>
                <c:pt idx="4">
                  <c:v>101.37</c:v>
                </c:pt>
                <c:pt idx="5">
                  <c:v>98.36</c:v>
                </c:pt>
                <c:pt idx="6">
                  <c:v>108.37</c:v>
                </c:pt>
                <c:pt idx="7">
                  <c:v>93.59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4-41C2-941C-F1E4565EBE83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96.51</c:v>
                </c:pt>
                <c:pt idx="1">
                  <c:v>97.99</c:v>
                </c:pt>
                <c:pt idx="2">
                  <c:v>97.81</c:v>
                </c:pt>
                <c:pt idx="3">
                  <c:v>94.02</c:v>
                </c:pt>
                <c:pt idx="4">
                  <c:v>101.22</c:v>
                </c:pt>
                <c:pt idx="5">
                  <c:v>96.14</c:v>
                </c:pt>
                <c:pt idx="6">
                  <c:v>109.69</c:v>
                </c:pt>
                <c:pt idx="7">
                  <c:v>96.62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4-41C2-941C-F1E4565EBE83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97.69</c:v>
                </c:pt>
                <c:pt idx="1">
                  <c:v>98.58</c:v>
                </c:pt>
                <c:pt idx="2">
                  <c:v>98.93</c:v>
                </c:pt>
                <c:pt idx="3">
                  <c:v>95.43</c:v>
                </c:pt>
                <c:pt idx="4">
                  <c:v>101.47</c:v>
                </c:pt>
                <c:pt idx="5">
                  <c:v>96.75</c:v>
                </c:pt>
                <c:pt idx="6">
                  <c:v>109.69</c:v>
                </c:pt>
                <c:pt idx="7">
                  <c:v>96.83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24-41C2-941C-F1E4565EB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100.15</c:v>
                </c:pt>
                <c:pt idx="1">
                  <c:v>96.69</c:v>
                </c:pt>
                <c:pt idx="2">
                  <c:v>97.33</c:v>
                </c:pt>
                <c:pt idx="3">
                  <c:v>96.78</c:v>
                </c:pt>
                <c:pt idx="4">
                  <c:v>99.1</c:v>
                </c:pt>
                <c:pt idx="5">
                  <c:v>104.7</c:v>
                </c:pt>
                <c:pt idx="6">
                  <c:v>104.72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0-4D3B-A17F-F840769D19B0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95.94</c:v>
                </c:pt>
                <c:pt idx="1">
                  <c:v>95.57</c:v>
                </c:pt>
                <c:pt idx="2">
                  <c:v>96.25</c:v>
                </c:pt>
                <c:pt idx="3">
                  <c:v>95.69</c:v>
                </c:pt>
                <c:pt idx="4">
                  <c:v>98.46</c:v>
                </c:pt>
                <c:pt idx="5">
                  <c:v>104.73</c:v>
                </c:pt>
                <c:pt idx="6">
                  <c:v>104.41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0-4D3B-A17F-F840769D19B0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97.05</c:v>
                </c:pt>
                <c:pt idx="1">
                  <c:v>96.15</c:v>
                </c:pt>
                <c:pt idx="2">
                  <c:v>97.02</c:v>
                </c:pt>
                <c:pt idx="3">
                  <c:v>96.71</c:v>
                </c:pt>
                <c:pt idx="4">
                  <c:v>99.53</c:v>
                </c:pt>
                <c:pt idx="5">
                  <c:v>105.68</c:v>
                </c:pt>
                <c:pt idx="6">
                  <c:v>105.87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0-4D3B-A17F-F840769D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Manufacturing!$L$110:$L$256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99.113500000000002</c:v>
                </c:pt>
                <c:pt idx="2">
                  <c:v>97.348699999999994</c:v>
                </c:pt>
                <c:pt idx="3">
                  <c:v>95.869299999999996</c:v>
                </c:pt>
                <c:pt idx="4">
                  <c:v>94.936199999999999</c:v>
                </c:pt>
                <c:pt idx="5">
                  <c:v>95.114500000000007</c:v>
                </c:pt>
                <c:pt idx="6">
                  <c:v>95.181200000000004</c:v>
                </c:pt>
                <c:pt idx="7">
                  <c:v>95.310100000000006</c:v>
                </c:pt>
                <c:pt idx="8">
                  <c:v>95.619399999999999</c:v>
                </c:pt>
                <c:pt idx="9">
                  <c:v>95.838099999999997</c:v>
                </c:pt>
                <c:pt idx="10">
                  <c:v>96.160799999999995</c:v>
                </c:pt>
                <c:pt idx="11">
                  <c:v>96.409000000000006</c:v>
                </c:pt>
                <c:pt idx="12">
                  <c:v>96.681700000000006</c:v>
                </c:pt>
                <c:pt idx="13">
                  <c:v>97.206400000000002</c:v>
                </c:pt>
                <c:pt idx="14">
                  <c:v>96.234300000000005</c:v>
                </c:pt>
                <c:pt idx="15">
                  <c:v>93.844399999999993</c:v>
                </c:pt>
                <c:pt idx="16">
                  <c:v>94.9816</c:v>
                </c:pt>
                <c:pt idx="17">
                  <c:v>97.486999999999995</c:v>
                </c:pt>
                <c:pt idx="18">
                  <c:v>98.254499999999993</c:v>
                </c:pt>
                <c:pt idx="19">
                  <c:v>98.2727</c:v>
                </c:pt>
                <c:pt idx="20">
                  <c:v>98.211100000000002</c:v>
                </c:pt>
                <c:pt idx="21">
                  <c:v>98.202299999999994</c:v>
                </c:pt>
                <c:pt idx="22">
                  <c:v>98.449600000000004</c:v>
                </c:pt>
                <c:pt idx="23">
                  <c:v>98.430499999999995</c:v>
                </c:pt>
                <c:pt idx="24">
                  <c:v>98.445800000000006</c:v>
                </c:pt>
                <c:pt idx="25">
                  <c:v>98.096199999999996</c:v>
                </c:pt>
                <c:pt idx="26">
                  <c:v>98.637100000000004</c:v>
                </c:pt>
                <c:pt idx="27">
                  <c:v>98.664199999999994</c:v>
                </c:pt>
                <c:pt idx="28">
                  <c:v>98.187899999999999</c:v>
                </c:pt>
                <c:pt idx="29">
                  <c:v>97.790899999999993</c:v>
                </c:pt>
                <c:pt idx="30">
                  <c:v>97.852599999999995</c:v>
                </c:pt>
                <c:pt idx="31">
                  <c:v>98.275499999999994</c:v>
                </c:pt>
                <c:pt idx="32">
                  <c:v>98.198800000000006</c:v>
                </c:pt>
                <c:pt idx="33">
                  <c:v>98.049899999999994</c:v>
                </c:pt>
                <c:pt idx="34">
                  <c:v>98.595299999999995</c:v>
                </c:pt>
                <c:pt idx="35">
                  <c:v>98.963099999999997</c:v>
                </c:pt>
                <c:pt idx="36">
                  <c:v>99.055599999999998</c:v>
                </c:pt>
                <c:pt idx="37">
                  <c:v>99.149799999999999</c:v>
                </c:pt>
                <c:pt idx="38">
                  <c:v>98.974299999999999</c:v>
                </c:pt>
                <c:pt idx="39">
                  <c:v>99.061099999999996</c:v>
                </c:pt>
                <c:pt idx="40">
                  <c:v>97.411500000000004</c:v>
                </c:pt>
                <c:pt idx="41">
                  <c:v>92.338899999999995</c:v>
                </c:pt>
                <c:pt idx="42">
                  <c:v>89.854299999999995</c:v>
                </c:pt>
                <c:pt idx="43">
                  <c:v>93.347399999999993</c:v>
                </c:pt>
                <c:pt idx="44">
                  <c:v>96.408299999999997</c:v>
                </c:pt>
                <c:pt idx="45">
                  <c:v>97.642099999999999</c:v>
                </c:pt>
                <c:pt idx="46">
                  <c:v>97.895200000000003</c:v>
                </c:pt>
                <c:pt idx="47">
                  <c:v>97.863200000000006</c:v>
                </c:pt>
                <c:pt idx="48">
                  <c:v>98.447999999999993</c:v>
                </c:pt>
                <c:pt idx="49">
                  <c:v>98.891000000000005</c:v>
                </c:pt>
                <c:pt idx="50">
                  <c:v>98.867599999999996</c:v>
                </c:pt>
                <c:pt idx="51">
                  <c:v>98.464699999999993</c:v>
                </c:pt>
                <c:pt idx="52">
                  <c:v>98.745999999999995</c:v>
                </c:pt>
                <c:pt idx="53">
                  <c:v>98.513499999999993</c:v>
                </c:pt>
                <c:pt idx="54">
                  <c:v>98.294600000000003</c:v>
                </c:pt>
                <c:pt idx="55">
                  <c:v>97.731300000000005</c:v>
                </c:pt>
                <c:pt idx="56">
                  <c:v>97.928100000000001</c:v>
                </c:pt>
                <c:pt idx="57">
                  <c:v>98.663899999999998</c:v>
                </c:pt>
                <c:pt idx="58">
                  <c:v>98.383399999999995</c:v>
                </c:pt>
                <c:pt idx="59">
                  <c:v>97.8155</c:v>
                </c:pt>
                <c:pt idx="60">
                  <c:v>97.330500000000001</c:v>
                </c:pt>
                <c:pt idx="61">
                  <c:v>97.384500000000003</c:v>
                </c:pt>
                <c:pt idx="62">
                  <c:v>98.287000000000006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E-4046-85F3-4D6C33E74B29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Manufacturing!$L$258:$L$404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99.007000000000005</c:v>
                </c:pt>
                <c:pt idx="2">
                  <c:v>97.268699999999995</c:v>
                </c:pt>
                <c:pt idx="3">
                  <c:v>94.851799999999997</c:v>
                </c:pt>
                <c:pt idx="4">
                  <c:v>91.032499999999999</c:v>
                </c:pt>
                <c:pt idx="5">
                  <c:v>92.389700000000005</c:v>
                </c:pt>
                <c:pt idx="6">
                  <c:v>91.649500000000003</c:v>
                </c:pt>
                <c:pt idx="7">
                  <c:v>91.793899999999994</c:v>
                </c:pt>
                <c:pt idx="8">
                  <c:v>90.470299999999995</c:v>
                </c:pt>
                <c:pt idx="9">
                  <c:v>89.341200000000001</c:v>
                </c:pt>
                <c:pt idx="10">
                  <c:v>88.996700000000004</c:v>
                </c:pt>
                <c:pt idx="11">
                  <c:v>89.962400000000002</c:v>
                </c:pt>
                <c:pt idx="12">
                  <c:v>93.235500000000002</c:v>
                </c:pt>
                <c:pt idx="13">
                  <c:v>93.750900000000001</c:v>
                </c:pt>
                <c:pt idx="14">
                  <c:v>94.435599999999994</c:v>
                </c:pt>
                <c:pt idx="15">
                  <c:v>94.498500000000007</c:v>
                </c:pt>
                <c:pt idx="16">
                  <c:v>96.169600000000003</c:v>
                </c:pt>
                <c:pt idx="17">
                  <c:v>92.226299999999995</c:v>
                </c:pt>
                <c:pt idx="18">
                  <c:v>92.481999999999999</c:v>
                </c:pt>
                <c:pt idx="19">
                  <c:v>92.043499999999995</c:v>
                </c:pt>
                <c:pt idx="20">
                  <c:v>92.600099999999998</c:v>
                </c:pt>
                <c:pt idx="21">
                  <c:v>92.319800000000001</c:v>
                </c:pt>
                <c:pt idx="22">
                  <c:v>92.366900000000001</c:v>
                </c:pt>
                <c:pt idx="23">
                  <c:v>92.3142</c:v>
                </c:pt>
                <c:pt idx="24">
                  <c:v>92.684299999999993</c:v>
                </c:pt>
                <c:pt idx="25">
                  <c:v>94.942499999999995</c:v>
                </c:pt>
                <c:pt idx="26">
                  <c:v>95.6066</c:v>
                </c:pt>
                <c:pt idx="27">
                  <c:v>95.719099999999997</c:v>
                </c:pt>
                <c:pt idx="28">
                  <c:v>95.831299999999999</c:v>
                </c:pt>
                <c:pt idx="29">
                  <c:v>94.304100000000005</c:v>
                </c:pt>
                <c:pt idx="30">
                  <c:v>93.1434</c:v>
                </c:pt>
                <c:pt idx="31">
                  <c:v>93.774900000000002</c:v>
                </c:pt>
                <c:pt idx="32">
                  <c:v>93.229399999999998</c:v>
                </c:pt>
                <c:pt idx="33">
                  <c:v>92.768799999999999</c:v>
                </c:pt>
                <c:pt idx="34">
                  <c:v>96.169399999999996</c:v>
                </c:pt>
                <c:pt idx="35">
                  <c:v>96.380200000000002</c:v>
                </c:pt>
                <c:pt idx="36">
                  <c:v>96.461699999999993</c:v>
                </c:pt>
                <c:pt idx="37">
                  <c:v>97.040499999999994</c:v>
                </c:pt>
                <c:pt idx="38">
                  <c:v>98.589100000000002</c:v>
                </c:pt>
                <c:pt idx="39">
                  <c:v>100.1532</c:v>
                </c:pt>
                <c:pt idx="40">
                  <c:v>101.6662</c:v>
                </c:pt>
                <c:pt idx="41">
                  <c:v>92.5822</c:v>
                </c:pt>
                <c:pt idx="42">
                  <c:v>86.889700000000005</c:v>
                </c:pt>
                <c:pt idx="43">
                  <c:v>89.636200000000002</c:v>
                </c:pt>
                <c:pt idx="44">
                  <c:v>93.097700000000003</c:v>
                </c:pt>
                <c:pt idx="45">
                  <c:v>93.522900000000007</c:v>
                </c:pt>
                <c:pt idx="46">
                  <c:v>93.691800000000001</c:v>
                </c:pt>
                <c:pt idx="47">
                  <c:v>98.694599999999994</c:v>
                </c:pt>
                <c:pt idx="48">
                  <c:v>99.738799999999998</c:v>
                </c:pt>
                <c:pt idx="49">
                  <c:v>100.012</c:v>
                </c:pt>
                <c:pt idx="50">
                  <c:v>100.7854</c:v>
                </c:pt>
                <c:pt idx="51">
                  <c:v>101.7296</c:v>
                </c:pt>
                <c:pt idx="52">
                  <c:v>102.0838</c:v>
                </c:pt>
                <c:pt idx="53">
                  <c:v>102.39190000000001</c:v>
                </c:pt>
                <c:pt idx="54">
                  <c:v>101.34480000000001</c:v>
                </c:pt>
                <c:pt idx="55">
                  <c:v>98.454300000000003</c:v>
                </c:pt>
                <c:pt idx="56">
                  <c:v>97.653800000000004</c:v>
                </c:pt>
                <c:pt idx="57">
                  <c:v>99.659899999999993</c:v>
                </c:pt>
                <c:pt idx="58">
                  <c:v>98.348500000000001</c:v>
                </c:pt>
                <c:pt idx="59">
                  <c:v>97.428799999999995</c:v>
                </c:pt>
                <c:pt idx="60">
                  <c:v>94.4636</c:v>
                </c:pt>
                <c:pt idx="61">
                  <c:v>94.653000000000006</c:v>
                </c:pt>
                <c:pt idx="62">
                  <c:v>95.203999999999994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E-4046-85F3-4D6C33E7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105.61</c:v>
                </c:pt>
                <c:pt idx="1">
                  <c:v>100.81</c:v>
                </c:pt>
                <c:pt idx="2">
                  <c:v>98.63</c:v>
                </c:pt>
                <c:pt idx="3">
                  <c:v>100.62</c:v>
                </c:pt>
                <c:pt idx="4">
                  <c:v>103.02</c:v>
                </c:pt>
                <c:pt idx="5">
                  <c:v>103.14</c:v>
                </c:pt>
                <c:pt idx="6">
                  <c:v>99.5</c:v>
                </c:pt>
                <c:pt idx="7">
                  <c:v>97.81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6-4E96-95C8-7312A769F0B4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104.34</c:v>
                </c:pt>
                <c:pt idx="1">
                  <c:v>99.15</c:v>
                </c:pt>
                <c:pt idx="2">
                  <c:v>97.56</c:v>
                </c:pt>
                <c:pt idx="3">
                  <c:v>100.1</c:v>
                </c:pt>
                <c:pt idx="4">
                  <c:v>102.42</c:v>
                </c:pt>
                <c:pt idx="5">
                  <c:v>102.15</c:v>
                </c:pt>
                <c:pt idx="6">
                  <c:v>99</c:v>
                </c:pt>
                <c:pt idx="7">
                  <c:v>96.06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6-4E96-95C8-7312A769F0B4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104.34</c:v>
                </c:pt>
                <c:pt idx="1">
                  <c:v>100.19</c:v>
                </c:pt>
                <c:pt idx="2">
                  <c:v>97.56</c:v>
                </c:pt>
                <c:pt idx="3">
                  <c:v>100.1</c:v>
                </c:pt>
                <c:pt idx="4">
                  <c:v>102.42</c:v>
                </c:pt>
                <c:pt idx="5">
                  <c:v>102.15</c:v>
                </c:pt>
                <c:pt idx="6">
                  <c:v>99</c:v>
                </c:pt>
                <c:pt idx="7">
                  <c:v>96.06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26-4E96-95C8-7312A769F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106.25</c:v>
                </c:pt>
                <c:pt idx="1">
                  <c:v>98.7</c:v>
                </c:pt>
                <c:pt idx="2">
                  <c:v>98.87</c:v>
                </c:pt>
                <c:pt idx="3">
                  <c:v>100.52</c:v>
                </c:pt>
                <c:pt idx="4">
                  <c:v>108.41</c:v>
                </c:pt>
                <c:pt idx="5">
                  <c:v>104.61</c:v>
                </c:pt>
                <c:pt idx="6">
                  <c:v>92.96</c:v>
                </c:pt>
                <c:pt idx="7">
                  <c:v>106.88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4-4278-BA59-5E30FA6578E0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107.65</c:v>
                </c:pt>
                <c:pt idx="1">
                  <c:v>96.95</c:v>
                </c:pt>
                <c:pt idx="2">
                  <c:v>98.16</c:v>
                </c:pt>
                <c:pt idx="3">
                  <c:v>100</c:v>
                </c:pt>
                <c:pt idx="4">
                  <c:v>108.79</c:v>
                </c:pt>
                <c:pt idx="5">
                  <c:v>104</c:v>
                </c:pt>
                <c:pt idx="6">
                  <c:v>93.47</c:v>
                </c:pt>
                <c:pt idx="7">
                  <c:v>107.61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4-4278-BA59-5E30FA6578E0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107.65</c:v>
                </c:pt>
                <c:pt idx="1">
                  <c:v>97.88</c:v>
                </c:pt>
                <c:pt idx="2">
                  <c:v>98.16</c:v>
                </c:pt>
                <c:pt idx="3">
                  <c:v>100</c:v>
                </c:pt>
                <c:pt idx="4">
                  <c:v>108.79</c:v>
                </c:pt>
                <c:pt idx="5">
                  <c:v>104</c:v>
                </c:pt>
                <c:pt idx="6">
                  <c:v>93.47</c:v>
                </c:pt>
                <c:pt idx="7">
                  <c:v>107.61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4-4278-BA59-5E30FA657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89.48</c:v>
                </c:pt>
                <c:pt idx="1">
                  <c:v>95.05</c:v>
                </c:pt>
                <c:pt idx="2">
                  <c:v>100.99</c:v>
                </c:pt>
                <c:pt idx="3">
                  <c:v>102.99</c:v>
                </c:pt>
                <c:pt idx="4">
                  <c:v>103.69</c:v>
                </c:pt>
                <c:pt idx="5">
                  <c:v>109.81</c:v>
                </c:pt>
                <c:pt idx="6">
                  <c:v>114.28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9-4432-9099-B5A5106D0864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88.86</c:v>
                </c:pt>
                <c:pt idx="1">
                  <c:v>94.26</c:v>
                </c:pt>
                <c:pt idx="2">
                  <c:v>99.77</c:v>
                </c:pt>
                <c:pt idx="3">
                  <c:v>101.97</c:v>
                </c:pt>
                <c:pt idx="4">
                  <c:v>102.6</c:v>
                </c:pt>
                <c:pt idx="5">
                  <c:v>110.28</c:v>
                </c:pt>
                <c:pt idx="6">
                  <c:v>117.78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9-4432-9099-B5A5106D0864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88.81</c:v>
                </c:pt>
                <c:pt idx="1">
                  <c:v>94.32</c:v>
                </c:pt>
                <c:pt idx="2">
                  <c:v>100</c:v>
                </c:pt>
                <c:pt idx="3">
                  <c:v>102.33</c:v>
                </c:pt>
                <c:pt idx="4">
                  <c:v>102.91</c:v>
                </c:pt>
                <c:pt idx="5">
                  <c:v>110.49</c:v>
                </c:pt>
                <c:pt idx="6">
                  <c:v>116.93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9-4432-9099-B5A5106D0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'Electricity, gas, water and...'!$L$110:$L$256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100.06529999999999</c:v>
                </c:pt>
                <c:pt idx="2">
                  <c:v>99.435100000000006</c:v>
                </c:pt>
                <c:pt idx="3">
                  <c:v>97.431899999999999</c:v>
                </c:pt>
                <c:pt idx="4">
                  <c:v>98.890699999999995</c:v>
                </c:pt>
                <c:pt idx="5">
                  <c:v>99.220699999999994</c:v>
                </c:pt>
                <c:pt idx="6">
                  <c:v>99.135000000000005</c:v>
                </c:pt>
                <c:pt idx="7">
                  <c:v>99.593599999999995</c:v>
                </c:pt>
                <c:pt idx="8">
                  <c:v>99.865799999999993</c:v>
                </c:pt>
                <c:pt idx="9">
                  <c:v>100.05970000000001</c:v>
                </c:pt>
                <c:pt idx="10">
                  <c:v>100.1109</c:v>
                </c:pt>
                <c:pt idx="11">
                  <c:v>100.1613</c:v>
                </c:pt>
                <c:pt idx="12">
                  <c:v>100.3579</c:v>
                </c:pt>
                <c:pt idx="13">
                  <c:v>101.0431</c:v>
                </c:pt>
                <c:pt idx="14">
                  <c:v>100.9871</c:v>
                </c:pt>
                <c:pt idx="15">
                  <c:v>99.772599999999997</c:v>
                </c:pt>
                <c:pt idx="16">
                  <c:v>101.3488</c:v>
                </c:pt>
                <c:pt idx="17">
                  <c:v>102.6855</c:v>
                </c:pt>
                <c:pt idx="18">
                  <c:v>102.7163</c:v>
                </c:pt>
                <c:pt idx="19">
                  <c:v>103.1842</c:v>
                </c:pt>
                <c:pt idx="20">
                  <c:v>103.17019999999999</c:v>
                </c:pt>
                <c:pt idx="21">
                  <c:v>102.76479999999999</c:v>
                </c:pt>
                <c:pt idx="22">
                  <c:v>102.71810000000001</c:v>
                </c:pt>
                <c:pt idx="23">
                  <c:v>101.84010000000001</c:v>
                </c:pt>
                <c:pt idx="24">
                  <c:v>101.8997</c:v>
                </c:pt>
                <c:pt idx="25">
                  <c:v>101.8494</c:v>
                </c:pt>
                <c:pt idx="26">
                  <c:v>101.31529999999999</c:v>
                </c:pt>
                <c:pt idx="27">
                  <c:v>101.16330000000001</c:v>
                </c:pt>
                <c:pt idx="28">
                  <c:v>100.962</c:v>
                </c:pt>
                <c:pt idx="29">
                  <c:v>101.5921</c:v>
                </c:pt>
                <c:pt idx="30">
                  <c:v>101.1195</c:v>
                </c:pt>
                <c:pt idx="31">
                  <c:v>99.1434</c:v>
                </c:pt>
                <c:pt idx="32">
                  <c:v>97.241799999999998</c:v>
                </c:pt>
                <c:pt idx="33">
                  <c:v>97.395600000000002</c:v>
                </c:pt>
                <c:pt idx="34">
                  <c:v>97.5792</c:v>
                </c:pt>
                <c:pt idx="35">
                  <c:v>99.67</c:v>
                </c:pt>
                <c:pt idx="36">
                  <c:v>101.5819</c:v>
                </c:pt>
                <c:pt idx="37">
                  <c:v>100.58540000000001</c:v>
                </c:pt>
                <c:pt idx="38">
                  <c:v>101.1242</c:v>
                </c:pt>
                <c:pt idx="39">
                  <c:v>102.3565</c:v>
                </c:pt>
                <c:pt idx="40">
                  <c:v>102.0712</c:v>
                </c:pt>
                <c:pt idx="41">
                  <c:v>100.8203</c:v>
                </c:pt>
                <c:pt idx="42">
                  <c:v>100.3318</c:v>
                </c:pt>
                <c:pt idx="43">
                  <c:v>100.8995</c:v>
                </c:pt>
                <c:pt idx="44">
                  <c:v>101.38330000000001</c:v>
                </c:pt>
                <c:pt idx="45">
                  <c:v>101.7972</c:v>
                </c:pt>
                <c:pt idx="46">
                  <c:v>101.9389</c:v>
                </c:pt>
                <c:pt idx="47">
                  <c:v>102.322</c:v>
                </c:pt>
                <c:pt idx="48">
                  <c:v>102.239</c:v>
                </c:pt>
                <c:pt idx="49">
                  <c:v>102.7051</c:v>
                </c:pt>
                <c:pt idx="50">
                  <c:v>103.0108</c:v>
                </c:pt>
                <c:pt idx="51">
                  <c:v>102.90479999999999</c:v>
                </c:pt>
                <c:pt idx="52">
                  <c:v>103.17</c:v>
                </c:pt>
                <c:pt idx="53">
                  <c:v>102.9868</c:v>
                </c:pt>
                <c:pt idx="54">
                  <c:v>102.84059999999999</c:v>
                </c:pt>
                <c:pt idx="55">
                  <c:v>102.42010000000001</c:v>
                </c:pt>
                <c:pt idx="56">
                  <c:v>102.35339999999999</c:v>
                </c:pt>
                <c:pt idx="57">
                  <c:v>102.8117</c:v>
                </c:pt>
                <c:pt idx="58">
                  <c:v>102.0598</c:v>
                </c:pt>
                <c:pt idx="59">
                  <c:v>101.96550000000001</c:v>
                </c:pt>
                <c:pt idx="60">
                  <c:v>101.4134</c:v>
                </c:pt>
                <c:pt idx="61">
                  <c:v>101.1529</c:v>
                </c:pt>
                <c:pt idx="62">
                  <c:v>101.4059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5-4C2F-A121-2873CCE4177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'Electricity, gas, water and...'!$L$258:$L$404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98.835300000000004</c:v>
                </c:pt>
                <c:pt idx="2">
                  <c:v>95.784999999999997</c:v>
                </c:pt>
                <c:pt idx="3">
                  <c:v>94.031199999999998</c:v>
                </c:pt>
                <c:pt idx="4">
                  <c:v>90.9465</c:v>
                </c:pt>
                <c:pt idx="5">
                  <c:v>92.867999999999995</c:v>
                </c:pt>
                <c:pt idx="6">
                  <c:v>92.542000000000002</c:v>
                </c:pt>
                <c:pt idx="7">
                  <c:v>91.966399999999993</c:v>
                </c:pt>
                <c:pt idx="8">
                  <c:v>90.391099999999994</c:v>
                </c:pt>
                <c:pt idx="9">
                  <c:v>90.675899999999999</c:v>
                </c:pt>
                <c:pt idx="10">
                  <c:v>90.847800000000007</c:v>
                </c:pt>
                <c:pt idx="11">
                  <c:v>91.929199999999994</c:v>
                </c:pt>
                <c:pt idx="12">
                  <c:v>92.675600000000003</c:v>
                </c:pt>
                <c:pt idx="13">
                  <c:v>93.420699999999997</c:v>
                </c:pt>
                <c:pt idx="14">
                  <c:v>93.367400000000004</c:v>
                </c:pt>
                <c:pt idx="15">
                  <c:v>91.735399999999998</c:v>
                </c:pt>
                <c:pt idx="16">
                  <c:v>93.9893</c:v>
                </c:pt>
                <c:pt idx="17">
                  <c:v>96.562399999999997</c:v>
                </c:pt>
                <c:pt idx="18">
                  <c:v>96.113500000000002</c:v>
                </c:pt>
                <c:pt idx="19">
                  <c:v>95.319800000000001</c:v>
                </c:pt>
                <c:pt idx="20">
                  <c:v>95.134100000000004</c:v>
                </c:pt>
                <c:pt idx="21">
                  <c:v>94.300799999999995</c:v>
                </c:pt>
                <c:pt idx="22">
                  <c:v>94.4251</c:v>
                </c:pt>
                <c:pt idx="23">
                  <c:v>94.1494</c:v>
                </c:pt>
                <c:pt idx="24">
                  <c:v>94.768500000000003</c:v>
                </c:pt>
                <c:pt idx="25">
                  <c:v>100.7531</c:v>
                </c:pt>
                <c:pt idx="26">
                  <c:v>102.8514</c:v>
                </c:pt>
                <c:pt idx="27">
                  <c:v>105.3965</c:v>
                </c:pt>
                <c:pt idx="28">
                  <c:v>103.9436</c:v>
                </c:pt>
                <c:pt idx="29">
                  <c:v>99.523099999999999</c:v>
                </c:pt>
                <c:pt idx="30">
                  <c:v>94.270399999999995</c:v>
                </c:pt>
                <c:pt idx="31">
                  <c:v>94.481300000000005</c:v>
                </c:pt>
                <c:pt idx="32">
                  <c:v>90.128500000000003</c:v>
                </c:pt>
                <c:pt idx="33">
                  <c:v>91.023499999999999</c:v>
                </c:pt>
                <c:pt idx="34">
                  <c:v>92.237200000000001</c:v>
                </c:pt>
                <c:pt idx="35">
                  <c:v>93.483900000000006</c:v>
                </c:pt>
                <c:pt idx="36">
                  <c:v>96.432199999999995</c:v>
                </c:pt>
                <c:pt idx="37">
                  <c:v>95.1755</c:v>
                </c:pt>
                <c:pt idx="38">
                  <c:v>96.587800000000001</c:v>
                </c:pt>
                <c:pt idx="39">
                  <c:v>100.0608</c:v>
                </c:pt>
                <c:pt idx="40">
                  <c:v>97.928100000000001</c:v>
                </c:pt>
                <c:pt idx="41">
                  <c:v>93.351900000000001</c:v>
                </c:pt>
                <c:pt idx="42">
                  <c:v>93.013199999999998</c:v>
                </c:pt>
                <c:pt idx="43">
                  <c:v>93.292100000000005</c:v>
                </c:pt>
                <c:pt idx="44">
                  <c:v>93.012900000000002</c:v>
                </c:pt>
                <c:pt idx="45">
                  <c:v>93.496499999999997</c:v>
                </c:pt>
                <c:pt idx="46">
                  <c:v>94.330799999999996</c:v>
                </c:pt>
                <c:pt idx="47">
                  <c:v>97.887</c:v>
                </c:pt>
                <c:pt idx="48">
                  <c:v>97.294600000000003</c:v>
                </c:pt>
                <c:pt idx="49">
                  <c:v>98.791799999999995</c:v>
                </c:pt>
                <c:pt idx="50">
                  <c:v>100.2457</c:v>
                </c:pt>
                <c:pt idx="51">
                  <c:v>99.634</c:v>
                </c:pt>
                <c:pt idx="52">
                  <c:v>102.9961</c:v>
                </c:pt>
                <c:pt idx="53">
                  <c:v>102.73909999999999</c:v>
                </c:pt>
                <c:pt idx="54">
                  <c:v>103.6271</c:v>
                </c:pt>
                <c:pt idx="55">
                  <c:v>102.0585</c:v>
                </c:pt>
                <c:pt idx="56">
                  <c:v>98.436499999999995</c:v>
                </c:pt>
                <c:pt idx="57">
                  <c:v>98.289900000000003</c:v>
                </c:pt>
                <c:pt idx="58">
                  <c:v>97.4602</c:v>
                </c:pt>
                <c:pt idx="59">
                  <c:v>98.540499999999994</c:v>
                </c:pt>
                <c:pt idx="60">
                  <c:v>96.211699999999993</c:v>
                </c:pt>
                <c:pt idx="61">
                  <c:v>96.262600000000006</c:v>
                </c:pt>
                <c:pt idx="62">
                  <c:v>96.982200000000006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5-4C2F-A121-2873CCE41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96.27</c:v>
                </c:pt>
                <c:pt idx="1">
                  <c:v>97.1</c:v>
                </c:pt>
                <c:pt idx="2">
                  <c:v>98.72</c:v>
                </c:pt>
                <c:pt idx="3">
                  <c:v>103.43</c:v>
                </c:pt>
                <c:pt idx="4">
                  <c:v>100.5</c:v>
                </c:pt>
                <c:pt idx="5">
                  <c:v>95.63</c:v>
                </c:pt>
                <c:pt idx="6">
                  <c:v>98.1</c:v>
                </c:pt>
                <c:pt idx="7">
                  <c:v>98.56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2B-4FD8-8379-63CBE2774CA8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94.62</c:v>
                </c:pt>
                <c:pt idx="1">
                  <c:v>95.96</c:v>
                </c:pt>
                <c:pt idx="2">
                  <c:v>99.01</c:v>
                </c:pt>
                <c:pt idx="3">
                  <c:v>103.33</c:v>
                </c:pt>
                <c:pt idx="4">
                  <c:v>99.59</c:v>
                </c:pt>
                <c:pt idx="5">
                  <c:v>94.96</c:v>
                </c:pt>
                <c:pt idx="6">
                  <c:v>100.15</c:v>
                </c:pt>
                <c:pt idx="7">
                  <c:v>97.04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2B-4FD8-8379-63CBE2774CA8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94.47</c:v>
                </c:pt>
                <c:pt idx="1">
                  <c:v>96.33</c:v>
                </c:pt>
                <c:pt idx="2">
                  <c:v>99.06</c:v>
                </c:pt>
                <c:pt idx="3">
                  <c:v>104.29</c:v>
                </c:pt>
                <c:pt idx="4">
                  <c:v>99.2</c:v>
                </c:pt>
                <c:pt idx="5">
                  <c:v>95.75</c:v>
                </c:pt>
                <c:pt idx="6">
                  <c:v>99.96</c:v>
                </c:pt>
                <c:pt idx="7">
                  <c:v>96.92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2B-4FD8-8379-63CBE277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102.12</c:v>
                </c:pt>
                <c:pt idx="1">
                  <c:v>104.1</c:v>
                </c:pt>
                <c:pt idx="2">
                  <c:v>103.6</c:v>
                </c:pt>
                <c:pt idx="3">
                  <c:v>107.11</c:v>
                </c:pt>
                <c:pt idx="4">
                  <c:v>103.87</c:v>
                </c:pt>
                <c:pt idx="5">
                  <c:v>104.49</c:v>
                </c:pt>
                <c:pt idx="6">
                  <c:v>98.16</c:v>
                </c:pt>
                <c:pt idx="7">
                  <c:v>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C-4F36-9673-86441E39F1AF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100.78</c:v>
                </c:pt>
                <c:pt idx="1">
                  <c:v>102.98</c:v>
                </c:pt>
                <c:pt idx="2">
                  <c:v>103.97</c:v>
                </c:pt>
                <c:pt idx="3">
                  <c:v>107.64</c:v>
                </c:pt>
                <c:pt idx="4">
                  <c:v>102.81</c:v>
                </c:pt>
                <c:pt idx="5">
                  <c:v>104.04</c:v>
                </c:pt>
                <c:pt idx="6">
                  <c:v>96.83</c:v>
                </c:pt>
                <c:pt idx="7">
                  <c:v>99.45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C-4F36-9673-86441E39F1AF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100.54</c:v>
                </c:pt>
                <c:pt idx="1">
                  <c:v>103.37</c:v>
                </c:pt>
                <c:pt idx="2">
                  <c:v>104.29</c:v>
                </c:pt>
                <c:pt idx="3">
                  <c:v>107.44</c:v>
                </c:pt>
                <c:pt idx="4">
                  <c:v>102.72</c:v>
                </c:pt>
                <c:pt idx="5">
                  <c:v>103.68</c:v>
                </c:pt>
                <c:pt idx="6">
                  <c:v>96.12</c:v>
                </c:pt>
                <c:pt idx="7">
                  <c:v>99.85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C-4F36-9673-86441E39F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104.29</c:v>
                </c:pt>
                <c:pt idx="1">
                  <c:v>97.43</c:v>
                </c:pt>
                <c:pt idx="2">
                  <c:v>99.16</c:v>
                </c:pt>
                <c:pt idx="3">
                  <c:v>99.1</c:v>
                </c:pt>
                <c:pt idx="4">
                  <c:v>101.32</c:v>
                </c:pt>
                <c:pt idx="5">
                  <c:v>106.73</c:v>
                </c:pt>
                <c:pt idx="6">
                  <c:v>108.27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D-4163-851B-9FFE7D3EE565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100.77</c:v>
                </c:pt>
                <c:pt idx="1">
                  <c:v>96.98</c:v>
                </c:pt>
                <c:pt idx="2">
                  <c:v>98.26</c:v>
                </c:pt>
                <c:pt idx="3">
                  <c:v>98.26</c:v>
                </c:pt>
                <c:pt idx="4">
                  <c:v>100.72</c:v>
                </c:pt>
                <c:pt idx="5">
                  <c:v>106.58</c:v>
                </c:pt>
                <c:pt idx="6">
                  <c:v>107.85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5D-4163-851B-9FFE7D3EE565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100.91</c:v>
                </c:pt>
                <c:pt idx="1">
                  <c:v>96.81</c:v>
                </c:pt>
                <c:pt idx="2">
                  <c:v>98.16</c:v>
                </c:pt>
                <c:pt idx="3">
                  <c:v>98.52</c:v>
                </c:pt>
                <c:pt idx="4">
                  <c:v>101.12</c:v>
                </c:pt>
                <c:pt idx="5">
                  <c:v>106.98</c:v>
                </c:pt>
                <c:pt idx="6">
                  <c:v>108.75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5D-4163-851B-9FFE7D3EE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104.5</c:v>
                </c:pt>
                <c:pt idx="1">
                  <c:v>98.26</c:v>
                </c:pt>
                <c:pt idx="2">
                  <c:v>102.57</c:v>
                </c:pt>
                <c:pt idx="3">
                  <c:v>104.66</c:v>
                </c:pt>
                <c:pt idx="4">
                  <c:v>100.45</c:v>
                </c:pt>
                <c:pt idx="5">
                  <c:v>97.77</c:v>
                </c:pt>
                <c:pt idx="6">
                  <c:v>106.41</c:v>
                </c:pt>
                <c:pt idx="7">
                  <c:v>127.97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7-442E-BB05-43CDEC7BAD6E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100.85</c:v>
                </c:pt>
                <c:pt idx="1">
                  <c:v>92.58</c:v>
                </c:pt>
                <c:pt idx="2">
                  <c:v>102</c:v>
                </c:pt>
                <c:pt idx="3">
                  <c:v>101.64</c:v>
                </c:pt>
                <c:pt idx="4">
                  <c:v>96.46</c:v>
                </c:pt>
                <c:pt idx="5">
                  <c:v>90.58</c:v>
                </c:pt>
                <c:pt idx="6">
                  <c:v>107.69</c:v>
                </c:pt>
                <c:pt idx="7">
                  <c:v>120.34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7-442E-BB05-43CDEC7BAD6E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100.84</c:v>
                </c:pt>
                <c:pt idx="1">
                  <c:v>91.34</c:v>
                </c:pt>
                <c:pt idx="2">
                  <c:v>102.04</c:v>
                </c:pt>
                <c:pt idx="3">
                  <c:v>100.05</c:v>
                </c:pt>
                <c:pt idx="4">
                  <c:v>95.7</c:v>
                </c:pt>
                <c:pt idx="5">
                  <c:v>89.98</c:v>
                </c:pt>
                <c:pt idx="6">
                  <c:v>103.83</c:v>
                </c:pt>
                <c:pt idx="7">
                  <c:v>117.56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7-442E-BB05-43CDEC7B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Construction!$L$110:$L$256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99.314300000000003</c:v>
                </c:pt>
                <c:pt idx="2">
                  <c:v>98.046599999999998</c:v>
                </c:pt>
                <c:pt idx="3">
                  <c:v>96.540400000000005</c:v>
                </c:pt>
                <c:pt idx="4">
                  <c:v>95.537899999999993</c:v>
                </c:pt>
                <c:pt idx="5">
                  <c:v>95.745099999999994</c:v>
                </c:pt>
                <c:pt idx="6">
                  <c:v>95.940799999999996</c:v>
                </c:pt>
                <c:pt idx="7">
                  <c:v>96.134399999999999</c:v>
                </c:pt>
                <c:pt idx="8">
                  <c:v>96.913899999999998</c:v>
                </c:pt>
                <c:pt idx="9">
                  <c:v>97.334999999999994</c:v>
                </c:pt>
                <c:pt idx="10">
                  <c:v>97.303899999999999</c:v>
                </c:pt>
                <c:pt idx="11">
                  <c:v>97.477900000000005</c:v>
                </c:pt>
                <c:pt idx="12">
                  <c:v>97.756500000000003</c:v>
                </c:pt>
                <c:pt idx="13">
                  <c:v>98.072100000000006</c:v>
                </c:pt>
                <c:pt idx="14">
                  <c:v>97.7821</c:v>
                </c:pt>
                <c:pt idx="15">
                  <c:v>97.258899999999997</c:v>
                </c:pt>
                <c:pt idx="16">
                  <c:v>99.2911</c:v>
                </c:pt>
                <c:pt idx="17">
                  <c:v>100.7719</c:v>
                </c:pt>
                <c:pt idx="18">
                  <c:v>101.0762</c:v>
                </c:pt>
                <c:pt idx="19">
                  <c:v>101.2878</c:v>
                </c:pt>
                <c:pt idx="20">
                  <c:v>101.1324</c:v>
                </c:pt>
                <c:pt idx="21">
                  <c:v>101.18729999999999</c:v>
                </c:pt>
                <c:pt idx="22">
                  <c:v>101.02849999999999</c:v>
                </c:pt>
                <c:pt idx="23">
                  <c:v>101.4572</c:v>
                </c:pt>
                <c:pt idx="24">
                  <c:v>101.441</c:v>
                </c:pt>
                <c:pt idx="25">
                  <c:v>101.39960000000001</c:v>
                </c:pt>
                <c:pt idx="26">
                  <c:v>101.776</c:v>
                </c:pt>
                <c:pt idx="27">
                  <c:v>101.7304</c:v>
                </c:pt>
                <c:pt idx="28">
                  <c:v>101.4367</c:v>
                </c:pt>
                <c:pt idx="29">
                  <c:v>100.7914</c:v>
                </c:pt>
                <c:pt idx="30">
                  <c:v>100.7722</c:v>
                </c:pt>
                <c:pt idx="31">
                  <c:v>101.06399999999999</c:v>
                </c:pt>
                <c:pt idx="32">
                  <c:v>101.01990000000001</c:v>
                </c:pt>
                <c:pt idx="33">
                  <c:v>100.7749</c:v>
                </c:pt>
                <c:pt idx="34">
                  <c:v>101.2415</c:v>
                </c:pt>
                <c:pt idx="35">
                  <c:v>102.1377</c:v>
                </c:pt>
                <c:pt idx="36">
                  <c:v>102.0916</c:v>
                </c:pt>
                <c:pt idx="37">
                  <c:v>102.3321</c:v>
                </c:pt>
                <c:pt idx="38">
                  <c:v>102.1294</c:v>
                </c:pt>
                <c:pt idx="39">
                  <c:v>102.0217</c:v>
                </c:pt>
                <c:pt idx="40">
                  <c:v>99.899100000000004</c:v>
                </c:pt>
                <c:pt idx="41">
                  <c:v>92.6755</c:v>
                </c:pt>
                <c:pt idx="42">
                  <c:v>88.488500000000002</c:v>
                </c:pt>
                <c:pt idx="43">
                  <c:v>92.064999999999998</c:v>
                </c:pt>
                <c:pt idx="44">
                  <c:v>97.180899999999994</c:v>
                </c:pt>
                <c:pt idx="45">
                  <c:v>99.353999999999999</c:v>
                </c:pt>
                <c:pt idx="46">
                  <c:v>99.662700000000001</c:v>
                </c:pt>
                <c:pt idx="47">
                  <c:v>100.2328</c:v>
                </c:pt>
                <c:pt idx="48">
                  <c:v>100.9171</c:v>
                </c:pt>
                <c:pt idx="49">
                  <c:v>101.11369999999999</c:v>
                </c:pt>
                <c:pt idx="50">
                  <c:v>101.33199999999999</c:v>
                </c:pt>
                <c:pt idx="51">
                  <c:v>101.1095</c:v>
                </c:pt>
                <c:pt idx="52">
                  <c:v>101.52370000000001</c:v>
                </c:pt>
                <c:pt idx="53">
                  <c:v>101.4576</c:v>
                </c:pt>
                <c:pt idx="54">
                  <c:v>100.93470000000001</c:v>
                </c:pt>
                <c:pt idx="55">
                  <c:v>99.637</c:v>
                </c:pt>
                <c:pt idx="56">
                  <c:v>99.300299999999993</c:v>
                </c:pt>
                <c:pt idx="57">
                  <c:v>99.977199999999996</c:v>
                </c:pt>
                <c:pt idx="58">
                  <c:v>99.836600000000004</c:v>
                </c:pt>
                <c:pt idx="59">
                  <c:v>99.345699999999994</c:v>
                </c:pt>
                <c:pt idx="60">
                  <c:v>99.279399999999995</c:v>
                </c:pt>
                <c:pt idx="61">
                  <c:v>99.013099999999994</c:v>
                </c:pt>
                <c:pt idx="62">
                  <c:v>99.097700000000003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D-4D64-A6E6-68455147696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Construction!$L$258:$L$404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99.498699999999999</c:v>
                </c:pt>
                <c:pt idx="2">
                  <c:v>99.4636</c:v>
                </c:pt>
                <c:pt idx="3">
                  <c:v>99.554100000000005</c:v>
                </c:pt>
                <c:pt idx="4">
                  <c:v>93.5762</c:v>
                </c:pt>
                <c:pt idx="5">
                  <c:v>94.744</c:v>
                </c:pt>
                <c:pt idx="6">
                  <c:v>96.971900000000005</c:v>
                </c:pt>
                <c:pt idx="7">
                  <c:v>97.648499999999999</c:v>
                </c:pt>
                <c:pt idx="8">
                  <c:v>96.704099999999997</c:v>
                </c:pt>
                <c:pt idx="9">
                  <c:v>96.181700000000006</c:v>
                </c:pt>
                <c:pt idx="10">
                  <c:v>94.164900000000003</c:v>
                </c:pt>
                <c:pt idx="11">
                  <c:v>95.468800000000002</c:v>
                </c:pt>
                <c:pt idx="12">
                  <c:v>96.283100000000005</c:v>
                </c:pt>
                <c:pt idx="13">
                  <c:v>97.435100000000006</c:v>
                </c:pt>
                <c:pt idx="14">
                  <c:v>101.8031</c:v>
                </c:pt>
                <c:pt idx="15">
                  <c:v>103.09439999999999</c:v>
                </c:pt>
                <c:pt idx="16">
                  <c:v>103.6561</c:v>
                </c:pt>
                <c:pt idx="17">
                  <c:v>99.281099999999995</c:v>
                </c:pt>
                <c:pt idx="18">
                  <c:v>99.707800000000006</c:v>
                </c:pt>
                <c:pt idx="19">
                  <c:v>98.930599999999998</c:v>
                </c:pt>
                <c:pt idx="20">
                  <c:v>99.518299999999996</c:v>
                </c:pt>
                <c:pt idx="21">
                  <c:v>99.745800000000003</c:v>
                </c:pt>
                <c:pt idx="22">
                  <c:v>97.412199999999999</c:v>
                </c:pt>
                <c:pt idx="23">
                  <c:v>98.294200000000004</c:v>
                </c:pt>
                <c:pt idx="24">
                  <c:v>98.701099999999997</c:v>
                </c:pt>
                <c:pt idx="25">
                  <c:v>100.03530000000001</c:v>
                </c:pt>
                <c:pt idx="26">
                  <c:v>99.617199999999997</c:v>
                </c:pt>
                <c:pt idx="27">
                  <c:v>99.784899999999993</c:v>
                </c:pt>
                <c:pt idx="28">
                  <c:v>99.8262</c:v>
                </c:pt>
                <c:pt idx="29">
                  <c:v>99.995199999999997</c:v>
                </c:pt>
                <c:pt idx="30">
                  <c:v>98.241</c:v>
                </c:pt>
                <c:pt idx="31">
                  <c:v>99.729799999999997</c:v>
                </c:pt>
                <c:pt idx="32">
                  <c:v>99.529799999999994</c:v>
                </c:pt>
                <c:pt idx="33">
                  <c:v>100.6451</c:v>
                </c:pt>
                <c:pt idx="34">
                  <c:v>101.29949999999999</c:v>
                </c:pt>
                <c:pt idx="35">
                  <c:v>103.4761</c:v>
                </c:pt>
                <c:pt idx="36">
                  <c:v>101.79649999999999</c:v>
                </c:pt>
                <c:pt idx="37">
                  <c:v>103.5273</c:v>
                </c:pt>
                <c:pt idx="38">
                  <c:v>103.6635</c:v>
                </c:pt>
                <c:pt idx="39">
                  <c:v>105.0337</c:v>
                </c:pt>
                <c:pt idx="40">
                  <c:v>104.4126</c:v>
                </c:pt>
                <c:pt idx="41">
                  <c:v>91.725700000000003</c:v>
                </c:pt>
                <c:pt idx="42">
                  <c:v>82.987200000000001</c:v>
                </c:pt>
                <c:pt idx="43">
                  <c:v>87.733599999999996</c:v>
                </c:pt>
                <c:pt idx="44">
                  <c:v>96.351699999999994</c:v>
                </c:pt>
                <c:pt idx="45">
                  <c:v>96.626199999999997</c:v>
                </c:pt>
                <c:pt idx="46">
                  <c:v>95.485500000000002</c:v>
                </c:pt>
                <c:pt idx="47">
                  <c:v>100.73099999999999</c:v>
                </c:pt>
                <c:pt idx="48">
                  <c:v>102.8741</c:v>
                </c:pt>
                <c:pt idx="49">
                  <c:v>100.9636</c:v>
                </c:pt>
                <c:pt idx="50">
                  <c:v>102.4592</c:v>
                </c:pt>
                <c:pt idx="51">
                  <c:v>102.5371</c:v>
                </c:pt>
                <c:pt idx="52">
                  <c:v>101.8818</c:v>
                </c:pt>
                <c:pt idx="53">
                  <c:v>100.8871</c:v>
                </c:pt>
                <c:pt idx="54">
                  <c:v>100.4051</c:v>
                </c:pt>
                <c:pt idx="55">
                  <c:v>98.381900000000002</c:v>
                </c:pt>
                <c:pt idx="56">
                  <c:v>99.100499999999997</c:v>
                </c:pt>
                <c:pt idx="57">
                  <c:v>103.7461</c:v>
                </c:pt>
                <c:pt idx="58">
                  <c:v>101.5371</c:v>
                </c:pt>
                <c:pt idx="59">
                  <c:v>101.3159</c:v>
                </c:pt>
                <c:pt idx="60">
                  <c:v>100.09010000000001</c:v>
                </c:pt>
                <c:pt idx="61">
                  <c:v>101.05159999999999</c:v>
                </c:pt>
                <c:pt idx="62">
                  <c:v>100.86879999999999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D-4D64-A6E6-684551476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97.68</c:v>
                </c:pt>
                <c:pt idx="1">
                  <c:v>97.88</c:v>
                </c:pt>
                <c:pt idx="2">
                  <c:v>97.64</c:v>
                </c:pt>
                <c:pt idx="3">
                  <c:v>96.33</c:v>
                </c:pt>
                <c:pt idx="4">
                  <c:v>100.37</c:v>
                </c:pt>
                <c:pt idx="5">
                  <c:v>94.84</c:v>
                </c:pt>
                <c:pt idx="6">
                  <c:v>96.31</c:v>
                </c:pt>
                <c:pt idx="7">
                  <c:v>109.12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4-4627-848D-0B0328D8D795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96.67</c:v>
                </c:pt>
                <c:pt idx="1">
                  <c:v>96.55</c:v>
                </c:pt>
                <c:pt idx="2">
                  <c:v>97.08</c:v>
                </c:pt>
                <c:pt idx="3">
                  <c:v>95.76</c:v>
                </c:pt>
                <c:pt idx="4">
                  <c:v>98.55</c:v>
                </c:pt>
                <c:pt idx="5">
                  <c:v>96.87</c:v>
                </c:pt>
                <c:pt idx="6">
                  <c:v>96.59</c:v>
                </c:pt>
                <c:pt idx="7">
                  <c:v>108.24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4-4627-848D-0B0328D8D795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97.7</c:v>
                </c:pt>
                <c:pt idx="1">
                  <c:v>97.82</c:v>
                </c:pt>
                <c:pt idx="2">
                  <c:v>98.49</c:v>
                </c:pt>
                <c:pt idx="3">
                  <c:v>96.99</c:v>
                </c:pt>
                <c:pt idx="4">
                  <c:v>100.18</c:v>
                </c:pt>
                <c:pt idx="5">
                  <c:v>96.13</c:v>
                </c:pt>
                <c:pt idx="6">
                  <c:v>97.72</c:v>
                </c:pt>
                <c:pt idx="7">
                  <c:v>109.16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4-4627-848D-0B0328D8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98.38</c:v>
                </c:pt>
                <c:pt idx="1">
                  <c:v>98.96</c:v>
                </c:pt>
                <c:pt idx="2">
                  <c:v>97.82</c:v>
                </c:pt>
                <c:pt idx="3">
                  <c:v>97.44</c:v>
                </c:pt>
                <c:pt idx="4">
                  <c:v>99.54</c:v>
                </c:pt>
                <c:pt idx="5">
                  <c:v>93.87</c:v>
                </c:pt>
                <c:pt idx="6">
                  <c:v>92.17</c:v>
                </c:pt>
                <c:pt idx="7">
                  <c:v>104.71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80-490B-A35F-41F1632D5929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97.54</c:v>
                </c:pt>
                <c:pt idx="1">
                  <c:v>97.75</c:v>
                </c:pt>
                <c:pt idx="2">
                  <c:v>97.98</c:v>
                </c:pt>
                <c:pt idx="3">
                  <c:v>97.77</c:v>
                </c:pt>
                <c:pt idx="4">
                  <c:v>98.77</c:v>
                </c:pt>
                <c:pt idx="5">
                  <c:v>95.76</c:v>
                </c:pt>
                <c:pt idx="6">
                  <c:v>89.73</c:v>
                </c:pt>
                <c:pt idx="7">
                  <c:v>103.3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80-490B-A35F-41F1632D5929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98.19</c:v>
                </c:pt>
                <c:pt idx="1">
                  <c:v>98.77</c:v>
                </c:pt>
                <c:pt idx="2">
                  <c:v>99.12</c:v>
                </c:pt>
                <c:pt idx="3">
                  <c:v>98.52</c:v>
                </c:pt>
                <c:pt idx="4">
                  <c:v>100.21</c:v>
                </c:pt>
                <c:pt idx="5">
                  <c:v>93.87</c:v>
                </c:pt>
                <c:pt idx="6">
                  <c:v>90.35</c:v>
                </c:pt>
                <c:pt idx="7">
                  <c:v>104.52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80-490B-A35F-41F1632D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106.97</c:v>
                </c:pt>
                <c:pt idx="1">
                  <c:v>96.2</c:v>
                </c:pt>
                <c:pt idx="2">
                  <c:v>97.04</c:v>
                </c:pt>
                <c:pt idx="3">
                  <c:v>97.74</c:v>
                </c:pt>
                <c:pt idx="4">
                  <c:v>100.59</c:v>
                </c:pt>
                <c:pt idx="5">
                  <c:v>104.82</c:v>
                </c:pt>
                <c:pt idx="6">
                  <c:v>102.58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F-4BF8-A478-EB5F1E0993DB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102.24</c:v>
                </c:pt>
                <c:pt idx="1">
                  <c:v>94.89</c:v>
                </c:pt>
                <c:pt idx="2">
                  <c:v>96.23</c:v>
                </c:pt>
                <c:pt idx="3">
                  <c:v>97.15</c:v>
                </c:pt>
                <c:pt idx="4">
                  <c:v>100.09</c:v>
                </c:pt>
                <c:pt idx="5">
                  <c:v>104.2</c:v>
                </c:pt>
                <c:pt idx="6">
                  <c:v>102.24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F-4BF8-A478-EB5F1E0993DB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104.65</c:v>
                </c:pt>
                <c:pt idx="1">
                  <c:v>96.12</c:v>
                </c:pt>
                <c:pt idx="2">
                  <c:v>97.22</c:v>
                </c:pt>
                <c:pt idx="3">
                  <c:v>98.31</c:v>
                </c:pt>
                <c:pt idx="4">
                  <c:v>101.15</c:v>
                </c:pt>
                <c:pt idx="5">
                  <c:v>105.23</c:v>
                </c:pt>
                <c:pt idx="6">
                  <c:v>102.9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F-4BF8-A478-EB5F1E099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'Wholesale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99.850200000000001</c:v>
                </c:pt>
                <c:pt idx="2">
                  <c:v>97.446299999999994</c:v>
                </c:pt>
                <c:pt idx="3">
                  <c:v>95.457999999999998</c:v>
                </c:pt>
                <c:pt idx="4">
                  <c:v>94.757900000000006</c:v>
                </c:pt>
                <c:pt idx="5">
                  <c:v>95.034000000000006</c:v>
                </c:pt>
                <c:pt idx="6">
                  <c:v>94.965199999999996</c:v>
                </c:pt>
                <c:pt idx="7">
                  <c:v>94.863399999999999</c:v>
                </c:pt>
                <c:pt idx="8">
                  <c:v>95.398899999999998</c:v>
                </c:pt>
                <c:pt idx="9">
                  <c:v>96.395600000000002</c:v>
                </c:pt>
                <c:pt idx="10">
                  <c:v>96.292400000000001</c:v>
                </c:pt>
                <c:pt idx="11">
                  <c:v>96.440299999999993</c:v>
                </c:pt>
                <c:pt idx="12">
                  <c:v>96.676199999999994</c:v>
                </c:pt>
                <c:pt idx="13">
                  <c:v>96.733400000000003</c:v>
                </c:pt>
                <c:pt idx="14">
                  <c:v>95.910799999999995</c:v>
                </c:pt>
                <c:pt idx="15">
                  <c:v>94.385300000000001</c:v>
                </c:pt>
                <c:pt idx="16">
                  <c:v>95.709000000000003</c:v>
                </c:pt>
                <c:pt idx="17">
                  <c:v>97.9756</c:v>
                </c:pt>
                <c:pt idx="18">
                  <c:v>98.186800000000005</c:v>
                </c:pt>
                <c:pt idx="19">
                  <c:v>98.307400000000001</c:v>
                </c:pt>
                <c:pt idx="20">
                  <c:v>98.174000000000007</c:v>
                </c:pt>
                <c:pt idx="21">
                  <c:v>97.639300000000006</c:v>
                </c:pt>
                <c:pt idx="22">
                  <c:v>97.978300000000004</c:v>
                </c:pt>
                <c:pt idx="23">
                  <c:v>97.906199999999998</c:v>
                </c:pt>
                <c:pt idx="24">
                  <c:v>97.767300000000006</c:v>
                </c:pt>
                <c:pt idx="25">
                  <c:v>97.937299999999993</c:v>
                </c:pt>
                <c:pt idx="26">
                  <c:v>98.2363</c:v>
                </c:pt>
                <c:pt idx="27">
                  <c:v>98.114099999999993</c:v>
                </c:pt>
                <c:pt idx="28">
                  <c:v>97.777500000000003</c:v>
                </c:pt>
                <c:pt idx="29">
                  <c:v>97.648600000000002</c:v>
                </c:pt>
                <c:pt idx="30">
                  <c:v>97.450299999999999</c:v>
                </c:pt>
                <c:pt idx="31">
                  <c:v>97.785399999999996</c:v>
                </c:pt>
                <c:pt idx="32">
                  <c:v>97.987399999999994</c:v>
                </c:pt>
                <c:pt idx="33">
                  <c:v>98.072800000000001</c:v>
                </c:pt>
                <c:pt idx="34">
                  <c:v>98.304900000000004</c:v>
                </c:pt>
                <c:pt idx="35">
                  <c:v>99.206699999999998</c:v>
                </c:pt>
                <c:pt idx="36">
                  <c:v>99.652900000000002</c:v>
                </c:pt>
                <c:pt idx="37">
                  <c:v>100.07769999999999</c:v>
                </c:pt>
                <c:pt idx="38">
                  <c:v>100.7133</c:v>
                </c:pt>
                <c:pt idx="39">
                  <c:v>101.08759999999999</c:v>
                </c:pt>
                <c:pt idx="40">
                  <c:v>100.148</c:v>
                </c:pt>
                <c:pt idx="41">
                  <c:v>97.424800000000005</c:v>
                </c:pt>
                <c:pt idx="42">
                  <c:v>95.5989</c:v>
                </c:pt>
                <c:pt idx="43">
                  <c:v>96.462100000000007</c:v>
                </c:pt>
                <c:pt idx="44">
                  <c:v>98.089200000000005</c:v>
                </c:pt>
                <c:pt idx="45">
                  <c:v>98.470500000000001</c:v>
                </c:pt>
                <c:pt idx="46">
                  <c:v>98.440700000000007</c:v>
                </c:pt>
                <c:pt idx="47">
                  <c:v>97.896900000000002</c:v>
                </c:pt>
                <c:pt idx="48">
                  <c:v>98.409400000000005</c:v>
                </c:pt>
                <c:pt idx="49">
                  <c:v>98.641300000000001</c:v>
                </c:pt>
                <c:pt idx="50">
                  <c:v>98.478800000000007</c:v>
                </c:pt>
                <c:pt idx="51">
                  <c:v>98.273399999999995</c:v>
                </c:pt>
                <c:pt idx="52">
                  <c:v>98.665800000000004</c:v>
                </c:pt>
                <c:pt idx="53">
                  <c:v>98.734999999999999</c:v>
                </c:pt>
                <c:pt idx="54">
                  <c:v>98.212900000000005</c:v>
                </c:pt>
                <c:pt idx="55">
                  <c:v>98.018699999999995</c:v>
                </c:pt>
                <c:pt idx="56">
                  <c:v>98.348699999999994</c:v>
                </c:pt>
                <c:pt idx="57">
                  <c:v>99.125200000000007</c:v>
                </c:pt>
                <c:pt idx="58">
                  <c:v>98.787599999999998</c:v>
                </c:pt>
                <c:pt idx="59">
                  <c:v>98.65</c:v>
                </c:pt>
                <c:pt idx="60">
                  <c:v>98.244</c:v>
                </c:pt>
                <c:pt idx="61">
                  <c:v>97.915499999999994</c:v>
                </c:pt>
                <c:pt idx="62">
                  <c:v>99.037899999999993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3-49D3-8CE1-EE54BB5C8C5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'Wholesale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99.877899999999997</c:v>
                </c:pt>
                <c:pt idx="2">
                  <c:v>96.996700000000004</c:v>
                </c:pt>
                <c:pt idx="3">
                  <c:v>97.129000000000005</c:v>
                </c:pt>
                <c:pt idx="4">
                  <c:v>91.331800000000001</c:v>
                </c:pt>
                <c:pt idx="5">
                  <c:v>89.436499999999995</c:v>
                </c:pt>
                <c:pt idx="6">
                  <c:v>89.770399999999995</c:v>
                </c:pt>
                <c:pt idx="7">
                  <c:v>91.122399999999999</c:v>
                </c:pt>
                <c:pt idx="8">
                  <c:v>87.603300000000004</c:v>
                </c:pt>
                <c:pt idx="9">
                  <c:v>87.461500000000001</c:v>
                </c:pt>
                <c:pt idx="10">
                  <c:v>86.843599999999995</c:v>
                </c:pt>
                <c:pt idx="11">
                  <c:v>88.274199999999993</c:v>
                </c:pt>
                <c:pt idx="12">
                  <c:v>90.549899999999994</c:v>
                </c:pt>
                <c:pt idx="13">
                  <c:v>90.492099999999994</c:v>
                </c:pt>
                <c:pt idx="14">
                  <c:v>91.003200000000007</c:v>
                </c:pt>
                <c:pt idx="15">
                  <c:v>91.2577</c:v>
                </c:pt>
                <c:pt idx="16">
                  <c:v>96.954099999999997</c:v>
                </c:pt>
                <c:pt idx="17">
                  <c:v>91.873699999999999</c:v>
                </c:pt>
                <c:pt idx="18">
                  <c:v>90.689499999999995</c:v>
                </c:pt>
                <c:pt idx="19">
                  <c:v>90.525199999999998</c:v>
                </c:pt>
                <c:pt idx="20">
                  <c:v>91.640500000000003</c:v>
                </c:pt>
                <c:pt idx="21">
                  <c:v>91.132599999999996</c:v>
                </c:pt>
                <c:pt idx="22">
                  <c:v>91.031999999999996</c:v>
                </c:pt>
                <c:pt idx="23">
                  <c:v>90.084000000000003</c:v>
                </c:pt>
                <c:pt idx="24">
                  <c:v>90.642899999999997</c:v>
                </c:pt>
                <c:pt idx="25">
                  <c:v>92.984999999999999</c:v>
                </c:pt>
                <c:pt idx="26">
                  <c:v>92.415700000000001</c:v>
                </c:pt>
                <c:pt idx="27">
                  <c:v>93.188199999999995</c:v>
                </c:pt>
                <c:pt idx="28">
                  <c:v>93.029799999999994</c:v>
                </c:pt>
                <c:pt idx="29">
                  <c:v>92.480500000000006</c:v>
                </c:pt>
                <c:pt idx="30">
                  <c:v>90.581299999999999</c:v>
                </c:pt>
                <c:pt idx="31">
                  <c:v>91.062700000000007</c:v>
                </c:pt>
                <c:pt idx="32">
                  <c:v>90.564999999999998</c:v>
                </c:pt>
                <c:pt idx="33">
                  <c:v>91.346999999999994</c:v>
                </c:pt>
                <c:pt idx="34">
                  <c:v>93.850700000000003</c:v>
                </c:pt>
                <c:pt idx="35">
                  <c:v>93.258899999999997</c:v>
                </c:pt>
                <c:pt idx="36">
                  <c:v>93.708799999999997</c:v>
                </c:pt>
                <c:pt idx="37">
                  <c:v>94.156199999999998</c:v>
                </c:pt>
                <c:pt idx="38">
                  <c:v>96.568600000000004</c:v>
                </c:pt>
                <c:pt idx="39">
                  <c:v>96.861500000000007</c:v>
                </c:pt>
                <c:pt idx="40">
                  <c:v>97.7196</c:v>
                </c:pt>
                <c:pt idx="41">
                  <c:v>93.919200000000004</c:v>
                </c:pt>
                <c:pt idx="42">
                  <c:v>90.432400000000001</c:v>
                </c:pt>
                <c:pt idx="43">
                  <c:v>89.999200000000002</c:v>
                </c:pt>
                <c:pt idx="44">
                  <c:v>91.679699999999997</c:v>
                </c:pt>
                <c:pt idx="45">
                  <c:v>91.724699999999999</c:v>
                </c:pt>
                <c:pt idx="46">
                  <c:v>92.437700000000007</c:v>
                </c:pt>
                <c:pt idx="47">
                  <c:v>98.202699999999993</c:v>
                </c:pt>
                <c:pt idx="48">
                  <c:v>99.187899999999999</c:v>
                </c:pt>
                <c:pt idx="49">
                  <c:v>99.589100000000002</c:v>
                </c:pt>
                <c:pt idx="50">
                  <c:v>100.1628</c:v>
                </c:pt>
                <c:pt idx="51">
                  <c:v>102.7985</c:v>
                </c:pt>
                <c:pt idx="52">
                  <c:v>102.7341</c:v>
                </c:pt>
                <c:pt idx="53">
                  <c:v>102.0818</c:v>
                </c:pt>
                <c:pt idx="54">
                  <c:v>101.50749999999999</c:v>
                </c:pt>
                <c:pt idx="55">
                  <c:v>102.8163</c:v>
                </c:pt>
                <c:pt idx="56">
                  <c:v>101.06440000000001</c:v>
                </c:pt>
                <c:pt idx="57">
                  <c:v>101.0243</c:v>
                </c:pt>
                <c:pt idx="58">
                  <c:v>98.4178</c:v>
                </c:pt>
                <c:pt idx="59">
                  <c:v>98.882900000000006</c:v>
                </c:pt>
                <c:pt idx="60">
                  <c:v>94.815899999999999</c:v>
                </c:pt>
                <c:pt idx="61">
                  <c:v>94.033500000000004</c:v>
                </c:pt>
                <c:pt idx="62">
                  <c:v>94.859700000000004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3-49D3-8CE1-EE54BB5C8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96.61</c:v>
                </c:pt>
                <c:pt idx="1">
                  <c:v>96.84</c:v>
                </c:pt>
                <c:pt idx="2">
                  <c:v>98.48</c:v>
                </c:pt>
                <c:pt idx="3">
                  <c:v>95.27</c:v>
                </c:pt>
                <c:pt idx="4">
                  <c:v>96.71</c:v>
                </c:pt>
                <c:pt idx="5">
                  <c:v>94.65</c:v>
                </c:pt>
                <c:pt idx="6">
                  <c:v>97.98</c:v>
                </c:pt>
                <c:pt idx="7">
                  <c:v>92.97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9-4403-88D7-EE03204107C7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95.67</c:v>
                </c:pt>
                <c:pt idx="1">
                  <c:v>95.82</c:v>
                </c:pt>
                <c:pt idx="2">
                  <c:v>97.23</c:v>
                </c:pt>
                <c:pt idx="3">
                  <c:v>95.08</c:v>
                </c:pt>
                <c:pt idx="4">
                  <c:v>96.2</c:v>
                </c:pt>
                <c:pt idx="5">
                  <c:v>94.08</c:v>
                </c:pt>
                <c:pt idx="6">
                  <c:v>98.09</c:v>
                </c:pt>
                <c:pt idx="7">
                  <c:v>91.65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A9-4403-88D7-EE03204107C7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95.67</c:v>
                </c:pt>
                <c:pt idx="1">
                  <c:v>95.82</c:v>
                </c:pt>
                <c:pt idx="2">
                  <c:v>97.23</c:v>
                </c:pt>
                <c:pt idx="3">
                  <c:v>95.08</c:v>
                </c:pt>
                <c:pt idx="4">
                  <c:v>96.2</c:v>
                </c:pt>
                <c:pt idx="5">
                  <c:v>94.08</c:v>
                </c:pt>
                <c:pt idx="6">
                  <c:v>98.09</c:v>
                </c:pt>
                <c:pt idx="7">
                  <c:v>91.65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9-4403-88D7-EE0320410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94.43</c:v>
                </c:pt>
                <c:pt idx="1">
                  <c:v>94.71</c:v>
                </c:pt>
                <c:pt idx="2">
                  <c:v>95.01</c:v>
                </c:pt>
                <c:pt idx="3">
                  <c:v>92.63</c:v>
                </c:pt>
                <c:pt idx="4">
                  <c:v>95.74</c:v>
                </c:pt>
                <c:pt idx="5">
                  <c:v>92.82</c:v>
                </c:pt>
                <c:pt idx="6">
                  <c:v>95.13</c:v>
                </c:pt>
                <c:pt idx="7">
                  <c:v>89.59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E-4AD3-BF44-C4389628C62F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93.84</c:v>
                </c:pt>
                <c:pt idx="1">
                  <c:v>94.2</c:v>
                </c:pt>
                <c:pt idx="2">
                  <c:v>94.8</c:v>
                </c:pt>
                <c:pt idx="3">
                  <c:v>92.43</c:v>
                </c:pt>
                <c:pt idx="4">
                  <c:v>95.17</c:v>
                </c:pt>
                <c:pt idx="5">
                  <c:v>92.93</c:v>
                </c:pt>
                <c:pt idx="6">
                  <c:v>96.35</c:v>
                </c:pt>
                <c:pt idx="7">
                  <c:v>89.31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E-4AD3-BF44-C4389628C62F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93.84</c:v>
                </c:pt>
                <c:pt idx="1">
                  <c:v>94.2</c:v>
                </c:pt>
                <c:pt idx="2">
                  <c:v>94.8</c:v>
                </c:pt>
                <c:pt idx="3">
                  <c:v>92.43</c:v>
                </c:pt>
                <c:pt idx="4">
                  <c:v>95.17</c:v>
                </c:pt>
                <c:pt idx="5">
                  <c:v>92.93</c:v>
                </c:pt>
                <c:pt idx="6">
                  <c:v>96.35</c:v>
                </c:pt>
                <c:pt idx="7">
                  <c:v>89.31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4E-4AD3-BF44-C4389628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98.01</c:v>
                </c:pt>
                <c:pt idx="1">
                  <c:v>96.32</c:v>
                </c:pt>
                <c:pt idx="2">
                  <c:v>98.88</c:v>
                </c:pt>
                <c:pt idx="3">
                  <c:v>97.25</c:v>
                </c:pt>
                <c:pt idx="4">
                  <c:v>99.06</c:v>
                </c:pt>
                <c:pt idx="5">
                  <c:v>102.14</c:v>
                </c:pt>
                <c:pt idx="6">
                  <c:v>102.49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C-4CD5-AA72-4C7B7838AA15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97.19</c:v>
                </c:pt>
                <c:pt idx="1">
                  <c:v>95.68</c:v>
                </c:pt>
                <c:pt idx="2">
                  <c:v>98.52</c:v>
                </c:pt>
                <c:pt idx="3">
                  <c:v>96.92</c:v>
                </c:pt>
                <c:pt idx="4">
                  <c:v>98.75</c:v>
                </c:pt>
                <c:pt idx="5">
                  <c:v>102.47</c:v>
                </c:pt>
                <c:pt idx="6">
                  <c:v>101.49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C-4CD5-AA72-4C7B7838AA15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97.19</c:v>
                </c:pt>
                <c:pt idx="1">
                  <c:v>95.68</c:v>
                </c:pt>
                <c:pt idx="2">
                  <c:v>98.52</c:v>
                </c:pt>
                <c:pt idx="3">
                  <c:v>96.92</c:v>
                </c:pt>
                <c:pt idx="4">
                  <c:v>98.75</c:v>
                </c:pt>
                <c:pt idx="5">
                  <c:v>102.47</c:v>
                </c:pt>
                <c:pt idx="6">
                  <c:v>101.49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1C-4CD5-AA72-4C7B7838A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'Retail trade'!$L$110:$L$256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99.849800000000002</c:v>
                </c:pt>
                <c:pt idx="2">
                  <c:v>95.629400000000004</c:v>
                </c:pt>
                <c:pt idx="3">
                  <c:v>93.0702</c:v>
                </c:pt>
                <c:pt idx="4">
                  <c:v>91.420900000000003</c:v>
                </c:pt>
                <c:pt idx="5">
                  <c:v>91.7928</c:v>
                </c:pt>
                <c:pt idx="6">
                  <c:v>92.430400000000006</c:v>
                </c:pt>
                <c:pt idx="7">
                  <c:v>92.870900000000006</c:v>
                </c:pt>
                <c:pt idx="8">
                  <c:v>94.226399999999998</c:v>
                </c:pt>
                <c:pt idx="9">
                  <c:v>94.63</c:v>
                </c:pt>
                <c:pt idx="10">
                  <c:v>95.284099999999995</c:v>
                </c:pt>
                <c:pt idx="11">
                  <c:v>95.9298</c:v>
                </c:pt>
                <c:pt idx="12">
                  <c:v>97.999700000000004</c:v>
                </c:pt>
                <c:pt idx="13">
                  <c:v>96.144599999999997</c:v>
                </c:pt>
                <c:pt idx="14">
                  <c:v>96.898799999999994</c:v>
                </c:pt>
                <c:pt idx="15">
                  <c:v>96.615899999999996</c:v>
                </c:pt>
                <c:pt idx="16">
                  <c:v>97.842100000000002</c:v>
                </c:pt>
                <c:pt idx="17">
                  <c:v>98.998400000000004</c:v>
                </c:pt>
                <c:pt idx="18">
                  <c:v>98.527900000000002</c:v>
                </c:pt>
                <c:pt idx="19">
                  <c:v>98.043000000000006</c:v>
                </c:pt>
                <c:pt idx="20">
                  <c:v>98.456500000000005</c:v>
                </c:pt>
                <c:pt idx="21">
                  <c:v>98.757999999999996</c:v>
                </c:pt>
                <c:pt idx="22">
                  <c:v>97.688000000000002</c:v>
                </c:pt>
                <c:pt idx="23">
                  <c:v>97.452799999999996</c:v>
                </c:pt>
                <c:pt idx="24">
                  <c:v>97.498900000000006</c:v>
                </c:pt>
                <c:pt idx="25">
                  <c:v>98.089699999999993</c:v>
                </c:pt>
                <c:pt idx="26">
                  <c:v>98.520700000000005</c:v>
                </c:pt>
                <c:pt idx="27">
                  <c:v>98.690700000000007</c:v>
                </c:pt>
                <c:pt idx="28">
                  <c:v>98.598100000000002</c:v>
                </c:pt>
                <c:pt idx="29">
                  <c:v>97.708500000000001</c:v>
                </c:pt>
                <c:pt idx="30">
                  <c:v>98.382999999999996</c:v>
                </c:pt>
                <c:pt idx="31">
                  <c:v>99.060500000000005</c:v>
                </c:pt>
                <c:pt idx="32">
                  <c:v>99.537800000000004</c:v>
                </c:pt>
                <c:pt idx="33">
                  <c:v>100.8496</c:v>
                </c:pt>
                <c:pt idx="34">
                  <c:v>101.8138</c:v>
                </c:pt>
                <c:pt idx="35">
                  <c:v>102.3267</c:v>
                </c:pt>
                <c:pt idx="36">
                  <c:v>102.9111</c:v>
                </c:pt>
                <c:pt idx="37">
                  <c:v>102.8597</c:v>
                </c:pt>
                <c:pt idx="38">
                  <c:v>105.06829999999999</c:v>
                </c:pt>
                <c:pt idx="39">
                  <c:v>104.50449999999999</c:v>
                </c:pt>
                <c:pt idx="40">
                  <c:v>104.5685</c:v>
                </c:pt>
                <c:pt idx="41">
                  <c:v>102.21729999999999</c:v>
                </c:pt>
                <c:pt idx="42">
                  <c:v>100.2854</c:v>
                </c:pt>
                <c:pt idx="43">
                  <c:v>99.304199999999994</c:v>
                </c:pt>
                <c:pt idx="44">
                  <c:v>100.8753</c:v>
                </c:pt>
                <c:pt idx="45">
                  <c:v>100.1399</c:v>
                </c:pt>
                <c:pt idx="46">
                  <c:v>100.16</c:v>
                </c:pt>
                <c:pt idx="47">
                  <c:v>98.889899999999997</c:v>
                </c:pt>
                <c:pt idx="48">
                  <c:v>99.603399999999993</c:v>
                </c:pt>
                <c:pt idx="49">
                  <c:v>99.032499999999999</c:v>
                </c:pt>
                <c:pt idx="50">
                  <c:v>99.344300000000004</c:v>
                </c:pt>
                <c:pt idx="51">
                  <c:v>98.775800000000004</c:v>
                </c:pt>
                <c:pt idx="52">
                  <c:v>99.170400000000001</c:v>
                </c:pt>
                <c:pt idx="53">
                  <c:v>99.0792</c:v>
                </c:pt>
                <c:pt idx="54">
                  <c:v>98.751800000000003</c:v>
                </c:pt>
                <c:pt idx="55">
                  <c:v>98.368200000000002</c:v>
                </c:pt>
                <c:pt idx="56">
                  <c:v>98.436099999999996</c:v>
                </c:pt>
                <c:pt idx="57">
                  <c:v>98.289100000000005</c:v>
                </c:pt>
                <c:pt idx="58">
                  <c:v>98.037300000000002</c:v>
                </c:pt>
                <c:pt idx="59">
                  <c:v>97.889600000000002</c:v>
                </c:pt>
                <c:pt idx="60">
                  <c:v>98.140299999999996</c:v>
                </c:pt>
                <c:pt idx="61">
                  <c:v>97.559700000000007</c:v>
                </c:pt>
                <c:pt idx="62">
                  <c:v>97.559700000000007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7-4FA8-9339-1ECA5305CFA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'Retail trade'!$L$258:$L$404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99.333600000000004</c:v>
                </c:pt>
                <c:pt idx="2">
                  <c:v>96.875</c:v>
                </c:pt>
                <c:pt idx="3">
                  <c:v>95.322199999999995</c:v>
                </c:pt>
                <c:pt idx="4">
                  <c:v>95.625699999999995</c:v>
                </c:pt>
                <c:pt idx="5">
                  <c:v>96.828699999999998</c:v>
                </c:pt>
                <c:pt idx="6">
                  <c:v>98.290199999999999</c:v>
                </c:pt>
                <c:pt idx="7">
                  <c:v>97.148600000000002</c:v>
                </c:pt>
                <c:pt idx="8">
                  <c:v>100.43729999999999</c:v>
                </c:pt>
                <c:pt idx="9">
                  <c:v>95.241600000000005</c:v>
                </c:pt>
                <c:pt idx="10">
                  <c:v>94.922399999999996</c:v>
                </c:pt>
                <c:pt idx="11">
                  <c:v>100.32429999999999</c:v>
                </c:pt>
                <c:pt idx="12">
                  <c:v>106.379</c:v>
                </c:pt>
                <c:pt idx="13">
                  <c:v>101.7137</c:v>
                </c:pt>
                <c:pt idx="14">
                  <c:v>101.26909999999999</c:v>
                </c:pt>
                <c:pt idx="15">
                  <c:v>100.56189999999999</c:v>
                </c:pt>
                <c:pt idx="16">
                  <c:v>102.3158</c:v>
                </c:pt>
                <c:pt idx="17">
                  <c:v>100.90179999999999</c:v>
                </c:pt>
                <c:pt idx="18">
                  <c:v>101.1035</c:v>
                </c:pt>
                <c:pt idx="19">
                  <c:v>98.537400000000005</c:v>
                </c:pt>
                <c:pt idx="20">
                  <c:v>100.666</c:v>
                </c:pt>
                <c:pt idx="21">
                  <c:v>103.0245</c:v>
                </c:pt>
                <c:pt idx="22">
                  <c:v>101.6579</c:v>
                </c:pt>
                <c:pt idx="23">
                  <c:v>98.400300000000001</c:v>
                </c:pt>
                <c:pt idx="24">
                  <c:v>99.397300000000001</c:v>
                </c:pt>
                <c:pt idx="25">
                  <c:v>101.9588</c:v>
                </c:pt>
                <c:pt idx="26">
                  <c:v>103.5189</c:v>
                </c:pt>
                <c:pt idx="27">
                  <c:v>102.1977</c:v>
                </c:pt>
                <c:pt idx="28">
                  <c:v>101.6283</c:v>
                </c:pt>
                <c:pt idx="29">
                  <c:v>100.3533</c:v>
                </c:pt>
                <c:pt idx="30">
                  <c:v>99.668499999999995</c:v>
                </c:pt>
                <c:pt idx="31">
                  <c:v>99.175299999999993</c:v>
                </c:pt>
                <c:pt idx="32">
                  <c:v>99.161900000000003</c:v>
                </c:pt>
                <c:pt idx="33">
                  <c:v>100.27119999999999</c:v>
                </c:pt>
                <c:pt idx="34">
                  <c:v>102.92359999999999</c:v>
                </c:pt>
                <c:pt idx="35">
                  <c:v>103.83369999999999</c:v>
                </c:pt>
                <c:pt idx="36">
                  <c:v>102.3942</c:v>
                </c:pt>
                <c:pt idx="37">
                  <c:v>103.27</c:v>
                </c:pt>
                <c:pt idx="38">
                  <c:v>107.27849999999999</c:v>
                </c:pt>
                <c:pt idx="39">
                  <c:v>107.6491</c:v>
                </c:pt>
                <c:pt idx="40">
                  <c:v>108.3352</c:v>
                </c:pt>
                <c:pt idx="41">
                  <c:v>108.05889999999999</c:v>
                </c:pt>
                <c:pt idx="42">
                  <c:v>105.0117</c:v>
                </c:pt>
                <c:pt idx="43">
                  <c:v>101.6409</c:v>
                </c:pt>
                <c:pt idx="44">
                  <c:v>102.6606</c:v>
                </c:pt>
                <c:pt idx="45">
                  <c:v>101.2119</c:v>
                </c:pt>
                <c:pt idx="46">
                  <c:v>101.9207</c:v>
                </c:pt>
                <c:pt idx="47">
                  <c:v>102.068</c:v>
                </c:pt>
                <c:pt idx="48">
                  <c:v>103.3049</c:v>
                </c:pt>
                <c:pt idx="49">
                  <c:v>101.70180000000001</c:v>
                </c:pt>
                <c:pt idx="50">
                  <c:v>101.69629999999999</c:v>
                </c:pt>
                <c:pt idx="51">
                  <c:v>102.4978</c:v>
                </c:pt>
                <c:pt idx="52">
                  <c:v>102.1953</c:v>
                </c:pt>
                <c:pt idx="53">
                  <c:v>100.8189</c:v>
                </c:pt>
                <c:pt idx="54">
                  <c:v>100.98520000000001</c:v>
                </c:pt>
                <c:pt idx="55">
                  <c:v>102.8253</c:v>
                </c:pt>
                <c:pt idx="56">
                  <c:v>104.8383</c:v>
                </c:pt>
                <c:pt idx="57">
                  <c:v>103.06019999999999</c:v>
                </c:pt>
                <c:pt idx="58">
                  <c:v>101.8267</c:v>
                </c:pt>
                <c:pt idx="59">
                  <c:v>100.9049</c:v>
                </c:pt>
                <c:pt idx="60">
                  <c:v>101.0872</c:v>
                </c:pt>
                <c:pt idx="61">
                  <c:v>100.0771</c:v>
                </c:pt>
                <c:pt idx="62">
                  <c:v>98.536699999999996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27-4FA8-9339-1ECA5305C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85.54</c:v>
                </c:pt>
                <c:pt idx="1">
                  <c:v>83.97</c:v>
                </c:pt>
                <c:pt idx="2">
                  <c:v>85.39</c:v>
                </c:pt>
                <c:pt idx="3">
                  <c:v>86.71</c:v>
                </c:pt>
                <c:pt idx="4">
                  <c:v>85.69</c:v>
                </c:pt>
                <c:pt idx="5">
                  <c:v>85.79</c:v>
                </c:pt>
                <c:pt idx="6">
                  <c:v>90.25</c:v>
                </c:pt>
                <c:pt idx="7">
                  <c:v>80.540000000000006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F8-48DB-A36E-7E853C962D2D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83.15</c:v>
                </c:pt>
                <c:pt idx="1">
                  <c:v>82.13</c:v>
                </c:pt>
                <c:pt idx="2">
                  <c:v>83.65</c:v>
                </c:pt>
                <c:pt idx="3">
                  <c:v>85.27</c:v>
                </c:pt>
                <c:pt idx="4">
                  <c:v>84.62</c:v>
                </c:pt>
                <c:pt idx="5">
                  <c:v>84.52</c:v>
                </c:pt>
                <c:pt idx="6">
                  <c:v>88.36</c:v>
                </c:pt>
                <c:pt idx="7">
                  <c:v>78.510000000000005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F8-48DB-A36E-7E853C962D2D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83.39</c:v>
                </c:pt>
                <c:pt idx="1">
                  <c:v>82.28</c:v>
                </c:pt>
                <c:pt idx="2">
                  <c:v>84.18</c:v>
                </c:pt>
                <c:pt idx="3">
                  <c:v>85.7</c:v>
                </c:pt>
                <c:pt idx="4">
                  <c:v>83.78</c:v>
                </c:pt>
                <c:pt idx="5">
                  <c:v>84.47</c:v>
                </c:pt>
                <c:pt idx="6">
                  <c:v>88.67</c:v>
                </c:pt>
                <c:pt idx="7">
                  <c:v>78.83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F8-48DB-A36E-7E853C962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116.76</c:v>
                </c:pt>
                <c:pt idx="1">
                  <c:v>101.32</c:v>
                </c:pt>
                <c:pt idx="2">
                  <c:v>102.55</c:v>
                </c:pt>
                <c:pt idx="3">
                  <c:v>99.81</c:v>
                </c:pt>
                <c:pt idx="4">
                  <c:v>99.59</c:v>
                </c:pt>
                <c:pt idx="5">
                  <c:v>104.23</c:v>
                </c:pt>
                <c:pt idx="6">
                  <c:v>105.73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1-416E-8B08-2E97C07D4562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103.81</c:v>
                </c:pt>
                <c:pt idx="1">
                  <c:v>96.46</c:v>
                </c:pt>
                <c:pt idx="2">
                  <c:v>98.86</c:v>
                </c:pt>
                <c:pt idx="3">
                  <c:v>96.23</c:v>
                </c:pt>
                <c:pt idx="4">
                  <c:v>96.17</c:v>
                </c:pt>
                <c:pt idx="5">
                  <c:v>100.04</c:v>
                </c:pt>
                <c:pt idx="6">
                  <c:v>98.36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1-416E-8B08-2E97C07D4562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101.56</c:v>
                </c:pt>
                <c:pt idx="1">
                  <c:v>95.12</c:v>
                </c:pt>
                <c:pt idx="2">
                  <c:v>97.57</c:v>
                </c:pt>
                <c:pt idx="3">
                  <c:v>95.59</c:v>
                </c:pt>
                <c:pt idx="4">
                  <c:v>95.7</c:v>
                </c:pt>
                <c:pt idx="5">
                  <c:v>99.15</c:v>
                </c:pt>
                <c:pt idx="6">
                  <c:v>97.97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F1-416E-8B08-2E97C07D4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85.28</c:v>
                </c:pt>
                <c:pt idx="1">
                  <c:v>85.17</c:v>
                </c:pt>
                <c:pt idx="2">
                  <c:v>85.87</c:v>
                </c:pt>
                <c:pt idx="3">
                  <c:v>87.3</c:v>
                </c:pt>
                <c:pt idx="4">
                  <c:v>88.79</c:v>
                </c:pt>
                <c:pt idx="5">
                  <c:v>87.65</c:v>
                </c:pt>
                <c:pt idx="6">
                  <c:v>95.89</c:v>
                </c:pt>
                <c:pt idx="7">
                  <c:v>82.22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1-4169-8322-CBDF994B3F55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83.4</c:v>
                </c:pt>
                <c:pt idx="1">
                  <c:v>83.35</c:v>
                </c:pt>
                <c:pt idx="2">
                  <c:v>84.42</c:v>
                </c:pt>
                <c:pt idx="3">
                  <c:v>85.79</c:v>
                </c:pt>
                <c:pt idx="4">
                  <c:v>88.2</c:v>
                </c:pt>
                <c:pt idx="5">
                  <c:v>86.43</c:v>
                </c:pt>
                <c:pt idx="6">
                  <c:v>95.36</c:v>
                </c:pt>
                <c:pt idx="7">
                  <c:v>79.37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1-4169-8322-CBDF994B3F55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83.72</c:v>
                </c:pt>
                <c:pt idx="1">
                  <c:v>83.41</c:v>
                </c:pt>
                <c:pt idx="2">
                  <c:v>84.82</c:v>
                </c:pt>
                <c:pt idx="3">
                  <c:v>86.32</c:v>
                </c:pt>
                <c:pt idx="4">
                  <c:v>87.3</c:v>
                </c:pt>
                <c:pt idx="5">
                  <c:v>86.2</c:v>
                </c:pt>
                <c:pt idx="6">
                  <c:v>93.79</c:v>
                </c:pt>
                <c:pt idx="7">
                  <c:v>79.67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1-4169-8322-CBDF994B3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92.04</c:v>
                </c:pt>
                <c:pt idx="1">
                  <c:v>89.4</c:v>
                </c:pt>
                <c:pt idx="2">
                  <c:v>89.74</c:v>
                </c:pt>
                <c:pt idx="3">
                  <c:v>91.07</c:v>
                </c:pt>
                <c:pt idx="4">
                  <c:v>92.71</c:v>
                </c:pt>
                <c:pt idx="5">
                  <c:v>97.55</c:v>
                </c:pt>
                <c:pt idx="6">
                  <c:v>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D-476D-BC0F-B648E481BD30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92.01</c:v>
                </c:pt>
                <c:pt idx="1">
                  <c:v>88.15</c:v>
                </c:pt>
                <c:pt idx="2">
                  <c:v>87.59</c:v>
                </c:pt>
                <c:pt idx="3">
                  <c:v>89.38</c:v>
                </c:pt>
                <c:pt idx="4">
                  <c:v>90.18</c:v>
                </c:pt>
                <c:pt idx="5">
                  <c:v>95.57</c:v>
                </c:pt>
                <c:pt idx="6">
                  <c:v>93.25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D-476D-BC0F-B648E481BD30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93.89</c:v>
                </c:pt>
                <c:pt idx="1">
                  <c:v>87.94</c:v>
                </c:pt>
                <c:pt idx="2">
                  <c:v>87.08</c:v>
                </c:pt>
                <c:pt idx="3">
                  <c:v>89.32</c:v>
                </c:pt>
                <c:pt idx="4">
                  <c:v>90.34</c:v>
                </c:pt>
                <c:pt idx="5">
                  <c:v>95.64</c:v>
                </c:pt>
                <c:pt idx="6">
                  <c:v>94.66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D-476D-BC0F-B648E481B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'Accommodation and food serv...'!$L$110:$L$256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94.737399999999994</c:v>
                </c:pt>
                <c:pt idx="2">
                  <c:v>75.343999999999994</c:v>
                </c:pt>
                <c:pt idx="3">
                  <c:v>67.302999999999997</c:v>
                </c:pt>
                <c:pt idx="4">
                  <c:v>64.791700000000006</c:v>
                </c:pt>
                <c:pt idx="5">
                  <c:v>65.798699999999997</c:v>
                </c:pt>
                <c:pt idx="6">
                  <c:v>68.594399999999993</c:v>
                </c:pt>
                <c:pt idx="7">
                  <c:v>70.454599999999999</c:v>
                </c:pt>
                <c:pt idx="8">
                  <c:v>71.942599999999999</c:v>
                </c:pt>
                <c:pt idx="9">
                  <c:v>72.204700000000003</c:v>
                </c:pt>
                <c:pt idx="10">
                  <c:v>73.607399999999998</c:v>
                </c:pt>
                <c:pt idx="11">
                  <c:v>75.169499999999999</c:v>
                </c:pt>
                <c:pt idx="12">
                  <c:v>78.346199999999996</c:v>
                </c:pt>
                <c:pt idx="13">
                  <c:v>80.412400000000005</c:v>
                </c:pt>
                <c:pt idx="14">
                  <c:v>81.769800000000004</c:v>
                </c:pt>
                <c:pt idx="15">
                  <c:v>83.056799999999996</c:v>
                </c:pt>
                <c:pt idx="16">
                  <c:v>85.779399999999995</c:v>
                </c:pt>
                <c:pt idx="17">
                  <c:v>86.699100000000001</c:v>
                </c:pt>
                <c:pt idx="18">
                  <c:v>86.941299999999998</c:v>
                </c:pt>
                <c:pt idx="19">
                  <c:v>86.619900000000001</c:v>
                </c:pt>
                <c:pt idx="20">
                  <c:v>86.782600000000002</c:v>
                </c:pt>
                <c:pt idx="21">
                  <c:v>84.884500000000003</c:v>
                </c:pt>
                <c:pt idx="22">
                  <c:v>84.650400000000005</c:v>
                </c:pt>
                <c:pt idx="23">
                  <c:v>85.774900000000002</c:v>
                </c:pt>
                <c:pt idx="24">
                  <c:v>85.835700000000003</c:v>
                </c:pt>
                <c:pt idx="25">
                  <c:v>86.0702</c:v>
                </c:pt>
                <c:pt idx="26">
                  <c:v>88.399799999999999</c:v>
                </c:pt>
                <c:pt idx="27">
                  <c:v>88.911199999999994</c:v>
                </c:pt>
                <c:pt idx="28">
                  <c:v>88.973200000000006</c:v>
                </c:pt>
                <c:pt idx="29">
                  <c:v>88.02</c:v>
                </c:pt>
                <c:pt idx="30">
                  <c:v>88.612200000000001</c:v>
                </c:pt>
                <c:pt idx="31">
                  <c:v>88.918899999999994</c:v>
                </c:pt>
                <c:pt idx="32">
                  <c:v>89.152900000000002</c:v>
                </c:pt>
                <c:pt idx="33">
                  <c:v>89.702699999999993</c:v>
                </c:pt>
                <c:pt idx="34">
                  <c:v>90.627700000000004</c:v>
                </c:pt>
                <c:pt idx="35">
                  <c:v>91.499700000000004</c:v>
                </c:pt>
                <c:pt idx="36">
                  <c:v>91.748599999999996</c:v>
                </c:pt>
                <c:pt idx="37">
                  <c:v>92.558599999999998</c:v>
                </c:pt>
                <c:pt idx="38">
                  <c:v>93.589600000000004</c:v>
                </c:pt>
                <c:pt idx="39">
                  <c:v>94.491900000000001</c:v>
                </c:pt>
                <c:pt idx="40">
                  <c:v>94.662300000000002</c:v>
                </c:pt>
                <c:pt idx="41">
                  <c:v>90.399500000000003</c:v>
                </c:pt>
                <c:pt idx="42">
                  <c:v>87.3429</c:v>
                </c:pt>
                <c:pt idx="43">
                  <c:v>88.759200000000007</c:v>
                </c:pt>
                <c:pt idx="44">
                  <c:v>90.441000000000003</c:v>
                </c:pt>
                <c:pt idx="45">
                  <c:v>91.245900000000006</c:v>
                </c:pt>
                <c:pt idx="46">
                  <c:v>91.827200000000005</c:v>
                </c:pt>
                <c:pt idx="47">
                  <c:v>91.086600000000004</c:v>
                </c:pt>
                <c:pt idx="48">
                  <c:v>91.462900000000005</c:v>
                </c:pt>
                <c:pt idx="49">
                  <c:v>91.514799999999994</c:v>
                </c:pt>
                <c:pt idx="50">
                  <c:v>92.4392</c:v>
                </c:pt>
                <c:pt idx="51">
                  <c:v>92.865200000000002</c:v>
                </c:pt>
                <c:pt idx="52">
                  <c:v>92.563599999999994</c:v>
                </c:pt>
                <c:pt idx="53">
                  <c:v>92.769099999999995</c:v>
                </c:pt>
                <c:pt idx="54">
                  <c:v>93.307500000000005</c:v>
                </c:pt>
                <c:pt idx="55">
                  <c:v>89.686999999999998</c:v>
                </c:pt>
                <c:pt idx="56">
                  <c:v>89.486800000000002</c:v>
                </c:pt>
                <c:pt idx="57">
                  <c:v>90.839200000000005</c:v>
                </c:pt>
                <c:pt idx="58">
                  <c:v>91.119900000000001</c:v>
                </c:pt>
                <c:pt idx="59">
                  <c:v>90.715199999999996</c:v>
                </c:pt>
                <c:pt idx="60">
                  <c:v>90.222399999999993</c:v>
                </c:pt>
                <c:pt idx="61">
                  <c:v>89.816199999999995</c:v>
                </c:pt>
                <c:pt idx="62">
                  <c:v>90.166399999999996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B-4F81-B281-274CF5FADF5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'Accommodation and food serv...'!$L$258:$L$404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91.642499999999998</c:v>
                </c:pt>
                <c:pt idx="2">
                  <c:v>76.601200000000006</c:v>
                </c:pt>
                <c:pt idx="3">
                  <c:v>73.693299999999994</c:v>
                </c:pt>
                <c:pt idx="4">
                  <c:v>72.305300000000003</c:v>
                </c:pt>
                <c:pt idx="5">
                  <c:v>74.531599999999997</c:v>
                </c:pt>
                <c:pt idx="6">
                  <c:v>86.015100000000004</c:v>
                </c:pt>
                <c:pt idx="7">
                  <c:v>82.591999999999999</c:v>
                </c:pt>
                <c:pt idx="8">
                  <c:v>80.433999999999997</c:v>
                </c:pt>
                <c:pt idx="9">
                  <c:v>76.198599999999999</c:v>
                </c:pt>
                <c:pt idx="10">
                  <c:v>76.569800000000001</c:v>
                </c:pt>
                <c:pt idx="11">
                  <c:v>77.342799999999997</c:v>
                </c:pt>
                <c:pt idx="12">
                  <c:v>82.746499999999997</c:v>
                </c:pt>
                <c:pt idx="13">
                  <c:v>84.733000000000004</c:v>
                </c:pt>
                <c:pt idx="14">
                  <c:v>84.733099999999993</c:v>
                </c:pt>
                <c:pt idx="15">
                  <c:v>84.733999999999995</c:v>
                </c:pt>
                <c:pt idx="16">
                  <c:v>95.514200000000002</c:v>
                </c:pt>
                <c:pt idx="17">
                  <c:v>91.782499999999999</c:v>
                </c:pt>
                <c:pt idx="18">
                  <c:v>91.709199999999996</c:v>
                </c:pt>
                <c:pt idx="19">
                  <c:v>90.257099999999994</c:v>
                </c:pt>
                <c:pt idx="20">
                  <c:v>91.724500000000006</c:v>
                </c:pt>
                <c:pt idx="21">
                  <c:v>89.659000000000006</c:v>
                </c:pt>
                <c:pt idx="22">
                  <c:v>90.830500000000001</c:v>
                </c:pt>
                <c:pt idx="23">
                  <c:v>91.4101</c:v>
                </c:pt>
                <c:pt idx="24">
                  <c:v>90.416700000000006</c:v>
                </c:pt>
                <c:pt idx="25">
                  <c:v>90.616699999999994</c:v>
                </c:pt>
                <c:pt idx="26">
                  <c:v>92.917900000000003</c:v>
                </c:pt>
                <c:pt idx="27">
                  <c:v>93.858000000000004</c:v>
                </c:pt>
                <c:pt idx="28">
                  <c:v>93.490399999999994</c:v>
                </c:pt>
                <c:pt idx="29">
                  <c:v>90.940100000000001</c:v>
                </c:pt>
                <c:pt idx="30">
                  <c:v>90.73</c:v>
                </c:pt>
                <c:pt idx="31">
                  <c:v>88.449700000000007</c:v>
                </c:pt>
                <c:pt idx="32">
                  <c:v>89.221800000000002</c:v>
                </c:pt>
                <c:pt idx="33">
                  <c:v>90.253799999999998</c:v>
                </c:pt>
                <c:pt idx="34">
                  <c:v>92.210099999999997</c:v>
                </c:pt>
                <c:pt idx="35">
                  <c:v>92.749099999999999</c:v>
                </c:pt>
                <c:pt idx="36">
                  <c:v>92.357100000000003</c:v>
                </c:pt>
                <c:pt idx="37">
                  <c:v>93.867099999999994</c:v>
                </c:pt>
                <c:pt idx="38">
                  <c:v>96.571299999999994</c:v>
                </c:pt>
                <c:pt idx="39">
                  <c:v>98.488100000000003</c:v>
                </c:pt>
                <c:pt idx="40">
                  <c:v>100.1156</c:v>
                </c:pt>
                <c:pt idx="41">
                  <c:v>97.278199999999998</c:v>
                </c:pt>
                <c:pt idx="42">
                  <c:v>98.248000000000005</c:v>
                </c:pt>
                <c:pt idx="43">
                  <c:v>93.5899</c:v>
                </c:pt>
                <c:pt idx="44">
                  <c:v>92.946899999999999</c:v>
                </c:pt>
                <c:pt idx="45">
                  <c:v>93.87</c:v>
                </c:pt>
                <c:pt idx="46">
                  <c:v>95.472200000000001</c:v>
                </c:pt>
                <c:pt idx="47">
                  <c:v>93.435500000000005</c:v>
                </c:pt>
                <c:pt idx="48">
                  <c:v>93.679299999999998</c:v>
                </c:pt>
                <c:pt idx="49">
                  <c:v>93.194299999999998</c:v>
                </c:pt>
                <c:pt idx="50">
                  <c:v>95.267200000000003</c:v>
                </c:pt>
                <c:pt idx="51">
                  <c:v>96.996200000000002</c:v>
                </c:pt>
                <c:pt idx="52">
                  <c:v>96.072800000000001</c:v>
                </c:pt>
                <c:pt idx="53">
                  <c:v>95.503799999999998</c:v>
                </c:pt>
                <c:pt idx="54">
                  <c:v>96.517499999999998</c:v>
                </c:pt>
                <c:pt idx="55">
                  <c:v>99.288200000000003</c:v>
                </c:pt>
                <c:pt idx="56">
                  <c:v>97.661600000000007</c:v>
                </c:pt>
                <c:pt idx="57">
                  <c:v>96.436000000000007</c:v>
                </c:pt>
                <c:pt idx="58">
                  <c:v>96.963899999999995</c:v>
                </c:pt>
                <c:pt idx="59">
                  <c:v>95.525300000000001</c:v>
                </c:pt>
                <c:pt idx="60">
                  <c:v>95.084500000000006</c:v>
                </c:pt>
                <c:pt idx="61">
                  <c:v>94.578900000000004</c:v>
                </c:pt>
                <c:pt idx="62">
                  <c:v>94.389099999999999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B-4F81-B281-274CF5FAD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93.37</c:v>
                </c:pt>
                <c:pt idx="1">
                  <c:v>94.03</c:v>
                </c:pt>
                <c:pt idx="2">
                  <c:v>93.47</c:v>
                </c:pt>
                <c:pt idx="3">
                  <c:v>95.39</c:v>
                </c:pt>
                <c:pt idx="4">
                  <c:v>97.04</c:v>
                </c:pt>
                <c:pt idx="5">
                  <c:v>98.71</c:v>
                </c:pt>
                <c:pt idx="6">
                  <c:v>95.32</c:v>
                </c:pt>
                <c:pt idx="7">
                  <c:v>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3-479E-983B-ED7142F7A2C3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91.86</c:v>
                </c:pt>
                <c:pt idx="1">
                  <c:v>92.43</c:v>
                </c:pt>
                <c:pt idx="2">
                  <c:v>92.73</c:v>
                </c:pt>
                <c:pt idx="3">
                  <c:v>95.63</c:v>
                </c:pt>
                <c:pt idx="4">
                  <c:v>96.7</c:v>
                </c:pt>
                <c:pt idx="5">
                  <c:v>99.62</c:v>
                </c:pt>
                <c:pt idx="6">
                  <c:v>94.93</c:v>
                </c:pt>
                <c:pt idx="7">
                  <c:v>88.73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3-479E-983B-ED7142F7A2C3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92.64</c:v>
                </c:pt>
                <c:pt idx="1">
                  <c:v>94.04</c:v>
                </c:pt>
                <c:pt idx="2">
                  <c:v>93.36</c:v>
                </c:pt>
                <c:pt idx="3">
                  <c:v>95.8</c:v>
                </c:pt>
                <c:pt idx="4">
                  <c:v>96.25</c:v>
                </c:pt>
                <c:pt idx="5">
                  <c:v>101.02</c:v>
                </c:pt>
                <c:pt idx="6">
                  <c:v>95.02</c:v>
                </c:pt>
                <c:pt idx="7">
                  <c:v>88.91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3-479E-983B-ED7142F7A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89.95</c:v>
                </c:pt>
                <c:pt idx="1">
                  <c:v>89.33</c:v>
                </c:pt>
                <c:pt idx="2">
                  <c:v>88.5</c:v>
                </c:pt>
                <c:pt idx="3">
                  <c:v>90.49</c:v>
                </c:pt>
                <c:pt idx="4">
                  <c:v>92.48</c:v>
                </c:pt>
                <c:pt idx="5">
                  <c:v>99.06</c:v>
                </c:pt>
                <c:pt idx="6">
                  <c:v>89.43</c:v>
                </c:pt>
                <c:pt idx="7">
                  <c:v>83.21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5-44AB-A4B1-C2E8A33BA06E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88.47</c:v>
                </c:pt>
                <c:pt idx="1">
                  <c:v>89.49</c:v>
                </c:pt>
                <c:pt idx="2">
                  <c:v>87.34</c:v>
                </c:pt>
                <c:pt idx="3">
                  <c:v>91.73</c:v>
                </c:pt>
                <c:pt idx="4">
                  <c:v>92.33</c:v>
                </c:pt>
                <c:pt idx="5">
                  <c:v>99.26</c:v>
                </c:pt>
                <c:pt idx="6">
                  <c:v>89.93</c:v>
                </c:pt>
                <c:pt idx="7">
                  <c:v>79.31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5-44AB-A4B1-C2E8A33BA06E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89.43</c:v>
                </c:pt>
                <c:pt idx="1">
                  <c:v>90.34</c:v>
                </c:pt>
                <c:pt idx="2">
                  <c:v>88.19</c:v>
                </c:pt>
                <c:pt idx="3">
                  <c:v>93.28</c:v>
                </c:pt>
                <c:pt idx="4">
                  <c:v>92.8</c:v>
                </c:pt>
                <c:pt idx="5">
                  <c:v>101.22</c:v>
                </c:pt>
                <c:pt idx="6">
                  <c:v>90.51</c:v>
                </c:pt>
                <c:pt idx="7">
                  <c:v>80.78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5-44AB-A4B1-C2E8A33BA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95.73</c:v>
                </c:pt>
                <c:pt idx="1">
                  <c:v>87.51</c:v>
                </c:pt>
                <c:pt idx="2">
                  <c:v>92.12</c:v>
                </c:pt>
                <c:pt idx="3">
                  <c:v>92.3</c:v>
                </c:pt>
                <c:pt idx="4">
                  <c:v>94.95</c:v>
                </c:pt>
                <c:pt idx="5">
                  <c:v>100.36</c:v>
                </c:pt>
                <c:pt idx="6">
                  <c:v>101.27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6C3-88BA-AF97EC1580E0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92.36</c:v>
                </c:pt>
                <c:pt idx="1">
                  <c:v>86.16</c:v>
                </c:pt>
                <c:pt idx="2">
                  <c:v>91.07</c:v>
                </c:pt>
                <c:pt idx="3">
                  <c:v>91.13</c:v>
                </c:pt>
                <c:pt idx="4">
                  <c:v>94.06</c:v>
                </c:pt>
                <c:pt idx="5">
                  <c:v>100.49</c:v>
                </c:pt>
                <c:pt idx="6">
                  <c:v>102.53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B-46C3-88BA-AF97EC1580E0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92.68</c:v>
                </c:pt>
                <c:pt idx="1">
                  <c:v>86.49</c:v>
                </c:pt>
                <c:pt idx="2">
                  <c:v>91.79</c:v>
                </c:pt>
                <c:pt idx="3">
                  <c:v>92.07</c:v>
                </c:pt>
                <c:pt idx="4">
                  <c:v>95.05</c:v>
                </c:pt>
                <c:pt idx="5">
                  <c:v>101.57</c:v>
                </c:pt>
                <c:pt idx="6">
                  <c:v>103.81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B-46C3-88BA-AF97EC158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'Transport, postal and wareh...'!$L$110:$L$256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99.261899999999997</c:v>
                </c:pt>
                <c:pt idx="2">
                  <c:v>97.206000000000003</c:v>
                </c:pt>
                <c:pt idx="3">
                  <c:v>96.534400000000005</c:v>
                </c:pt>
                <c:pt idx="4">
                  <c:v>95.317999999999998</c:v>
                </c:pt>
                <c:pt idx="5">
                  <c:v>94.978800000000007</c:v>
                </c:pt>
                <c:pt idx="6">
                  <c:v>95.455500000000001</c:v>
                </c:pt>
                <c:pt idx="7">
                  <c:v>95.720200000000006</c:v>
                </c:pt>
                <c:pt idx="8">
                  <c:v>95.073599999999999</c:v>
                </c:pt>
                <c:pt idx="9">
                  <c:v>95.557400000000001</c:v>
                </c:pt>
                <c:pt idx="10">
                  <c:v>95.873800000000003</c:v>
                </c:pt>
                <c:pt idx="11">
                  <c:v>95.557100000000005</c:v>
                </c:pt>
                <c:pt idx="12">
                  <c:v>96.018799999999999</c:v>
                </c:pt>
                <c:pt idx="13">
                  <c:v>96.389499999999998</c:v>
                </c:pt>
                <c:pt idx="14">
                  <c:v>96.084100000000007</c:v>
                </c:pt>
                <c:pt idx="15">
                  <c:v>93.441500000000005</c:v>
                </c:pt>
                <c:pt idx="16">
                  <c:v>94.382400000000004</c:v>
                </c:pt>
                <c:pt idx="17">
                  <c:v>95.723600000000005</c:v>
                </c:pt>
                <c:pt idx="18">
                  <c:v>96.484499999999997</c:v>
                </c:pt>
                <c:pt idx="19">
                  <c:v>96.698499999999996</c:v>
                </c:pt>
                <c:pt idx="20">
                  <c:v>96.831199999999995</c:v>
                </c:pt>
                <c:pt idx="21">
                  <c:v>97.131500000000003</c:v>
                </c:pt>
                <c:pt idx="22">
                  <c:v>96.805899999999994</c:v>
                </c:pt>
                <c:pt idx="23">
                  <c:v>96.836500000000001</c:v>
                </c:pt>
                <c:pt idx="24">
                  <c:v>96.484499999999997</c:v>
                </c:pt>
                <c:pt idx="25">
                  <c:v>96.474999999999994</c:v>
                </c:pt>
                <c:pt idx="26">
                  <c:v>96.432500000000005</c:v>
                </c:pt>
                <c:pt idx="27">
                  <c:v>96.763099999999994</c:v>
                </c:pt>
                <c:pt idx="28">
                  <c:v>96.272499999999994</c:v>
                </c:pt>
                <c:pt idx="29">
                  <c:v>95.535300000000007</c:v>
                </c:pt>
                <c:pt idx="30">
                  <c:v>95.155799999999999</c:v>
                </c:pt>
                <c:pt idx="31">
                  <c:v>95.809100000000001</c:v>
                </c:pt>
                <c:pt idx="32">
                  <c:v>95.977800000000002</c:v>
                </c:pt>
                <c:pt idx="33">
                  <c:v>96.170100000000005</c:v>
                </c:pt>
                <c:pt idx="34">
                  <c:v>96.408500000000004</c:v>
                </c:pt>
                <c:pt idx="35">
                  <c:v>97.238200000000006</c:v>
                </c:pt>
                <c:pt idx="36">
                  <c:v>96.9666</c:v>
                </c:pt>
                <c:pt idx="37">
                  <c:v>97.164500000000004</c:v>
                </c:pt>
                <c:pt idx="38">
                  <c:v>97.030299999999997</c:v>
                </c:pt>
                <c:pt idx="39">
                  <c:v>97.5214</c:v>
                </c:pt>
                <c:pt idx="40">
                  <c:v>97.026499999999999</c:v>
                </c:pt>
                <c:pt idx="41">
                  <c:v>94.668999999999997</c:v>
                </c:pt>
                <c:pt idx="42">
                  <c:v>92.214299999999994</c:v>
                </c:pt>
                <c:pt idx="43">
                  <c:v>92.709400000000002</c:v>
                </c:pt>
                <c:pt idx="44">
                  <c:v>93.690700000000007</c:v>
                </c:pt>
                <c:pt idx="45">
                  <c:v>94.411500000000004</c:v>
                </c:pt>
                <c:pt idx="46">
                  <c:v>94.897999999999996</c:v>
                </c:pt>
                <c:pt idx="47">
                  <c:v>95.708100000000002</c:v>
                </c:pt>
                <c:pt idx="48">
                  <c:v>95.516499999999994</c:v>
                </c:pt>
                <c:pt idx="49">
                  <c:v>96.011300000000006</c:v>
                </c:pt>
                <c:pt idx="50">
                  <c:v>95.7791</c:v>
                </c:pt>
                <c:pt idx="51">
                  <c:v>95.633200000000002</c:v>
                </c:pt>
                <c:pt idx="52">
                  <c:v>95.555000000000007</c:v>
                </c:pt>
                <c:pt idx="53">
                  <c:v>95.437100000000001</c:v>
                </c:pt>
                <c:pt idx="54">
                  <c:v>95.347399999999993</c:v>
                </c:pt>
                <c:pt idx="55">
                  <c:v>94.422499999999999</c:v>
                </c:pt>
                <c:pt idx="56">
                  <c:v>92.583399999999997</c:v>
                </c:pt>
                <c:pt idx="57">
                  <c:v>92.538300000000007</c:v>
                </c:pt>
                <c:pt idx="58">
                  <c:v>93.37</c:v>
                </c:pt>
                <c:pt idx="59">
                  <c:v>92.631100000000004</c:v>
                </c:pt>
                <c:pt idx="60">
                  <c:v>92.783100000000005</c:v>
                </c:pt>
                <c:pt idx="61">
                  <c:v>92.415400000000005</c:v>
                </c:pt>
                <c:pt idx="62">
                  <c:v>93.242999999999995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5-4F8C-9642-1F03752DC4A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'Transport, postal and wareh...'!$L$258:$L$404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100.6397</c:v>
                </c:pt>
                <c:pt idx="2">
                  <c:v>98.105999999999995</c:v>
                </c:pt>
                <c:pt idx="3">
                  <c:v>96.531300000000002</c:v>
                </c:pt>
                <c:pt idx="4">
                  <c:v>93.328500000000005</c:v>
                </c:pt>
                <c:pt idx="5">
                  <c:v>92.785899999999998</c:v>
                </c:pt>
                <c:pt idx="6">
                  <c:v>93.326999999999998</c:v>
                </c:pt>
                <c:pt idx="7">
                  <c:v>92.108800000000002</c:v>
                </c:pt>
                <c:pt idx="8">
                  <c:v>89.134100000000004</c:v>
                </c:pt>
                <c:pt idx="9">
                  <c:v>89.184799999999996</c:v>
                </c:pt>
                <c:pt idx="10">
                  <c:v>89.093599999999995</c:v>
                </c:pt>
                <c:pt idx="11">
                  <c:v>90.523600000000002</c:v>
                </c:pt>
                <c:pt idx="12">
                  <c:v>92.994200000000006</c:v>
                </c:pt>
                <c:pt idx="13">
                  <c:v>93.306399999999996</c:v>
                </c:pt>
                <c:pt idx="14">
                  <c:v>93.860600000000005</c:v>
                </c:pt>
                <c:pt idx="15">
                  <c:v>92.470100000000002</c:v>
                </c:pt>
                <c:pt idx="16">
                  <c:v>92.706000000000003</c:v>
                </c:pt>
                <c:pt idx="17">
                  <c:v>89.722700000000003</c:v>
                </c:pt>
                <c:pt idx="18">
                  <c:v>89.702699999999993</c:v>
                </c:pt>
                <c:pt idx="19">
                  <c:v>90.230999999999995</c:v>
                </c:pt>
                <c:pt idx="20">
                  <c:v>89.827399999999997</c:v>
                </c:pt>
                <c:pt idx="21">
                  <c:v>91.248000000000005</c:v>
                </c:pt>
                <c:pt idx="22">
                  <c:v>91.887600000000006</c:v>
                </c:pt>
                <c:pt idx="23">
                  <c:v>91.960899999999995</c:v>
                </c:pt>
                <c:pt idx="24">
                  <c:v>89.929400000000001</c:v>
                </c:pt>
                <c:pt idx="25">
                  <c:v>92.780600000000007</c:v>
                </c:pt>
                <c:pt idx="26">
                  <c:v>92.655699999999996</c:v>
                </c:pt>
                <c:pt idx="27">
                  <c:v>97.076899999999995</c:v>
                </c:pt>
                <c:pt idx="28">
                  <c:v>98.875500000000002</c:v>
                </c:pt>
                <c:pt idx="29">
                  <c:v>95.153800000000004</c:v>
                </c:pt>
                <c:pt idx="30">
                  <c:v>91.086200000000005</c:v>
                </c:pt>
                <c:pt idx="31">
                  <c:v>92.104200000000006</c:v>
                </c:pt>
                <c:pt idx="32">
                  <c:v>92.622500000000002</c:v>
                </c:pt>
                <c:pt idx="33">
                  <c:v>92.687100000000001</c:v>
                </c:pt>
                <c:pt idx="34">
                  <c:v>92.528999999999996</c:v>
                </c:pt>
                <c:pt idx="35">
                  <c:v>93.549599999999998</c:v>
                </c:pt>
                <c:pt idx="36">
                  <c:v>93.081400000000002</c:v>
                </c:pt>
                <c:pt idx="37">
                  <c:v>93.907300000000006</c:v>
                </c:pt>
                <c:pt idx="38">
                  <c:v>95.541499999999999</c:v>
                </c:pt>
                <c:pt idx="39">
                  <c:v>96.174999999999997</c:v>
                </c:pt>
                <c:pt idx="40">
                  <c:v>95.83</c:v>
                </c:pt>
                <c:pt idx="41">
                  <c:v>92.802300000000002</c:v>
                </c:pt>
                <c:pt idx="42">
                  <c:v>90.275400000000005</c:v>
                </c:pt>
                <c:pt idx="43">
                  <c:v>90.849100000000007</c:v>
                </c:pt>
                <c:pt idx="44">
                  <c:v>91.859300000000005</c:v>
                </c:pt>
                <c:pt idx="45">
                  <c:v>92.597399999999993</c:v>
                </c:pt>
                <c:pt idx="46">
                  <c:v>92.080100000000002</c:v>
                </c:pt>
                <c:pt idx="47">
                  <c:v>94.671700000000001</c:v>
                </c:pt>
                <c:pt idx="48">
                  <c:v>95.458600000000004</c:v>
                </c:pt>
                <c:pt idx="49">
                  <c:v>95.207899999999995</c:v>
                </c:pt>
                <c:pt idx="50">
                  <c:v>94.314400000000006</c:v>
                </c:pt>
                <c:pt idx="51">
                  <c:v>95.587800000000001</c:v>
                </c:pt>
                <c:pt idx="52">
                  <c:v>94.963899999999995</c:v>
                </c:pt>
                <c:pt idx="53">
                  <c:v>94.518600000000006</c:v>
                </c:pt>
                <c:pt idx="54">
                  <c:v>94.591099999999997</c:v>
                </c:pt>
                <c:pt idx="55">
                  <c:v>96.338899999999995</c:v>
                </c:pt>
                <c:pt idx="56">
                  <c:v>96.151499999999999</c:v>
                </c:pt>
                <c:pt idx="57">
                  <c:v>95.632599999999996</c:v>
                </c:pt>
                <c:pt idx="58">
                  <c:v>94.917299999999997</c:v>
                </c:pt>
                <c:pt idx="59">
                  <c:v>95.161299999999997</c:v>
                </c:pt>
                <c:pt idx="60">
                  <c:v>94.2928</c:v>
                </c:pt>
                <c:pt idx="61">
                  <c:v>93.132300000000001</c:v>
                </c:pt>
                <c:pt idx="62">
                  <c:v>93.383899999999997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5-4F8C-9642-1F03752DC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92.1</c:v>
                </c:pt>
                <c:pt idx="1">
                  <c:v>93.15</c:v>
                </c:pt>
                <c:pt idx="2">
                  <c:v>87.78</c:v>
                </c:pt>
                <c:pt idx="3">
                  <c:v>93.97</c:v>
                </c:pt>
                <c:pt idx="4">
                  <c:v>91.55</c:v>
                </c:pt>
                <c:pt idx="5">
                  <c:v>93.4</c:v>
                </c:pt>
                <c:pt idx="6">
                  <c:v>99.34</c:v>
                </c:pt>
                <c:pt idx="7">
                  <c:v>93.45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2-462F-95EF-DCF0EBCA5791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90.67</c:v>
                </c:pt>
                <c:pt idx="1">
                  <c:v>92.6</c:v>
                </c:pt>
                <c:pt idx="2">
                  <c:v>87.1</c:v>
                </c:pt>
                <c:pt idx="3">
                  <c:v>94.44</c:v>
                </c:pt>
                <c:pt idx="4">
                  <c:v>90</c:v>
                </c:pt>
                <c:pt idx="5">
                  <c:v>94.26</c:v>
                </c:pt>
                <c:pt idx="6">
                  <c:v>100</c:v>
                </c:pt>
                <c:pt idx="7">
                  <c:v>92.28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2-462F-95EF-DCF0EBCA5791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91.86</c:v>
                </c:pt>
                <c:pt idx="1">
                  <c:v>93.85</c:v>
                </c:pt>
                <c:pt idx="2">
                  <c:v>88.62</c:v>
                </c:pt>
                <c:pt idx="3">
                  <c:v>96.25</c:v>
                </c:pt>
                <c:pt idx="4">
                  <c:v>90.26</c:v>
                </c:pt>
                <c:pt idx="5">
                  <c:v>96.04</c:v>
                </c:pt>
                <c:pt idx="6">
                  <c:v>100.98</c:v>
                </c:pt>
                <c:pt idx="7">
                  <c:v>93.13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2-462F-95EF-DCF0EBCA5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91.99</c:v>
                </c:pt>
                <c:pt idx="1">
                  <c:v>95.7</c:v>
                </c:pt>
                <c:pt idx="2">
                  <c:v>86.22</c:v>
                </c:pt>
                <c:pt idx="3">
                  <c:v>95.12</c:v>
                </c:pt>
                <c:pt idx="4">
                  <c:v>92.93</c:v>
                </c:pt>
                <c:pt idx="5">
                  <c:v>92.96</c:v>
                </c:pt>
                <c:pt idx="6">
                  <c:v>100</c:v>
                </c:pt>
                <c:pt idx="7">
                  <c:v>93.07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A-4A1C-AC47-F7AF0C83F2CD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89.84</c:v>
                </c:pt>
                <c:pt idx="1">
                  <c:v>93.12</c:v>
                </c:pt>
                <c:pt idx="2">
                  <c:v>84.86</c:v>
                </c:pt>
                <c:pt idx="3">
                  <c:v>92.96</c:v>
                </c:pt>
                <c:pt idx="4">
                  <c:v>90.37</c:v>
                </c:pt>
                <c:pt idx="5">
                  <c:v>87.67</c:v>
                </c:pt>
                <c:pt idx="6">
                  <c:v>95.61</c:v>
                </c:pt>
                <c:pt idx="7">
                  <c:v>91.47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A-4A1C-AC47-F7AF0C83F2CD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91.4</c:v>
                </c:pt>
                <c:pt idx="1">
                  <c:v>94.78</c:v>
                </c:pt>
                <c:pt idx="2">
                  <c:v>86.57</c:v>
                </c:pt>
                <c:pt idx="3">
                  <c:v>94.86</c:v>
                </c:pt>
                <c:pt idx="4">
                  <c:v>90.75</c:v>
                </c:pt>
                <c:pt idx="5">
                  <c:v>87.74</c:v>
                </c:pt>
                <c:pt idx="6">
                  <c:v>98.87</c:v>
                </c:pt>
                <c:pt idx="7">
                  <c:v>92.25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FA-4A1C-AC47-F7AF0C83F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74.66</c:v>
                </c:pt>
                <c:pt idx="1">
                  <c:v>87.51</c:v>
                </c:pt>
                <c:pt idx="2">
                  <c:v>92.4</c:v>
                </c:pt>
                <c:pt idx="3">
                  <c:v>94.79</c:v>
                </c:pt>
                <c:pt idx="4">
                  <c:v>97.76</c:v>
                </c:pt>
                <c:pt idx="5">
                  <c:v>100.54</c:v>
                </c:pt>
                <c:pt idx="6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6-4FE9-9DA0-A317FC536801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67.61</c:v>
                </c:pt>
                <c:pt idx="1">
                  <c:v>83.36</c:v>
                </c:pt>
                <c:pt idx="2">
                  <c:v>91.48</c:v>
                </c:pt>
                <c:pt idx="3">
                  <c:v>95.13</c:v>
                </c:pt>
                <c:pt idx="4">
                  <c:v>97.39</c:v>
                </c:pt>
                <c:pt idx="5">
                  <c:v>99.18</c:v>
                </c:pt>
                <c:pt idx="6">
                  <c:v>98.7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6-4FE9-9DA0-A317FC536801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66.180000000000007</c:v>
                </c:pt>
                <c:pt idx="1">
                  <c:v>84.71</c:v>
                </c:pt>
                <c:pt idx="2">
                  <c:v>92.82</c:v>
                </c:pt>
                <c:pt idx="3">
                  <c:v>96.62</c:v>
                </c:pt>
                <c:pt idx="4">
                  <c:v>99.05</c:v>
                </c:pt>
                <c:pt idx="5">
                  <c:v>100.71</c:v>
                </c:pt>
                <c:pt idx="6">
                  <c:v>101.27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6-4FE9-9DA0-A317FC536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'Agriculture, forestry and f...'!$L$110:$L$256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100.28400000000001</c:v>
                </c:pt>
                <c:pt idx="2">
                  <c:v>99.369600000000005</c:v>
                </c:pt>
                <c:pt idx="3">
                  <c:v>97.328199999999995</c:v>
                </c:pt>
                <c:pt idx="4">
                  <c:v>95.836299999999994</c:v>
                </c:pt>
                <c:pt idx="5">
                  <c:v>96.275099999999995</c:v>
                </c:pt>
                <c:pt idx="6">
                  <c:v>96.758700000000005</c:v>
                </c:pt>
                <c:pt idx="7">
                  <c:v>96.565700000000007</c:v>
                </c:pt>
                <c:pt idx="8">
                  <c:v>96.886399999999995</c:v>
                </c:pt>
                <c:pt idx="9">
                  <c:v>97.063999999999993</c:v>
                </c:pt>
                <c:pt idx="10">
                  <c:v>96.891499999999994</c:v>
                </c:pt>
                <c:pt idx="11">
                  <c:v>96.486500000000007</c:v>
                </c:pt>
                <c:pt idx="12">
                  <c:v>96.8005</c:v>
                </c:pt>
                <c:pt idx="13">
                  <c:v>97.389099999999999</c:v>
                </c:pt>
                <c:pt idx="14">
                  <c:v>97.684799999999996</c:v>
                </c:pt>
                <c:pt idx="15">
                  <c:v>97.659800000000004</c:v>
                </c:pt>
                <c:pt idx="16">
                  <c:v>98.649799999999999</c:v>
                </c:pt>
                <c:pt idx="17">
                  <c:v>99.551599999999993</c:v>
                </c:pt>
                <c:pt idx="18">
                  <c:v>99.606700000000004</c:v>
                </c:pt>
                <c:pt idx="19">
                  <c:v>99.748999999999995</c:v>
                </c:pt>
                <c:pt idx="20">
                  <c:v>99.856200000000001</c:v>
                </c:pt>
                <c:pt idx="21">
                  <c:v>100.0154</c:v>
                </c:pt>
                <c:pt idx="22">
                  <c:v>100.0565</c:v>
                </c:pt>
                <c:pt idx="23">
                  <c:v>100.0594</c:v>
                </c:pt>
                <c:pt idx="24">
                  <c:v>100.681</c:v>
                </c:pt>
                <c:pt idx="25">
                  <c:v>101.574</c:v>
                </c:pt>
                <c:pt idx="26">
                  <c:v>101.9277</c:v>
                </c:pt>
                <c:pt idx="27">
                  <c:v>102.4414</c:v>
                </c:pt>
                <c:pt idx="28">
                  <c:v>102.46420000000001</c:v>
                </c:pt>
                <c:pt idx="29">
                  <c:v>102.2308</c:v>
                </c:pt>
                <c:pt idx="30">
                  <c:v>102.0364</c:v>
                </c:pt>
                <c:pt idx="31">
                  <c:v>103.12090000000001</c:v>
                </c:pt>
                <c:pt idx="32">
                  <c:v>103.49079999999999</c:v>
                </c:pt>
                <c:pt idx="33">
                  <c:v>103.76300000000001</c:v>
                </c:pt>
                <c:pt idx="34">
                  <c:v>104.4543</c:v>
                </c:pt>
                <c:pt idx="35">
                  <c:v>105.5814</c:v>
                </c:pt>
                <c:pt idx="36">
                  <c:v>106.53319999999999</c:v>
                </c:pt>
                <c:pt idx="37">
                  <c:v>107.1313</c:v>
                </c:pt>
                <c:pt idx="38">
                  <c:v>107.9062</c:v>
                </c:pt>
                <c:pt idx="39">
                  <c:v>108.2291</c:v>
                </c:pt>
                <c:pt idx="40">
                  <c:v>107.3309</c:v>
                </c:pt>
                <c:pt idx="41">
                  <c:v>102.5933</c:v>
                </c:pt>
                <c:pt idx="42">
                  <c:v>98.227099999999993</c:v>
                </c:pt>
                <c:pt idx="43">
                  <c:v>101.30110000000001</c:v>
                </c:pt>
                <c:pt idx="44">
                  <c:v>103.36750000000001</c:v>
                </c:pt>
                <c:pt idx="45">
                  <c:v>103.7873</c:v>
                </c:pt>
                <c:pt idx="46">
                  <c:v>103.4893</c:v>
                </c:pt>
                <c:pt idx="47">
                  <c:v>103.97880000000001</c:v>
                </c:pt>
                <c:pt idx="48">
                  <c:v>103.9729</c:v>
                </c:pt>
                <c:pt idx="49">
                  <c:v>104.19970000000001</c:v>
                </c:pt>
                <c:pt idx="50">
                  <c:v>104.6818</c:v>
                </c:pt>
                <c:pt idx="51">
                  <c:v>104.8036</c:v>
                </c:pt>
                <c:pt idx="52">
                  <c:v>104.6253</c:v>
                </c:pt>
                <c:pt idx="53">
                  <c:v>104.6568</c:v>
                </c:pt>
                <c:pt idx="54">
                  <c:v>104.2899</c:v>
                </c:pt>
                <c:pt idx="55">
                  <c:v>103.10550000000001</c:v>
                </c:pt>
                <c:pt idx="56">
                  <c:v>101.70829999999999</c:v>
                </c:pt>
                <c:pt idx="57">
                  <c:v>102.925</c:v>
                </c:pt>
                <c:pt idx="58">
                  <c:v>102.5009</c:v>
                </c:pt>
                <c:pt idx="59">
                  <c:v>101.50360000000001</c:v>
                </c:pt>
                <c:pt idx="60">
                  <c:v>98.967500000000001</c:v>
                </c:pt>
                <c:pt idx="61">
                  <c:v>97.8352</c:v>
                </c:pt>
                <c:pt idx="62">
                  <c:v>96.786000000000001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3-4871-A5F7-79409B042E5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'Agriculture, forestry and f...'!$L$258:$L$404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102.2834</c:v>
                </c:pt>
                <c:pt idx="2">
                  <c:v>103.2694</c:v>
                </c:pt>
                <c:pt idx="3">
                  <c:v>102.3634</c:v>
                </c:pt>
                <c:pt idx="4">
                  <c:v>98.770899999999997</c:v>
                </c:pt>
                <c:pt idx="5">
                  <c:v>99.489900000000006</c:v>
                </c:pt>
                <c:pt idx="6">
                  <c:v>102.2383</c:v>
                </c:pt>
                <c:pt idx="7">
                  <c:v>102.62130000000001</c:v>
                </c:pt>
                <c:pt idx="8">
                  <c:v>101.70610000000001</c:v>
                </c:pt>
                <c:pt idx="9">
                  <c:v>101.16679999999999</c:v>
                </c:pt>
                <c:pt idx="10">
                  <c:v>100.9252</c:v>
                </c:pt>
                <c:pt idx="11">
                  <c:v>99.9268</c:v>
                </c:pt>
                <c:pt idx="12">
                  <c:v>100.1952</c:v>
                </c:pt>
                <c:pt idx="13">
                  <c:v>102.0179</c:v>
                </c:pt>
                <c:pt idx="14">
                  <c:v>106.4577</c:v>
                </c:pt>
                <c:pt idx="15">
                  <c:v>105.863</c:v>
                </c:pt>
                <c:pt idx="16">
                  <c:v>103.57210000000001</c:v>
                </c:pt>
                <c:pt idx="17">
                  <c:v>98.507999999999996</c:v>
                </c:pt>
                <c:pt idx="18">
                  <c:v>98.713800000000006</c:v>
                </c:pt>
                <c:pt idx="19">
                  <c:v>98.2911</c:v>
                </c:pt>
                <c:pt idx="20">
                  <c:v>100.05710000000001</c:v>
                </c:pt>
                <c:pt idx="21">
                  <c:v>99.430499999999995</c:v>
                </c:pt>
                <c:pt idx="22">
                  <c:v>99.132199999999997</c:v>
                </c:pt>
                <c:pt idx="23">
                  <c:v>100.2629</c:v>
                </c:pt>
                <c:pt idx="24">
                  <c:v>102.37179999999999</c:v>
                </c:pt>
                <c:pt idx="25">
                  <c:v>103.566</c:v>
                </c:pt>
                <c:pt idx="26">
                  <c:v>104.3227</c:v>
                </c:pt>
                <c:pt idx="27">
                  <c:v>105.562</c:v>
                </c:pt>
                <c:pt idx="28">
                  <c:v>106.10039999999999</c:v>
                </c:pt>
                <c:pt idx="29">
                  <c:v>106.8064</c:v>
                </c:pt>
                <c:pt idx="30">
                  <c:v>104.9896</c:v>
                </c:pt>
                <c:pt idx="31">
                  <c:v>105.9102</c:v>
                </c:pt>
                <c:pt idx="32">
                  <c:v>106.4774</c:v>
                </c:pt>
                <c:pt idx="33">
                  <c:v>106.9359</c:v>
                </c:pt>
                <c:pt idx="34">
                  <c:v>108.98439999999999</c:v>
                </c:pt>
                <c:pt idx="35">
                  <c:v>110.37050000000001</c:v>
                </c:pt>
                <c:pt idx="36">
                  <c:v>111.6893</c:v>
                </c:pt>
                <c:pt idx="37">
                  <c:v>112.51220000000001</c:v>
                </c:pt>
                <c:pt idx="38">
                  <c:v>114.10380000000001</c:v>
                </c:pt>
                <c:pt idx="39">
                  <c:v>114.9819</c:v>
                </c:pt>
                <c:pt idx="40">
                  <c:v>113.7152</c:v>
                </c:pt>
                <c:pt idx="41">
                  <c:v>103.9697</c:v>
                </c:pt>
                <c:pt idx="42">
                  <c:v>98.555599999999998</c:v>
                </c:pt>
                <c:pt idx="43">
                  <c:v>102.1067</c:v>
                </c:pt>
                <c:pt idx="44">
                  <c:v>105.7071</c:v>
                </c:pt>
                <c:pt idx="45">
                  <c:v>105.75660000000001</c:v>
                </c:pt>
                <c:pt idx="46">
                  <c:v>104.8471</c:v>
                </c:pt>
                <c:pt idx="47">
                  <c:v>107.19629999999999</c:v>
                </c:pt>
                <c:pt idx="48">
                  <c:v>108.0634</c:v>
                </c:pt>
                <c:pt idx="49">
                  <c:v>108.8177</c:v>
                </c:pt>
                <c:pt idx="50">
                  <c:v>109.40689999999999</c:v>
                </c:pt>
                <c:pt idx="51">
                  <c:v>109.78400000000001</c:v>
                </c:pt>
                <c:pt idx="52">
                  <c:v>108.46339999999999</c:v>
                </c:pt>
                <c:pt idx="53">
                  <c:v>108.54040000000001</c:v>
                </c:pt>
                <c:pt idx="54">
                  <c:v>109.1417</c:v>
                </c:pt>
                <c:pt idx="55">
                  <c:v>108.72539999999999</c:v>
                </c:pt>
                <c:pt idx="56">
                  <c:v>106.9183</c:v>
                </c:pt>
                <c:pt idx="57">
                  <c:v>109.9357</c:v>
                </c:pt>
                <c:pt idx="58">
                  <c:v>109.3236</c:v>
                </c:pt>
                <c:pt idx="59">
                  <c:v>108.0581</c:v>
                </c:pt>
                <c:pt idx="60">
                  <c:v>104.1442</c:v>
                </c:pt>
                <c:pt idx="61">
                  <c:v>102.4735</c:v>
                </c:pt>
                <c:pt idx="62">
                  <c:v>101.943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3-4871-A5F7-79409B042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2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'Information media and telec...'!$L$110:$L$256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98.990600000000001</c:v>
                </c:pt>
                <c:pt idx="2">
                  <c:v>96.221800000000002</c:v>
                </c:pt>
                <c:pt idx="3">
                  <c:v>93.483999999999995</c:v>
                </c:pt>
                <c:pt idx="4">
                  <c:v>91.759</c:v>
                </c:pt>
                <c:pt idx="5">
                  <c:v>91.687700000000007</c:v>
                </c:pt>
                <c:pt idx="6">
                  <c:v>92.483900000000006</c:v>
                </c:pt>
                <c:pt idx="7">
                  <c:v>92.243200000000002</c:v>
                </c:pt>
                <c:pt idx="8">
                  <c:v>89.688299999999998</c:v>
                </c:pt>
                <c:pt idx="9">
                  <c:v>89.882599999999996</c:v>
                </c:pt>
                <c:pt idx="10">
                  <c:v>89.966700000000003</c:v>
                </c:pt>
                <c:pt idx="11">
                  <c:v>90.070300000000003</c:v>
                </c:pt>
                <c:pt idx="12">
                  <c:v>93.389799999999994</c:v>
                </c:pt>
                <c:pt idx="13">
                  <c:v>94.352199999999996</c:v>
                </c:pt>
                <c:pt idx="14">
                  <c:v>94.165199999999999</c:v>
                </c:pt>
                <c:pt idx="15">
                  <c:v>93.300399999999996</c:v>
                </c:pt>
                <c:pt idx="16">
                  <c:v>94.2971</c:v>
                </c:pt>
                <c:pt idx="17">
                  <c:v>95.822299999999998</c:v>
                </c:pt>
                <c:pt idx="18">
                  <c:v>96.035499999999999</c:v>
                </c:pt>
                <c:pt idx="19">
                  <c:v>96.018699999999995</c:v>
                </c:pt>
                <c:pt idx="20">
                  <c:v>95.918499999999995</c:v>
                </c:pt>
                <c:pt idx="21">
                  <c:v>95.080500000000001</c:v>
                </c:pt>
                <c:pt idx="22">
                  <c:v>94.451099999999997</c:v>
                </c:pt>
                <c:pt idx="23">
                  <c:v>94.231099999999998</c:v>
                </c:pt>
                <c:pt idx="24">
                  <c:v>94.715400000000002</c:v>
                </c:pt>
                <c:pt idx="25">
                  <c:v>93.083200000000005</c:v>
                </c:pt>
                <c:pt idx="26">
                  <c:v>92.800700000000006</c:v>
                </c:pt>
                <c:pt idx="27">
                  <c:v>92.774500000000003</c:v>
                </c:pt>
                <c:pt idx="28">
                  <c:v>95.301699999999997</c:v>
                </c:pt>
                <c:pt idx="29">
                  <c:v>94.674099999999996</c:v>
                </c:pt>
                <c:pt idx="30">
                  <c:v>94.773700000000005</c:v>
                </c:pt>
                <c:pt idx="31">
                  <c:v>95.334000000000003</c:v>
                </c:pt>
                <c:pt idx="32">
                  <c:v>95.100200000000001</c:v>
                </c:pt>
                <c:pt idx="33">
                  <c:v>94.392300000000006</c:v>
                </c:pt>
                <c:pt idx="34">
                  <c:v>94.329300000000003</c:v>
                </c:pt>
                <c:pt idx="35">
                  <c:v>93.874099999999999</c:v>
                </c:pt>
                <c:pt idx="36">
                  <c:v>94.030199999999994</c:v>
                </c:pt>
                <c:pt idx="37">
                  <c:v>93.974000000000004</c:v>
                </c:pt>
                <c:pt idx="38">
                  <c:v>94.020300000000006</c:v>
                </c:pt>
                <c:pt idx="39">
                  <c:v>94.466800000000006</c:v>
                </c:pt>
                <c:pt idx="40">
                  <c:v>94.410899999999998</c:v>
                </c:pt>
                <c:pt idx="41">
                  <c:v>91.722999999999999</c:v>
                </c:pt>
                <c:pt idx="42">
                  <c:v>90.482900000000001</c:v>
                </c:pt>
                <c:pt idx="43">
                  <c:v>91.578500000000005</c:v>
                </c:pt>
                <c:pt idx="44">
                  <c:v>91.790999999999997</c:v>
                </c:pt>
                <c:pt idx="45">
                  <c:v>92.402900000000002</c:v>
                </c:pt>
                <c:pt idx="46">
                  <c:v>93.444000000000003</c:v>
                </c:pt>
                <c:pt idx="47">
                  <c:v>92.148700000000005</c:v>
                </c:pt>
                <c:pt idx="48">
                  <c:v>93.010300000000001</c:v>
                </c:pt>
                <c:pt idx="49">
                  <c:v>92.504499999999993</c:v>
                </c:pt>
                <c:pt idx="50">
                  <c:v>93.613500000000002</c:v>
                </c:pt>
                <c:pt idx="51">
                  <c:v>92.346400000000003</c:v>
                </c:pt>
                <c:pt idx="52">
                  <c:v>91.995900000000006</c:v>
                </c:pt>
                <c:pt idx="53">
                  <c:v>92.1126</c:v>
                </c:pt>
                <c:pt idx="54">
                  <c:v>91.876999999999995</c:v>
                </c:pt>
                <c:pt idx="55">
                  <c:v>91.302300000000002</c:v>
                </c:pt>
                <c:pt idx="56">
                  <c:v>91.302300000000002</c:v>
                </c:pt>
                <c:pt idx="57">
                  <c:v>93.100200000000001</c:v>
                </c:pt>
                <c:pt idx="58">
                  <c:v>92.672200000000004</c:v>
                </c:pt>
                <c:pt idx="59">
                  <c:v>92.096999999999994</c:v>
                </c:pt>
                <c:pt idx="60">
                  <c:v>91.524500000000003</c:v>
                </c:pt>
                <c:pt idx="61">
                  <c:v>91.218500000000006</c:v>
                </c:pt>
                <c:pt idx="62">
                  <c:v>92.571100000000001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5D-4D67-BBFD-08B445FE536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'Information media and telec...'!$L$258:$L$404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100.86709999999999</c:v>
                </c:pt>
                <c:pt idx="2">
                  <c:v>103.4461</c:v>
                </c:pt>
                <c:pt idx="3">
                  <c:v>102.8146</c:v>
                </c:pt>
                <c:pt idx="4">
                  <c:v>98.148899999999998</c:v>
                </c:pt>
                <c:pt idx="5">
                  <c:v>98.106200000000001</c:v>
                </c:pt>
                <c:pt idx="6">
                  <c:v>98.970299999999995</c:v>
                </c:pt>
                <c:pt idx="7">
                  <c:v>98.519300000000001</c:v>
                </c:pt>
                <c:pt idx="8">
                  <c:v>87.883399999999995</c:v>
                </c:pt>
                <c:pt idx="9">
                  <c:v>87.545000000000002</c:v>
                </c:pt>
                <c:pt idx="10">
                  <c:v>87.8904</c:v>
                </c:pt>
                <c:pt idx="11">
                  <c:v>88.320899999999995</c:v>
                </c:pt>
                <c:pt idx="12">
                  <c:v>95.741100000000003</c:v>
                </c:pt>
                <c:pt idx="13">
                  <c:v>98.497799999999998</c:v>
                </c:pt>
                <c:pt idx="14">
                  <c:v>100.051</c:v>
                </c:pt>
                <c:pt idx="15">
                  <c:v>98.887500000000003</c:v>
                </c:pt>
                <c:pt idx="16">
                  <c:v>97.319900000000004</c:v>
                </c:pt>
                <c:pt idx="17">
                  <c:v>93.670699999999997</c:v>
                </c:pt>
                <c:pt idx="18">
                  <c:v>93.842399999999998</c:v>
                </c:pt>
                <c:pt idx="19">
                  <c:v>93.863900000000001</c:v>
                </c:pt>
                <c:pt idx="20">
                  <c:v>97.335800000000006</c:v>
                </c:pt>
                <c:pt idx="21">
                  <c:v>103.31489999999999</c:v>
                </c:pt>
                <c:pt idx="22">
                  <c:v>104.6103</c:v>
                </c:pt>
                <c:pt idx="23">
                  <c:v>102.3661</c:v>
                </c:pt>
                <c:pt idx="24">
                  <c:v>101.4385</c:v>
                </c:pt>
                <c:pt idx="25">
                  <c:v>110.0185</c:v>
                </c:pt>
                <c:pt idx="26">
                  <c:v>110.6473</c:v>
                </c:pt>
                <c:pt idx="27">
                  <c:v>109.07850000000001</c:v>
                </c:pt>
                <c:pt idx="28">
                  <c:v>98.406000000000006</c:v>
                </c:pt>
                <c:pt idx="29">
                  <c:v>98.692300000000003</c:v>
                </c:pt>
                <c:pt idx="30">
                  <c:v>97.809600000000003</c:v>
                </c:pt>
                <c:pt idx="31">
                  <c:v>101.0089</c:v>
                </c:pt>
                <c:pt idx="32">
                  <c:v>97.950299999999999</c:v>
                </c:pt>
                <c:pt idx="33">
                  <c:v>98.093599999999995</c:v>
                </c:pt>
                <c:pt idx="34">
                  <c:v>98.620500000000007</c:v>
                </c:pt>
                <c:pt idx="35">
                  <c:v>97.740600000000001</c:v>
                </c:pt>
                <c:pt idx="36">
                  <c:v>98.430400000000006</c:v>
                </c:pt>
                <c:pt idx="37">
                  <c:v>98.364999999999995</c:v>
                </c:pt>
                <c:pt idx="38">
                  <c:v>96.320899999999995</c:v>
                </c:pt>
                <c:pt idx="39">
                  <c:v>96.796300000000002</c:v>
                </c:pt>
                <c:pt idx="40">
                  <c:v>97.891000000000005</c:v>
                </c:pt>
                <c:pt idx="41">
                  <c:v>94.183599999999998</c:v>
                </c:pt>
                <c:pt idx="42">
                  <c:v>93.101600000000005</c:v>
                </c:pt>
                <c:pt idx="43">
                  <c:v>94.8489</c:v>
                </c:pt>
                <c:pt idx="44">
                  <c:v>94.630899999999997</c:v>
                </c:pt>
                <c:pt idx="45">
                  <c:v>95.457400000000007</c:v>
                </c:pt>
                <c:pt idx="46">
                  <c:v>98.567499999999995</c:v>
                </c:pt>
                <c:pt idx="47">
                  <c:v>99.874499999999998</c:v>
                </c:pt>
                <c:pt idx="48">
                  <c:v>101.84139999999999</c:v>
                </c:pt>
                <c:pt idx="49">
                  <c:v>102.32689999999999</c:v>
                </c:pt>
                <c:pt idx="50">
                  <c:v>105.95650000000001</c:v>
                </c:pt>
                <c:pt idx="51">
                  <c:v>99.521799999999999</c:v>
                </c:pt>
                <c:pt idx="52">
                  <c:v>97.157200000000003</c:v>
                </c:pt>
                <c:pt idx="53">
                  <c:v>98.115099999999998</c:v>
                </c:pt>
                <c:pt idx="54">
                  <c:v>98.036600000000007</c:v>
                </c:pt>
                <c:pt idx="55">
                  <c:v>99.238500000000002</c:v>
                </c:pt>
                <c:pt idx="56">
                  <c:v>99.238500000000002</c:v>
                </c:pt>
                <c:pt idx="57">
                  <c:v>100.911</c:v>
                </c:pt>
                <c:pt idx="58">
                  <c:v>101.67659999999999</c:v>
                </c:pt>
                <c:pt idx="59">
                  <c:v>100.8811</c:v>
                </c:pt>
                <c:pt idx="60">
                  <c:v>96.445499999999996</c:v>
                </c:pt>
                <c:pt idx="61">
                  <c:v>96.4114</c:v>
                </c:pt>
                <c:pt idx="62">
                  <c:v>99.772499999999994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5D-4D67-BBFD-08B445FE5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106.08</c:v>
                </c:pt>
                <c:pt idx="1">
                  <c:v>105.79</c:v>
                </c:pt>
                <c:pt idx="2">
                  <c:v>108.94</c:v>
                </c:pt>
                <c:pt idx="3">
                  <c:v>110.35</c:v>
                </c:pt>
                <c:pt idx="4">
                  <c:v>119.79</c:v>
                </c:pt>
                <c:pt idx="5">
                  <c:v>97.04</c:v>
                </c:pt>
                <c:pt idx="6">
                  <c:v>111.92</c:v>
                </c:pt>
                <c:pt idx="7">
                  <c:v>110.08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F-4714-92D0-FC05BD4347AD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104.76</c:v>
                </c:pt>
                <c:pt idx="1">
                  <c:v>104.66</c:v>
                </c:pt>
                <c:pt idx="2">
                  <c:v>108.19</c:v>
                </c:pt>
                <c:pt idx="3">
                  <c:v>109.04</c:v>
                </c:pt>
                <c:pt idx="4">
                  <c:v>119.71</c:v>
                </c:pt>
                <c:pt idx="5">
                  <c:v>96.34</c:v>
                </c:pt>
                <c:pt idx="6">
                  <c:v>109.29</c:v>
                </c:pt>
                <c:pt idx="7">
                  <c:v>107.29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F-4714-92D0-FC05BD4347AD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106.49</c:v>
                </c:pt>
                <c:pt idx="1">
                  <c:v>105.81</c:v>
                </c:pt>
                <c:pt idx="2">
                  <c:v>109.64</c:v>
                </c:pt>
                <c:pt idx="3">
                  <c:v>110.24</c:v>
                </c:pt>
                <c:pt idx="4">
                  <c:v>120.41</c:v>
                </c:pt>
                <c:pt idx="5">
                  <c:v>96.74</c:v>
                </c:pt>
                <c:pt idx="6">
                  <c:v>109.01</c:v>
                </c:pt>
                <c:pt idx="7">
                  <c:v>107.88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F-4714-92D0-FC05BD434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106.46</c:v>
                </c:pt>
                <c:pt idx="1">
                  <c:v>106.59</c:v>
                </c:pt>
                <c:pt idx="2">
                  <c:v>106.85</c:v>
                </c:pt>
                <c:pt idx="3">
                  <c:v>108.53</c:v>
                </c:pt>
                <c:pt idx="4">
                  <c:v>112.08</c:v>
                </c:pt>
                <c:pt idx="5">
                  <c:v>100.35</c:v>
                </c:pt>
                <c:pt idx="6">
                  <c:v>108.24</c:v>
                </c:pt>
                <c:pt idx="7">
                  <c:v>103.09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C-4328-A062-913EA51AAA38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105.89</c:v>
                </c:pt>
                <c:pt idx="1">
                  <c:v>105.63</c:v>
                </c:pt>
                <c:pt idx="2">
                  <c:v>106</c:v>
                </c:pt>
                <c:pt idx="3">
                  <c:v>108.16</c:v>
                </c:pt>
                <c:pt idx="4">
                  <c:v>113.57</c:v>
                </c:pt>
                <c:pt idx="5">
                  <c:v>100.98</c:v>
                </c:pt>
                <c:pt idx="6">
                  <c:v>109.8</c:v>
                </c:pt>
                <c:pt idx="7">
                  <c:v>101.88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C-4328-A062-913EA51AAA38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107.79</c:v>
                </c:pt>
                <c:pt idx="1">
                  <c:v>106.38</c:v>
                </c:pt>
                <c:pt idx="2">
                  <c:v>107.28</c:v>
                </c:pt>
                <c:pt idx="3">
                  <c:v>109.2</c:v>
                </c:pt>
                <c:pt idx="4">
                  <c:v>114.23</c:v>
                </c:pt>
                <c:pt idx="5">
                  <c:v>102.06</c:v>
                </c:pt>
                <c:pt idx="6">
                  <c:v>110.16</c:v>
                </c:pt>
                <c:pt idx="7">
                  <c:v>101.95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C-4328-A062-913EA51AA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136.31</c:v>
                </c:pt>
                <c:pt idx="1">
                  <c:v>107</c:v>
                </c:pt>
                <c:pt idx="2">
                  <c:v>105.82</c:v>
                </c:pt>
                <c:pt idx="3">
                  <c:v>107.19</c:v>
                </c:pt>
                <c:pt idx="4">
                  <c:v>109.05</c:v>
                </c:pt>
                <c:pt idx="5">
                  <c:v>111.02</c:v>
                </c:pt>
                <c:pt idx="6">
                  <c:v>115.9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9-4EE5-9DED-3A430C0DF0AB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136.16999999999999</c:v>
                </c:pt>
                <c:pt idx="1">
                  <c:v>106.29</c:v>
                </c:pt>
                <c:pt idx="2">
                  <c:v>105.15</c:v>
                </c:pt>
                <c:pt idx="3">
                  <c:v>106.54</c:v>
                </c:pt>
                <c:pt idx="4">
                  <c:v>108.16</c:v>
                </c:pt>
                <c:pt idx="5">
                  <c:v>110.12</c:v>
                </c:pt>
                <c:pt idx="6">
                  <c:v>109.88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9-4EE5-9DED-3A430C0DF0AB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139.11000000000001</c:v>
                </c:pt>
                <c:pt idx="1">
                  <c:v>107.22</c:v>
                </c:pt>
                <c:pt idx="2">
                  <c:v>106.44</c:v>
                </c:pt>
                <c:pt idx="3">
                  <c:v>108.18</c:v>
                </c:pt>
                <c:pt idx="4">
                  <c:v>109.69</c:v>
                </c:pt>
                <c:pt idx="5">
                  <c:v>111.39</c:v>
                </c:pt>
                <c:pt idx="6">
                  <c:v>110.95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9-4EE5-9DED-3A430C0DF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4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'Financial and insurance ser...'!$L$110:$L$256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100.2188</c:v>
                </c:pt>
                <c:pt idx="2">
                  <c:v>99.313299999999998</c:v>
                </c:pt>
                <c:pt idx="3">
                  <c:v>98.774699999999996</c:v>
                </c:pt>
                <c:pt idx="4">
                  <c:v>99.41</c:v>
                </c:pt>
                <c:pt idx="5">
                  <c:v>99.751000000000005</c:v>
                </c:pt>
                <c:pt idx="6">
                  <c:v>99.919899999999998</c:v>
                </c:pt>
                <c:pt idx="7">
                  <c:v>100.41679999999999</c:v>
                </c:pt>
                <c:pt idx="8">
                  <c:v>100.3741</c:v>
                </c:pt>
                <c:pt idx="9">
                  <c:v>100.5003</c:v>
                </c:pt>
                <c:pt idx="10">
                  <c:v>100.8669</c:v>
                </c:pt>
                <c:pt idx="11">
                  <c:v>101.0403</c:v>
                </c:pt>
                <c:pt idx="12">
                  <c:v>101.1661</c:v>
                </c:pt>
                <c:pt idx="13">
                  <c:v>101.0694</c:v>
                </c:pt>
                <c:pt idx="14">
                  <c:v>101.0029</c:v>
                </c:pt>
                <c:pt idx="15">
                  <c:v>100.1144</c:v>
                </c:pt>
                <c:pt idx="16">
                  <c:v>100.69119999999999</c:v>
                </c:pt>
                <c:pt idx="17">
                  <c:v>103.6709</c:v>
                </c:pt>
                <c:pt idx="18">
                  <c:v>103.6683</c:v>
                </c:pt>
                <c:pt idx="19">
                  <c:v>103.4444</c:v>
                </c:pt>
                <c:pt idx="20">
                  <c:v>103.3506</c:v>
                </c:pt>
                <c:pt idx="21">
                  <c:v>103.1872</c:v>
                </c:pt>
                <c:pt idx="22">
                  <c:v>103.3648</c:v>
                </c:pt>
                <c:pt idx="23">
                  <c:v>103.396</c:v>
                </c:pt>
                <c:pt idx="24">
                  <c:v>103.48260000000001</c:v>
                </c:pt>
                <c:pt idx="25">
                  <c:v>103.36669999999999</c:v>
                </c:pt>
                <c:pt idx="26">
                  <c:v>103.6949</c:v>
                </c:pt>
                <c:pt idx="27">
                  <c:v>104.0994</c:v>
                </c:pt>
                <c:pt idx="28">
                  <c:v>103.9164</c:v>
                </c:pt>
                <c:pt idx="29">
                  <c:v>103.3929</c:v>
                </c:pt>
                <c:pt idx="30">
                  <c:v>104.02630000000001</c:v>
                </c:pt>
                <c:pt idx="31">
                  <c:v>104.38500000000001</c:v>
                </c:pt>
                <c:pt idx="32">
                  <c:v>104.65779999999999</c:v>
                </c:pt>
                <c:pt idx="33">
                  <c:v>104.5364</c:v>
                </c:pt>
                <c:pt idx="34">
                  <c:v>103.3122</c:v>
                </c:pt>
                <c:pt idx="35">
                  <c:v>104.4579</c:v>
                </c:pt>
                <c:pt idx="36">
                  <c:v>105.65179999999999</c:v>
                </c:pt>
                <c:pt idx="37">
                  <c:v>105.7017</c:v>
                </c:pt>
                <c:pt idx="38">
                  <c:v>105.92870000000001</c:v>
                </c:pt>
                <c:pt idx="39">
                  <c:v>106.5748</c:v>
                </c:pt>
                <c:pt idx="40">
                  <c:v>106.3977</c:v>
                </c:pt>
                <c:pt idx="41">
                  <c:v>105.18389999999999</c:v>
                </c:pt>
                <c:pt idx="42">
                  <c:v>103.8454</c:v>
                </c:pt>
                <c:pt idx="43">
                  <c:v>104.40219999999999</c:v>
                </c:pt>
                <c:pt idx="44">
                  <c:v>105.2384</c:v>
                </c:pt>
                <c:pt idx="45">
                  <c:v>105.8317</c:v>
                </c:pt>
                <c:pt idx="46">
                  <c:v>106.0479</c:v>
                </c:pt>
                <c:pt idx="47">
                  <c:v>106.2106</c:v>
                </c:pt>
                <c:pt idx="48">
                  <c:v>106.71639999999999</c:v>
                </c:pt>
                <c:pt idx="49">
                  <c:v>107.0976</c:v>
                </c:pt>
                <c:pt idx="50">
                  <c:v>107.1602</c:v>
                </c:pt>
                <c:pt idx="51">
                  <c:v>107.3716</c:v>
                </c:pt>
                <c:pt idx="52">
                  <c:v>107.54510000000001</c:v>
                </c:pt>
                <c:pt idx="53">
                  <c:v>107.2653</c:v>
                </c:pt>
                <c:pt idx="54">
                  <c:v>106.8073</c:v>
                </c:pt>
                <c:pt idx="55">
                  <c:v>106.8519</c:v>
                </c:pt>
                <c:pt idx="56">
                  <c:v>106.9623</c:v>
                </c:pt>
                <c:pt idx="57">
                  <c:v>107.3318</c:v>
                </c:pt>
                <c:pt idx="58">
                  <c:v>107.79219999999999</c:v>
                </c:pt>
                <c:pt idx="59">
                  <c:v>107.44499999999999</c:v>
                </c:pt>
                <c:pt idx="60">
                  <c:v>106.8433</c:v>
                </c:pt>
                <c:pt idx="61">
                  <c:v>107.04049999999999</c:v>
                </c:pt>
                <c:pt idx="62">
                  <c:v>108.4183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DE-4C65-8EB0-B51150B3A1D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'Financial and insurance ser...'!$L$258:$L$404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106.8916</c:v>
                </c:pt>
                <c:pt idx="2">
                  <c:v>107.60039999999999</c:v>
                </c:pt>
                <c:pt idx="3">
                  <c:v>99.156099999999995</c:v>
                </c:pt>
                <c:pt idx="4">
                  <c:v>96.349100000000007</c:v>
                </c:pt>
                <c:pt idx="5">
                  <c:v>93.678100000000001</c:v>
                </c:pt>
                <c:pt idx="6">
                  <c:v>89.186199999999999</c:v>
                </c:pt>
                <c:pt idx="7">
                  <c:v>90.069000000000003</c:v>
                </c:pt>
                <c:pt idx="8">
                  <c:v>88.857500000000002</c:v>
                </c:pt>
                <c:pt idx="9">
                  <c:v>89.211699999999993</c:v>
                </c:pt>
                <c:pt idx="10">
                  <c:v>90.432299999999998</c:v>
                </c:pt>
                <c:pt idx="11">
                  <c:v>91.947800000000001</c:v>
                </c:pt>
                <c:pt idx="12">
                  <c:v>91.686599999999999</c:v>
                </c:pt>
                <c:pt idx="13">
                  <c:v>91.685100000000006</c:v>
                </c:pt>
                <c:pt idx="14">
                  <c:v>92.259399999999999</c:v>
                </c:pt>
                <c:pt idx="15">
                  <c:v>91.330399999999997</c:v>
                </c:pt>
                <c:pt idx="16">
                  <c:v>92.717200000000005</c:v>
                </c:pt>
                <c:pt idx="17">
                  <c:v>94.781400000000005</c:v>
                </c:pt>
                <c:pt idx="18">
                  <c:v>94.946899999999999</c:v>
                </c:pt>
                <c:pt idx="19">
                  <c:v>93.1661</c:v>
                </c:pt>
                <c:pt idx="20">
                  <c:v>92.502200000000002</c:v>
                </c:pt>
                <c:pt idx="21">
                  <c:v>93.919499999999999</c:v>
                </c:pt>
                <c:pt idx="22">
                  <c:v>94.047499999999999</c:v>
                </c:pt>
                <c:pt idx="23">
                  <c:v>94.303899999999999</c:v>
                </c:pt>
                <c:pt idx="24">
                  <c:v>94.67</c:v>
                </c:pt>
                <c:pt idx="25">
                  <c:v>96.286199999999994</c:v>
                </c:pt>
                <c:pt idx="26">
                  <c:v>104.95569999999999</c:v>
                </c:pt>
                <c:pt idx="27">
                  <c:v>125.301</c:v>
                </c:pt>
                <c:pt idx="28">
                  <c:v>117.17619999999999</c:v>
                </c:pt>
                <c:pt idx="29">
                  <c:v>96.061199999999999</c:v>
                </c:pt>
                <c:pt idx="30">
                  <c:v>98.0809</c:v>
                </c:pt>
                <c:pt idx="31">
                  <c:v>97.325100000000006</c:v>
                </c:pt>
                <c:pt idx="32">
                  <c:v>94.6541</c:v>
                </c:pt>
                <c:pt idx="33">
                  <c:v>94.299300000000002</c:v>
                </c:pt>
                <c:pt idx="34">
                  <c:v>93.972700000000003</c:v>
                </c:pt>
                <c:pt idx="35">
                  <c:v>95.028700000000001</c:v>
                </c:pt>
                <c:pt idx="36">
                  <c:v>97.427000000000007</c:v>
                </c:pt>
                <c:pt idx="37">
                  <c:v>103.0788</c:v>
                </c:pt>
                <c:pt idx="38">
                  <c:v>103.8329</c:v>
                </c:pt>
                <c:pt idx="39">
                  <c:v>107.0294</c:v>
                </c:pt>
                <c:pt idx="40">
                  <c:v>110.1583</c:v>
                </c:pt>
                <c:pt idx="41">
                  <c:v>99.572000000000003</c:v>
                </c:pt>
                <c:pt idx="42">
                  <c:v>93.962999999999994</c:v>
                </c:pt>
                <c:pt idx="43">
                  <c:v>95.379099999999994</c:v>
                </c:pt>
                <c:pt idx="44">
                  <c:v>95.737200000000001</c:v>
                </c:pt>
                <c:pt idx="45">
                  <c:v>95.926299999999998</c:v>
                </c:pt>
                <c:pt idx="46">
                  <c:v>96.807100000000005</c:v>
                </c:pt>
                <c:pt idx="47">
                  <c:v>104.3768</c:v>
                </c:pt>
                <c:pt idx="48">
                  <c:v>105.3459</c:v>
                </c:pt>
                <c:pt idx="49">
                  <c:v>106.1786</c:v>
                </c:pt>
                <c:pt idx="50">
                  <c:v>106.2015</c:v>
                </c:pt>
                <c:pt idx="51">
                  <c:v>107.61620000000001</c:v>
                </c:pt>
                <c:pt idx="52">
                  <c:v>109.3207</c:v>
                </c:pt>
                <c:pt idx="53">
                  <c:v>112.4845</c:v>
                </c:pt>
                <c:pt idx="54">
                  <c:v>115.2287</c:v>
                </c:pt>
                <c:pt idx="55">
                  <c:v>108.55629999999999</c:v>
                </c:pt>
                <c:pt idx="56">
                  <c:v>100.34699999999999</c:v>
                </c:pt>
                <c:pt idx="57">
                  <c:v>102.0634</c:v>
                </c:pt>
                <c:pt idx="58">
                  <c:v>101.13330000000001</c:v>
                </c:pt>
                <c:pt idx="59">
                  <c:v>100.70359999999999</c:v>
                </c:pt>
                <c:pt idx="60">
                  <c:v>98.102199999999996</c:v>
                </c:pt>
                <c:pt idx="61">
                  <c:v>97.8416</c:v>
                </c:pt>
                <c:pt idx="62">
                  <c:v>101.0157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E-4C65-8EB0-B51150B3A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3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98.58</c:v>
                </c:pt>
                <c:pt idx="1">
                  <c:v>97.67</c:v>
                </c:pt>
                <c:pt idx="2">
                  <c:v>98.75</c:v>
                </c:pt>
                <c:pt idx="3">
                  <c:v>97.74</c:v>
                </c:pt>
                <c:pt idx="4">
                  <c:v>101.04</c:v>
                </c:pt>
                <c:pt idx="5">
                  <c:v>98.94</c:v>
                </c:pt>
                <c:pt idx="6">
                  <c:v>99.88</c:v>
                </c:pt>
                <c:pt idx="7">
                  <c:v>94.28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D-40FA-BF7A-D5883F6BD393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96.56</c:v>
                </c:pt>
                <c:pt idx="1">
                  <c:v>95.46</c:v>
                </c:pt>
                <c:pt idx="2">
                  <c:v>98.05</c:v>
                </c:pt>
                <c:pt idx="3">
                  <c:v>97.62</c:v>
                </c:pt>
                <c:pt idx="4">
                  <c:v>100.59</c:v>
                </c:pt>
                <c:pt idx="5">
                  <c:v>97.31</c:v>
                </c:pt>
                <c:pt idx="6">
                  <c:v>99.39</c:v>
                </c:pt>
                <c:pt idx="7">
                  <c:v>94.31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D-40FA-BF7A-D5883F6BD393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97.25</c:v>
                </c:pt>
                <c:pt idx="1">
                  <c:v>95.6</c:v>
                </c:pt>
                <c:pt idx="2">
                  <c:v>98.97</c:v>
                </c:pt>
                <c:pt idx="3">
                  <c:v>98.07</c:v>
                </c:pt>
                <c:pt idx="4">
                  <c:v>99.62</c:v>
                </c:pt>
                <c:pt idx="5">
                  <c:v>98.63</c:v>
                </c:pt>
                <c:pt idx="6">
                  <c:v>100.02</c:v>
                </c:pt>
                <c:pt idx="7">
                  <c:v>94.84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DD-40FA-BF7A-D5883F6BD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99.59</c:v>
                </c:pt>
                <c:pt idx="1">
                  <c:v>98.88</c:v>
                </c:pt>
                <c:pt idx="2">
                  <c:v>98.65</c:v>
                </c:pt>
                <c:pt idx="3">
                  <c:v>99.83</c:v>
                </c:pt>
                <c:pt idx="4">
                  <c:v>94.54</c:v>
                </c:pt>
                <c:pt idx="5">
                  <c:v>101.94</c:v>
                </c:pt>
                <c:pt idx="6">
                  <c:v>92.29</c:v>
                </c:pt>
                <c:pt idx="7">
                  <c:v>99.94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5-4D48-8EE0-37F960E01344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97.18</c:v>
                </c:pt>
                <c:pt idx="1">
                  <c:v>96.38</c:v>
                </c:pt>
                <c:pt idx="2">
                  <c:v>97.12</c:v>
                </c:pt>
                <c:pt idx="3">
                  <c:v>99.71</c:v>
                </c:pt>
                <c:pt idx="4">
                  <c:v>93.73</c:v>
                </c:pt>
                <c:pt idx="5">
                  <c:v>100.06</c:v>
                </c:pt>
                <c:pt idx="6">
                  <c:v>92.17</c:v>
                </c:pt>
                <c:pt idx="7">
                  <c:v>98.91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5-4D48-8EE0-37F960E01344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97.51</c:v>
                </c:pt>
                <c:pt idx="1">
                  <c:v>96.76</c:v>
                </c:pt>
                <c:pt idx="2">
                  <c:v>97.25</c:v>
                </c:pt>
                <c:pt idx="3">
                  <c:v>100.18</c:v>
                </c:pt>
                <c:pt idx="4">
                  <c:v>94.05</c:v>
                </c:pt>
                <c:pt idx="5">
                  <c:v>101.64</c:v>
                </c:pt>
                <c:pt idx="6">
                  <c:v>88.45</c:v>
                </c:pt>
                <c:pt idx="7">
                  <c:v>99.64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65-4D48-8EE0-37F960E01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136.61000000000001</c:v>
                </c:pt>
                <c:pt idx="1">
                  <c:v>96.13</c:v>
                </c:pt>
                <c:pt idx="2">
                  <c:v>98.8</c:v>
                </c:pt>
                <c:pt idx="3">
                  <c:v>98.01</c:v>
                </c:pt>
                <c:pt idx="4">
                  <c:v>100.9</c:v>
                </c:pt>
                <c:pt idx="5">
                  <c:v>102.05</c:v>
                </c:pt>
                <c:pt idx="6">
                  <c:v>105.52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1-4041-A874-7EF18E9F749A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138.63999999999999</c:v>
                </c:pt>
                <c:pt idx="1">
                  <c:v>95.02</c:v>
                </c:pt>
                <c:pt idx="2">
                  <c:v>96.84</c:v>
                </c:pt>
                <c:pt idx="3">
                  <c:v>96.32</c:v>
                </c:pt>
                <c:pt idx="4">
                  <c:v>99.42</c:v>
                </c:pt>
                <c:pt idx="5">
                  <c:v>99.59</c:v>
                </c:pt>
                <c:pt idx="6">
                  <c:v>102.25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1-4041-A874-7EF18E9F749A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142.53</c:v>
                </c:pt>
                <c:pt idx="1">
                  <c:v>95.31</c:v>
                </c:pt>
                <c:pt idx="2">
                  <c:v>96.95</c:v>
                </c:pt>
                <c:pt idx="3">
                  <c:v>96.75</c:v>
                </c:pt>
                <c:pt idx="4">
                  <c:v>99.96</c:v>
                </c:pt>
                <c:pt idx="5">
                  <c:v>99.83</c:v>
                </c:pt>
                <c:pt idx="6">
                  <c:v>102.68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1-4041-A874-7EF18E9F7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5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'Rental, hiring and real est...'!$L$110:$L$256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98.260800000000003</c:v>
                </c:pt>
                <c:pt idx="2">
                  <c:v>94.680599999999998</c:v>
                </c:pt>
                <c:pt idx="3">
                  <c:v>91.470699999999994</c:v>
                </c:pt>
                <c:pt idx="4">
                  <c:v>89.885800000000003</c:v>
                </c:pt>
                <c:pt idx="5">
                  <c:v>89.672399999999996</c:v>
                </c:pt>
                <c:pt idx="6">
                  <c:v>90.016000000000005</c:v>
                </c:pt>
                <c:pt idx="7">
                  <c:v>90.546000000000006</c:v>
                </c:pt>
                <c:pt idx="8">
                  <c:v>91.34</c:v>
                </c:pt>
                <c:pt idx="9">
                  <c:v>91.827299999999994</c:v>
                </c:pt>
                <c:pt idx="10">
                  <c:v>92.053600000000003</c:v>
                </c:pt>
                <c:pt idx="11">
                  <c:v>92.516800000000003</c:v>
                </c:pt>
                <c:pt idx="12">
                  <c:v>92.567899999999995</c:v>
                </c:pt>
                <c:pt idx="13">
                  <c:v>92.626599999999996</c:v>
                </c:pt>
                <c:pt idx="14">
                  <c:v>92.787099999999995</c:v>
                </c:pt>
                <c:pt idx="15">
                  <c:v>93.099699999999999</c:v>
                </c:pt>
                <c:pt idx="16">
                  <c:v>94.384500000000003</c:v>
                </c:pt>
                <c:pt idx="17">
                  <c:v>95.539100000000005</c:v>
                </c:pt>
                <c:pt idx="18">
                  <c:v>95.687100000000001</c:v>
                </c:pt>
                <c:pt idx="19">
                  <c:v>95.235399999999998</c:v>
                </c:pt>
                <c:pt idx="20">
                  <c:v>95.361400000000003</c:v>
                </c:pt>
                <c:pt idx="21">
                  <c:v>96.798400000000001</c:v>
                </c:pt>
                <c:pt idx="22">
                  <c:v>96.930300000000003</c:v>
                </c:pt>
                <c:pt idx="23">
                  <c:v>96.901700000000005</c:v>
                </c:pt>
                <c:pt idx="24">
                  <c:v>97.253200000000007</c:v>
                </c:pt>
                <c:pt idx="25">
                  <c:v>97.440899999999999</c:v>
                </c:pt>
                <c:pt idx="26">
                  <c:v>97.486800000000002</c:v>
                </c:pt>
                <c:pt idx="27">
                  <c:v>97.702799999999996</c:v>
                </c:pt>
                <c:pt idx="28">
                  <c:v>97.654799999999994</c:v>
                </c:pt>
                <c:pt idx="29">
                  <c:v>96.811099999999996</c:v>
                </c:pt>
                <c:pt idx="30">
                  <c:v>96.893299999999996</c:v>
                </c:pt>
                <c:pt idx="31">
                  <c:v>97.088200000000001</c:v>
                </c:pt>
                <c:pt idx="32">
                  <c:v>97.605699999999999</c:v>
                </c:pt>
                <c:pt idx="33">
                  <c:v>97.634399999999999</c:v>
                </c:pt>
                <c:pt idx="34">
                  <c:v>97.997100000000003</c:v>
                </c:pt>
                <c:pt idx="35">
                  <c:v>98.319800000000001</c:v>
                </c:pt>
                <c:pt idx="36">
                  <c:v>98.737099999999998</c:v>
                </c:pt>
                <c:pt idx="37">
                  <c:v>98.9345</c:v>
                </c:pt>
                <c:pt idx="38">
                  <c:v>100.2428</c:v>
                </c:pt>
                <c:pt idx="39">
                  <c:v>101.1536</c:v>
                </c:pt>
                <c:pt idx="40">
                  <c:v>100.84690000000001</c:v>
                </c:pt>
                <c:pt idx="41">
                  <c:v>97.575599999999994</c:v>
                </c:pt>
                <c:pt idx="42">
                  <c:v>94.427800000000005</c:v>
                </c:pt>
                <c:pt idx="43">
                  <c:v>96.279899999999998</c:v>
                </c:pt>
                <c:pt idx="44">
                  <c:v>98.178600000000003</c:v>
                </c:pt>
                <c:pt idx="45">
                  <c:v>98.464699999999993</c:v>
                </c:pt>
                <c:pt idx="46">
                  <c:v>98.480500000000006</c:v>
                </c:pt>
                <c:pt idx="47">
                  <c:v>98.838300000000004</c:v>
                </c:pt>
                <c:pt idx="48">
                  <c:v>99.151899999999998</c:v>
                </c:pt>
                <c:pt idx="49">
                  <c:v>99.393000000000001</c:v>
                </c:pt>
                <c:pt idx="50">
                  <c:v>99.964200000000005</c:v>
                </c:pt>
                <c:pt idx="51">
                  <c:v>100.81140000000001</c:v>
                </c:pt>
                <c:pt idx="52">
                  <c:v>101.0398</c:v>
                </c:pt>
                <c:pt idx="53">
                  <c:v>100.9575</c:v>
                </c:pt>
                <c:pt idx="54">
                  <c:v>101.1696</c:v>
                </c:pt>
                <c:pt idx="55">
                  <c:v>99.907200000000003</c:v>
                </c:pt>
                <c:pt idx="56">
                  <c:v>100.0081</c:v>
                </c:pt>
                <c:pt idx="57">
                  <c:v>100.273</c:v>
                </c:pt>
                <c:pt idx="58">
                  <c:v>100.4686</c:v>
                </c:pt>
                <c:pt idx="59">
                  <c:v>100.1182</c:v>
                </c:pt>
                <c:pt idx="60">
                  <c:v>99.308899999999994</c:v>
                </c:pt>
                <c:pt idx="61">
                  <c:v>98.962299999999999</c:v>
                </c:pt>
                <c:pt idx="62">
                  <c:v>99.459400000000002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F-4BAD-9711-C378BC47D03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'Rental, hiring and real est...'!$L$258:$L$404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98.762100000000004</c:v>
                </c:pt>
                <c:pt idx="2">
                  <c:v>97.712199999999996</c:v>
                </c:pt>
                <c:pt idx="3">
                  <c:v>96.916300000000007</c:v>
                </c:pt>
                <c:pt idx="4">
                  <c:v>93.495500000000007</c:v>
                </c:pt>
                <c:pt idx="5">
                  <c:v>93.052899999999994</c:v>
                </c:pt>
                <c:pt idx="6">
                  <c:v>94.706000000000003</c:v>
                </c:pt>
                <c:pt idx="7">
                  <c:v>95.230900000000005</c:v>
                </c:pt>
                <c:pt idx="8">
                  <c:v>90.019099999999995</c:v>
                </c:pt>
                <c:pt idx="9">
                  <c:v>89.308000000000007</c:v>
                </c:pt>
                <c:pt idx="10">
                  <c:v>88.079099999999997</c:v>
                </c:pt>
                <c:pt idx="11">
                  <c:v>89.593599999999995</c:v>
                </c:pt>
                <c:pt idx="12">
                  <c:v>92.581800000000001</c:v>
                </c:pt>
                <c:pt idx="13">
                  <c:v>92.13</c:v>
                </c:pt>
                <c:pt idx="14">
                  <c:v>95.722899999999996</c:v>
                </c:pt>
                <c:pt idx="15">
                  <c:v>97.843400000000003</c:v>
                </c:pt>
                <c:pt idx="16">
                  <c:v>96.272900000000007</c:v>
                </c:pt>
                <c:pt idx="17">
                  <c:v>93.343999999999994</c:v>
                </c:pt>
                <c:pt idx="18">
                  <c:v>93.172700000000006</c:v>
                </c:pt>
                <c:pt idx="19">
                  <c:v>93.844899999999996</c:v>
                </c:pt>
                <c:pt idx="20">
                  <c:v>94.379300000000001</c:v>
                </c:pt>
                <c:pt idx="21">
                  <c:v>97.422399999999996</c:v>
                </c:pt>
                <c:pt idx="22">
                  <c:v>97.1601</c:v>
                </c:pt>
                <c:pt idx="23">
                  <c:v>97.543999999999997</c:v>
                </c:pt>
                <c:pt idx="24">
                  <c:v>98.658500000000004</c:v>
                </c:pt>
                <c:pt idx="25">
                  <c:v>104.64619999999999</c:v>
                </c:pt>
                <c:pt idx="26">
                  <c:v>102.6648</c:v>
                </c:pt>
                <c:pt idx="27">
                  <c:v>100.67140000000001</c:v>
                </c:pt>
                <c:pt idx="28">
                  <c:v>102.63290000000001</c:v>
                </c:pt>
                <c:pt idx="29">
                  <c:v>100.78740000000001</c:v>
                </c:pt>
                <c:pt idx="30">
                  <c:v>97.118300000000005</c:v>
                </c:pt>
                <c:pt idx="31">
                  <c:v>96.817300000000003</c:v>
                </c:pt>
                <c:pt idx="32">
                  <c:v>96.397000000000006</c:v>
                </c:pt>
                <c:pt idx="33">
                  <c:v>96.842399999999998</c:v>
                </c:pt>
                <c:pt idx="34">
                  <c:v>98.915300000000002</c:v>
                </c:pt>
                <c:pt idx="35">
                  <c:v>99.428700000000006</c:v>
                </c:pt>
                <c:pt idx="36">
                  <c:v>99.784300000000002</c:v>
                </c:pt>
                <c:pt idx="37">
                  <c:v>100.4652</c:v>
                </c:pt>
                <c:pt idx="38">
                  <c:v>105.2398</c:v>
                </c:pt>
                <c:pt idx="39">
                  <c:v>106.98820000000001</c:v>
                </c:pt>
                <c:pt idx="40">
                  <c:v>108.1198</c:v>
                </c:pt>
                <c:pt idx="41">
                  <c:v>102.2954</c:v>
                </c:pt>
                <c:pt idx="42">
                  <c:v>95.050700000000006</c:v>
                </c:pt>
                <c:pt idx="43">
                  <c:v>96.496099999999998</c:v>
                </c:pt>
                <c:pt idx="44">
                  <c:v>100.14709999999999</c:v>
                </c:pt>
                <c:pt idx="45">
                  <c:v>99.430599999999998</c:v>
                </c:pt>
                <c:pt idx="46">
                  <c:v>98.710700000000003</c:v>
                </c:pt>
                <c:pt idx="47">
                  <c:v>103.9267</c:v>
                </c:pt>
                <c:pt idx="48">
                  <c:v>104.1823</c:v>
                </c:pt>
                <c:pt idx="49">
                  <c:v>104.46380000000001</c:v>
                </c:pt>
                <c:pt idx="50">
                  <c:v>105.81950000000001</c:v>
                </c:pt>
                <c:pt idx="51">
                  <c:v>107.67959999999999</c:v>
                </c:pt>
                <c:pt idx="52">
                  <c:v>106.8937</c:v>
                </c:pt>
                <c:pt idx="53">
                  <c:v>106.7878</c:v>
                </c:pt>
                <c:pt idx="54">
                  <c:v>106.9572</c:v>
                </c:pt>
                <c:pt idx="55">
                  <c:v>107.5329</c:v>
                </c:pt>
                <c:pt idx="56">
                  <c:v>106.3956</c:v>
                </c:pt>
                <c:pt idx="57">
                  <c:v>107.50530000000001</c:v>
                </c:pt>
                <c:pt idx="58">
                  <c:v>107.11320000000001</c:v>
                </c:pt>
                <c:pt idx="59">
                  <c:v>106.5076</c:v>
                </c:pt>
                <c:pt idx="60">
                  <c:v>103.5771</c:v>
                </c:pt>
                <c:pt idx="61">
                  <c:v>101.9104</c:v>
                </c:pt>
                <c:pt idx="62">
                  <c:v>101.2182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F-4BAD-9711-C378BC47D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99.17</c:v>
                </c:pt>
                <c:pt idx="1">
                  <c:v>98.62</c:v>
                </c:pt>
                <c:pt idx="2">
                  <c:v>101.25</c:v>
                </c:pt>
                <c:pt idx="3">
                  <c:v>105.67</c:v>
                </c:pt>
                <c:pt idx="4">
                  <c:v>108.85</c:v>
                </c:pt>
                <c:pt idx="5">
                  <c:v>102.45</c:v>
                </c:pt>
                <c:pt idx="6">
                  <c:v>100.1</c:v>
                </c:pt>
                <c:pt idx="7">
                  <c:v>102.31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4C4-80CA-9D1EDF086903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99.11</c:v>
                </c:pt>
                <c:pt idx="1">
                  <c:v>99.42</c:v>
                </c:pt>
                <c:pt idx="2">
                  <c:v>99.64</c:v>
                </c:pt>
                <c:pt idx="3">
                  <c:v>106.17</c:v>
                </c:pt>
                <c:pt idx="4">
                  <c:v>106.87</c:v>
                </c:pt>
                <c:pt idx="5">
                  <c:v>102.66</c:v>
                </c:pt>
                <c:pt idx="6">
                  <c:v>101.57</c:v>
                </c:pt>
                <c:pt idx="7">
                  <c:v>102.7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D4-44C4-80CA-9D1EDF086903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100.03</c:v>
                </c:pt>
                <c:pt idx="1">
                  <c:v>100.34</c:v>
                </c:pt>
                <c:pt idx="2">
                  <c:v>99.71</c:v>
                </c:pt>
                <c:pt idx="3">
                  <c:v>105.79</c:v>
                </c:pt>
                <c:pt idx="4">
                  <c:v>106.88</c:v>
                </c:pt>
                <c:pt idx="5">
                  <c:v>103.31</c:v>
                </c:pt>
                <c:pt idx="6">
                  <c:v>103.1</c:v>
                </c:pt>
                <c:pt idx="7">
                  <c:v>104.07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D4-44C4-80CA-9D1EDF08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Mining!$L$53:$L$60</c:f>
              <c:numCache>
                <c:formatCode>0.0</c:formatCode>
                <c:ptCount val="8"/>
                <c:pt idx="0">
                  <c:v>106.46</c:v>
                </c:pt>
                <c:pt idx="1">
                  <c:v>103.03</c:v>
                </c:pt>
                <c:pt idx="2">
                  <c:v>95.3</c:v>
                </c:pt>
                <c:pt idx="3">
                  <c:v>99.64</c:v>
                </c:pt>
                <c:pt idx="4">
                  <c:v>100.19</c:v>
                </c:pt>
                <c:pt idx="5">
                  <c:v>102.26</c:v>
                </c:pt>
                <c:pt idx="6">
                  <c:v>99.8</c:v>
                </c:pt>
                <c:pt idx="7">
                  <c:v>109.7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F-4494-A103-DC021C1C4BEC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Mining!$L$62:$L$69</c:f>
              <c:numCache>
                <c:formatCode>0.0</c:formatCode>
                <c:ptCount val="8"/>
                <c:pt idx="0">
                  <c:v>106.17</c:v>
                </c:pt>
                <c:pt idx="1">
                  <c:v>101.85</c:v>
                </c:pt>
                <c:pt idx="2">
                  <c:v>95.1</c:v>
                </c:pt>
                <c:pt idx="3">
                  <c:v>98.99</c:v>
                </c:pt>
                <c:pt idx="4">
                  <c:v>99.49</c:v>
                </c:pt>
                <c:pt idx="5">
                  <c:v>101.65</c:v>
                </c:pt>
                <c:pt idx="6">
                  <c:v>98.92</c:v>
                </c:pt>
                <c:pt idx="7">
                  <c:v>110.3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EF-4494-A103-DC021C1C4BEC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Mining!$L$71:$L$78</c:f>
              <c:numCache>
                <c:formatCode>0.0</c:formatCode>
                <c:ptCount val="8"/>
                <c:pt idx="0">
                  <c:v>107.44</c:v>
                </c:pt>
                <c:pt idx="1">
                  <c:v>102.57</c:v>
                </c:pt>
                <c:pt idx="2">
                  <c:v>96.34</c:v>
                </c:pt>
                <c:pt idx="3">
                  <c:v>100.72</c:v>
                </c:pt>
                <c:pt idx="4">
                  <c:v>100.79</c:v>
                </c:pt>
                <c:pt idx="5">
                  <c:v>101.65</c:v>
                </c:pt>
                <c:pt idx="6">
                  <c:v>100.04</c:v>
                </c:pt>
                <c:pt idx="7">
                  <c:v>111.27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EF-4494-A103-DC021C1C4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100.48</c:v>
                </c:pt>
                <c:pt idx="1">
                  <c:v>101.85</c:v>
                </c:pt>
                <c:pt idx="2">
                  <c:v>102.45</c:v>
                </c:pt>
                <c:pt idx="3">
                  <c:v>106.06</c:v>
                </c:pt>
                <c:pt idx="4">
                  <c:v>104.03</c:v>
                </c:pt>
                <c:pt idx="5">
                  <c:v>101.46</c:v>
                </c:pt>
                <c:pt idx="6">
                  <c:v>98.76</c:v>
                </c:pt>
                <c:pt idx="7">
                  <c:v>103.11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3-4521-84A1-F406761FB610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100.33</c:v>
                </c:pt>
                <c:pt idx="1">
                  <c:v>102.24</c:v>
                </c:pt>
                <c:pt idx="2">
                  <c:v>101.51</c:v>
                </c:pt>
                <c:pt idx="3">
                  <c:v>106</c:v>
                </c:pt>
                <c:pt idx="4">
                  <c:v>103.25</c:v>
                </c:pt>
                <c:pt idx="5">
                  <c:v>101.67</c:v>
                </c:pt>
                <c:pt idx="6">
                  <c:v>99.11</c:v>
                </c:pt>
                <c:pt idx="7">
                  <c:v>103.93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43-4521-84A1-F406761FB610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101.13</c:v>
                </c:pt>
                <c:pt idx="1">
                  <c:v>102.7</c:v>
                </c:pt>
                <c:pt idx="2">
                  <c:v>101.28</c:v>
                </c:pt>
                <c:pt idx="3">
                  <c:v>106.59</c:v>
                </c:pt>
                <c:pt idx="4">
                  <c:v>103.29</c:v>
                </c:pt>
                <c:pt idx="5">
                  <c:v>102.31</c:v>
                </c:pt>
                <c:pt idx="6">
                  <c:v>101.1</c:v>
                </c:pt>
                <c:pt idx="7">
                  <c:v>105.05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43-4521-84A1-F406761FB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95.92</c:v>
                </c:pt>
                <c:pt idx="1">
                  <c:v>97.87</c:v>
                </c:pt>
                <c:pt idx="2">
                  <c:v>100.9</c:v>
                </c:pt>
                <c:pt idx="3">
                  <c:v>103.68</c:v>
                </c:pt>
                <c:pt idx="4">
                  <c:v>105.57</c:v>
                </c:pt>
                <c:pt idx="5">
                  <c:v>107.42</c:v>
                </c:pt>
                <c:pt idx="6">
                  <c:v>111.11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5-41D5-B6C9-1B6A7C39F567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92.24</c:v>
                </c:pt>
                <c:pt idx="1">
                  <c:v>97.61</c:v>
                </c:pt>
                <c:pt idx="2">
                  <c:v>101.09</c:v>
                </c:pt>
                <c:pt idx="3">
                  <c:v>103.51</c:v>
                </c:pt>
                <c:pt idx="4">
                  <c:v>105.22</c:v>
                </c:pt>
                <c:pt idx="5">
                  <c:v>107.59</c:v>
                </c:pt>
                <c:pt idx="6">
                  <c:v>110.56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5-41D5-B6C9-1B6A7C39F567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92.48</c:v>
                </c:pt>
                <c:pt idx="1">
                  <c:v>97.9</c:v>
                </c:pt>
                <c:pt idx="2">
                  <c:v>101.81</c:v>
                </c:pt>
                <c:pt idx="3">
                  <c:v>104.24</c:v>
                </c:pt>
                <c:pt idx="4">
                  <c:v>105.86</c:v>
                </c:pt>
                <c:pt idx="5">
                  <c:v>107.81</c:v>
                </c:pt>
                <c:pt idx="6">
                  <c:v>110.18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F5-41D5-B6C9-1B6A7C39F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'Professional, scientific an...'!$L$110:$L$256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99.355599999999995</c:v>
                </c:pt>
                <c:pt idx="2">
                  <c:v>97.808499999999995</c:v>
                </c:pt>
                <c:pt idx="3">
                  <c:v>96.883499999999998</c:v>
                </c:pt>
                <c:pt idx="4">
                  <c:v>96.439499999999995</c:v>
                </c:pt>
                <c:pt idx="5">
                  <c:v>96.403099999999995</c:v>
                </c:pt>
                <c:pt idx="6">
                  <c:v>96.4983</c:v>
                </c:pt>
                <c:pt idx="7">
                  <c:v>96.748400000000004</c:v>
                </c:pt>
                <c:pt idx="8">
                  <c:v>97.028499999999994</c:v>
                </c:pt>
                <c:pt idx="9">
                  <c:v>97.407700000000006</c:v>
                </c:pt>
                <c:pt idx="10">
                  <c:v>97.392700000000005</c:v>
                </c:pt>
                <c:pt idx="11">
                  <c:v>97.419399999999996</c:v>
                </c:pt>
                <c:pt idx="12">
                  <c:v>97.570599999999999</c:v>
                </c:pt>
                <c:pt idx="13">
                  <c:v>98.238699999999994</c:v>
                </c:pt>
                <c:pt idx="14">
                  <c:v>97.674400000000006</c:v>
                </c:pt>
                <c:pt idx="15">
                  <c:v>96.417299999999997</c:v>
                </c:pt>
                <c:pt idx="16">
                  <c:v>97.283500000000004</c:v>
                </c:pt>
                <c:pt idx="17">
                  <c:v>99.502600000000001</c:v>
                </c:pt>
                <c:pt idx="18">
                  <c:v>99.886700000000005</c:v>
                </c:pt>
                <c:pt idx="19">
                  <c:v>100.4491</c:v>
                </c:pt>
                <c:pt idx="20">
                  <c:v>100.375</c:v>
                </c:pt>
                <c:pt idx="21">
                  <c:v>100.2638</c:v>
                </c:pt>
                <c:pt idx="22">
                  <c:v>100.4806</c:v>
                </c:pt>
                <c:pt idx="23">
                  <c:v>100.5274</c:v>
                </c:pt>
                <c:pt idx="24">
                  <c:v>100.67570000000001</c:v>
                </c:pt>
                <c:pt idx="25">
                  <c:v>100.5214</c:v>
                </c:pt>
                <c:pt idx="26">
                  <c:v>100.6721</c:v>
                </c:pt>
                <c:pt idx="27">
                  <c:v>100.53100000000001</c:v>
                </c:pt>
                <c:pt idx="28">
                  <c:v>100.2315</c:v>
                </c:pt>
                <c:pt idx="29">
                  <c:v>99.707400000000007</c:v>
                </c:pt>
                <c:pt idx="30">
                  <c:v>100.134</c:v>
                </c:pt>
                <c:pt idx="31">
                  <c:v>100.79049999999999</c:v>
                </c:pt>
                <c:pt idx="32">
                  <c:v>100.5034</c:v>
                </c:pt>
                <c:pt idx="33">
                  <c:v>100.1018</c:v>
                </c:pt>
                <c:pt idx="34">
                  <c:v>100.1206</c:v>
                </c:pt>
                <c:pt idx="35">
                  <c:v>101.4545</c:v>
                </c:pt>
                <c:pt idx="36">
                  <c:v>101.3201</c:v>
                </c:pt>
                <c:pt idx="37">
                  <c:v>101.3961</c:v>
                </c:pt>
                <c:pt idx="38">
                  <c:v>101.4237</c:v>
                </c:pt>
                <c:pt idx="39">
                  <c:v>101.80159999999999</c:v>
                </c:pt>
                <c:pt idx="40">
                  <c:v>100.8715</c:v>
                </c:pt>
                <c:pt idx="41">
                  <c:v>97.873400000000004</c:v>
                </c:pt>
                <c:pt idx="42">
                  <c:v>96.000200000000007</c:v>
                </c:pt>
                <c:pt idx="43">
                  <c:v>97.467299999999994</c:v>
                </c:pt>
                <c:pt idx="44">
                  <c:v>99.459199999999996</c:v>
                </c:pt>
                <c:pt idx="45">
                  <c:v>100.166</c:v>
                </c:pt>
                <c:pt idx="46">
                  <c:v>100.3339</c:v>
                </c:pt>
                <c:pt idx="47">
                  <c:v>100.54810000000001</c:v>
                </c:pt>
                <c:pt idx="48">
                  <c:v>101.3331</c:v>
                </c:pt>
                <c:pt idx="49">
                  <c:v>101.4796</c:v>
                </c:pt>
                <c:pt idx="50">
                  <c:v>101.792</c:v>
                </c:pt>
                <c:pt idx="51">
                  <c:v>101.91840000000001</c:v>
                </c:pt>
                <c:pt idx="52">
                  <c:v>102.3424</c:v>
                </c:pt>
                <c:pt idx="53">
                  <c:v>102.28740000000001</c:v>
                </c:pt>
                <c:pt idx="54">
                  <c:v>102.11190000000001</c:v>
                </c:pt>
                <c:pt idx="55">
                  <c:v>101.4679</c:v>
                </c:pt>
                <c:pt idx="56">
                  <c:v>101.3775</c:v>
                </c:pt>
                <c:pt idx="57">
                  <c:v>101.81789999999999</c:v>
                </c:pt>
                <c:pt idx="58">
                  <c:v>101.8348</c:v>
                </c:pt>
                <c:pt idx="59">
                  <c:v>101.8826</c:v>
                </c:pt>
                <c:pt idx="60">
                  <c:v>100.37</c:v>
                </c:pt>
                <c:pt idx="61">
                  <c:v>101.6746</c:v>
                </c:pt>
                <c:pt idx="62">
                  <c:v>102.2291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E0-47EB-B3D7-AA496E79433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'Professional, scientific an...'!$L$258:$L$404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100.1337</c:v>
                </c:pt>
                <c:pt idx="2">
                  <c:v>99.6738</c:v>
                </c:pt>
                <c:pt idx="3">
                  <c:v>99.570099999999996</c:v>
                </c:pt>
                <c:pt idx="4">
                  <c:v>96.700299999999999</c:v>
                </c:pt>
                <c:pt idx="5">
                  <c:v>96.260599999999997</c:v>
                </c:pt>
                <c:pt idx="6">
                  <c:v>95.706900000000005</c:v>
                </c:pt>
                <c:pt idx="7">
                  <c:v>96.669399999999996</c:v>
                </c:pt>
                <c:pt idx="8">
                  <c:v>94.372399999999999</c:v>
                </c:pt>
                <c:pt idx="9">
                  <c:v>92.845299999999995</c:v>
                </c:pt>
                <c:pt idx="10">
                  <c:v>92.168700000000001</c:v>
                </c:pt>
                <c:pt idx="11">
                  <c:v>93.397800000000004</c:v>
                </c:pt>
                <c:pt idx="12">
                  <c:v>96.490099999999998</c:v>
                </c:pt>
                <c:pt idx="13">
                  <c:v>98.301500000000004</c:v>
                </c:pt>
                <c:pt idx="14">
                  <c:v>98.535499999999999</c:v>
                </c:pt>
                <c:pt idx="15">
                  <c:v>96.972700000000003</c:v>
                </c:pt>
                <c:pt idx="16">
                  <c:v>99.492599999999996</c:v>
                </c:pt>
                <c:pt idx="17">
                  <c:v>95.878399999999999</c:v>
                </c:pt>
                <c:pt idx="18">
                  <c:v>96.081400000000002</c:v>
                </c:pt>
                <c:pt idx="19">
                  <c:v>96.9315</c:v>
                </c:pt>
                <c:pt idx="20">
                  <c:v>97.826400000000007</c:v>
                </c:pt>
                <c:pt idx="21">
                  <c:v>97.334400000000002</c:v>
                </c:pt>
                <c:pt idx="22">
                  <c:v>96.959100000000007</c:v>
                </c:pt>
                <c:pt idx="23">
                  <c:v>96.580500000000001</c:v>
                </c:pt>
                <c:pt idx="24">
                  <c:v>97.047499999999999</c:v>
                </c:pt>
                <c:pt idx="25">
                  <c:v>99.196200000000005</c:v>
                </c:pt>
                <c:pt idx="26">
                  <c:v>99.24</c:v>
                </c:pt>
                <c:pt idx="27">
                  <c:v>98.893000000000001</c:v>
                </c:pt>
                <c:pt idx="28">
                  <c:v>98.768600000000006</c:v>
                </c:pt>
                <c:pt idx="29">
                  <c:v>98.954400000000007</c:v>
                </c:pt>
                <c:pt idx="30">
                  <c:v>99.060900000000004</c:v>
                </c:pt>
                <c:pt idx="31">
                  <c:v>99.688800000000001</c:v>
                </c:pt>
                <c:pt idx="32">
                  <c:v>97.769599999999997</c:v>
                </c:pt>
                <c:pt idx="33">
                  <c:v>97.6952</c:v>
                </c:pt>
                <c:pt idx="34">
                  <c:v>100.52460000000001</c:v>
                </c:pt>
                <c:pt idx="35">
                  <c:v>101.95359999999999</c:v>
                </c:pt>
                <c:pt idx="36">
                  <c:v>100.91249999999999</c:v>
                </c:pt>
                <c:pt idx="37">
                  <c:v>101.06180000000001</c:v>
                </c:pt>
                <c:pt idx="38">
                  <c:v>103.55</c:v>
                </c:pt>
                <c:pt idx="39">
                  <c:v>104.1768</c:v>
                </c:pt>
                <c:pt idx="40">
                  <c:v>103.9058</c:v>
                </c:pt>
                <c:pt idx="41">
                  <c:v>99.863699999999994</c:v>
                </c:pt>
                <c:pt idx="42">
                  <c:v>96.815600000000003</c:v>
                </c:pt>
                <c:pt idx="43">
                  <c:v>97.210300000000004</c:v>
                </c:pt>
                <c:pt idx="44">
                  <c:v>98.336699999999993</c:v>
                </c:pt>
                <c:pt idx="45">
                  <c:v>98.868300000000005</c:v>
                </c:pt>
                <c:pt idx="46">
                  <c:v>99.169499999999999</c:v>
                </c:pt>
                <c:pt idx="47">
                  <c:v>104.7713</c:v>
                </c:pt>
                <c:pt idx="48">
                  <c:v>106.4953</c:v>
                </c:pt>
                <c:pt idx="49">
                  <c:v>106.7368</c:v>
                </c:pt>
                <c:pt idx="50">
                  <c:v>107.69459999999999</c:v>
                </c:pt>
                <c:pt idx="51">
                  <c:v>106.73260000000001</c:v>
                </c:pt>
                <c:pt idx="52">
                  <c:v>105.71559999999999</c:v>
                </c:pt>
                <c:pt idx="53">
                  <c:v>105.3613</c:v>
                </c:pt>
                <c:pt idx="54">
                  <c:v>105.6948</c:v>
                </c:pt>
                <c:pt idx="55">
                  <c:v>104.3832</c:v>
                </c:pt>
                <c:pt idx="56">
                  <c:v>103.4815</c:v>
                </c:pt>
                <c:pt idx="57">
                  <c:v>103.9821</c:v>
                </c:pt>
                <c:pt idx="58">
                  <c:v>103.685</c:v>
                </c:pt>
                <c:pt idx="59">
                  <c:v>104.2624</c:v>
                </c:pt>
                <c:pt idx="60">
                  <c:v>103.5356</c:v>
                </c:pt>
                <c:pt idx="61">
                  <c:v>105.06180000000001</c:v>
                </c:pt>
                <c:pt idx="62">
                  <c:v>108.03619999999999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0-47EB-B3D7-AA496E794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102.73</c:v>
                </c:pt>
                <c:pt idx="1">
                  <c:v>101.53</c:v>
                </c:pt>
                <c:pt idx="2">
                  <c:v>102.88</c:v>
                </c:pt>
                <c:pt idx="3">
                  <c:v>105.16</c:v>
                </c:pt>
                <c:pt idx="4">
                  <c:v>102.66</c:v>
                </c:pt>
                <c:pt idx="5">
                  <c:v>114.19</c:v>
                </c:pt>
                <c:pt idx="6">
                  <c:v>105.13</c:v>
                </c:pt>
                <c:pt idx="7">
                  <c:v>102.83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3-4D55-86EC-BF39BABB7A7D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101.75</c:v>
                </c:pt>
                <c:pt idx="1">
                  <c:v>100.47</c:v>
                </c:pt>
                <c:pt idx="2">
                  <c:v>104.39</c:v>
                </c:pt>
                <c:pt idx="3">
                  <c:v>107.72</c:v>
                </c:pt>
                <c:pt idx="4">
                  <c:v>102.83</c:v>
                </c:pt>
                <c:pt idx="5">
                  <c:v>113.28</c:v>
                </c:pt>
                <c:pt idx="6">
                  <c:v>106.29</c:v>
                </c:pt>
                <c:pt idx="7">
                  <c:v>101.48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3-4D55-86EC-BF39BABB7A7D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100.3</c:v>
                </c:pt>
                <c:pt idx="1">
                  <c:v>100.4</c:v>
                </c:pt>
                <c:pt idx="2">
                  <c:v>103.99</c:v>
                </c:pt>
                <c:pt idx="3">
                  <c:v>106.51</c:v>
                </c:pt>
                <c:pt idx="4">
                  <c:v>101.81</c:v>
                </c:pt>
                <c:pt idx="5">
                  <c:v>113.16</c:v>
                </c:pt>
                <c:pt idx="6">
                  <c:v>105.69</c:v>
                </c:pt>
                <c:pt idx="7">
                  <c:v>99.75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83-4D55-86EC-BF39BABB7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104.57</c:v>
                </c:pt>
                <c:pt idx="1">
                  <c:v>100.63</c:v>
                </c:pt>
                <c:pt idx="2">
                  <c:v>99.99</c:v>
                </c:pt>
                <c:pt idx="3">
                  <c:v>100.33</c:v>
                </c:pt>
                <c:pt idx="4">
                  <c:v>106.98</c:v>
                </c:pt>
                <c:pt idx="5">
                  <c:v>101.8</c:v>
                </c:pt>
                <c:pt idx="6">
                  <c:v>99.86</c:v>
                </c:pt>
                <c:pt idx="7">
                  <c:v>104.57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1-41E1-BDB2-4D78FBC4D538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103.99</c:v>
                </c:pt>
                <c:pt idx="1">
                  <c:v>99.06</c:v>
                </c:pt>
                <c:pt idx="2">
                  <c:v>101.7</c:v>
                </c:pt>
                <c:pt idx="3">
                  <c:v>101.25</c:v>
                </c:pt>
                <c:pt idx="4">
                  <c:v>109.09</c:v>
                </c:pt>
                <c:pt idx="5">
                  <c:v>103.52</c:v>
                </c:pt>
                <c:pt idx="6">
                  <c:v>102.03</c:v>
                </c:pt>
                <c:pt idx="7">
                  <c:v>104.43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1-41E1-BDB2-4D78FBC4D538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102.39</c:v>
                </c:pt>
                <c:pt idx="1">
                  <c:v>98.76</c:v>
                </c:pt>
                <c:pt idx="2">
                  <c:v>100.61</c:v>
                </c:pt>
                <c:pt idx="3">
                  <c:v>98.93</c:v>
                </c:pt>
                <c:pt idx="4">
                  <c:v>106.67</c:v>
                </c:pt>
                <c:pt idx="5">
                  <c:v>102.54</c:v>
                </c:pt>
                <c:pt idx="6">
                  <c:v>100.02</c:v>
                </c:pt>
                <c:pt idx="7">
                  <c:v>102.85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1-41E1-BDB2-4D78FBC4D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106.6</c:v>
                </c:pt>
                <c:pt idx="1">
                  <c:v>103.55</c:v>
                </c:pt>
                <c:pt idx="2">
                  <c:v>104.32</c:v>
                </c:pt>
                <c:pt idx="3">
                  <c:v>102.79</c:v>
                </c:pt>
                <c:pt idx="4">
                  <c:v>103.57</c:v>
                </c:pt>
                <c:pt idx="5">
                  <c:v>103.76</c:v>
                </c:pt>
                <c:pt idx="6">
                  <c:v>98.26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4-4622-9684-2A39D3B81FDD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106.17</c:v>
                </c:pt>
                <c:pt idx="1">
                  <c:v>103.66</c:v>
                </c:pt>
                <c:pt idx="2">
                  <c:v>104.45</c:v>
                </c:pt>
                <c:pt idx="3">
                  <c:v>102.84</c:v>
                </c:pt>
                <c:pt idx="4">
                  <c:v>103.6</c:v>
                </c:pt>
                <c:pt idx="5">
                  <c:v>104.01</c:v>
                </c:pt>
                <c:pt idx="6">
                  <c:v>96.22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4-4622-9684-2A39D3B81FDD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106.22</c:v>
                </c:pt>
                <c:pt idx="1">
                  <c:v>102.35</c:v>
                </c:pt>
                <c:pt idx="2">
                  <c:v>103.17</c:v>
                </c:pt>
                <c:pt idx="3">
                  <c:v>102</c:v>
                </c:pt>
                <c:pt idx="4">
                  <c:v>103.06</c:v>
                </c:pt>
                <c:pt idx="5">
                  <c:v>103.39</c:v>
                </c:pt>
                <c:pt idx="6">
                  <c:v>95.77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54-4622-9684-2A39D3B81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'Administrative and support 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99.120500000000007</c:v>
                </c:pt>
                <c:pt idx="2">
                  <c:v>96.081400000000002</c:v>
                </c:pt>
                <c:pt idx="3">
                  <c:v>92.145099999999999</c:v>
                </c:pt>
                <c:pt idx="4">
                  <c:v>90.439499999999995</c:v>
                </c:pt>
                <c:pt idx="5">
                  <c:v>89.7042</c:v>
                </c:pt>
                <c:pt idx="6">
                  <c:v>90.462999999999994</c:v>
                </c:pt>
                <c:pt idx="7">
                  <c:v>90.783600000000007</c:v>
                </c:pt>
                <c:pt idx="8">
                  <c:v>91.089600000000004</c:v>
                </c:pt>
                <c:pt idx="9">
                  <c:v>92.4161</c:v>
                </c:pt>
                <c:pt idx="10">
                  <c:v>92.335499999999996</c:v>
                </c:pt>
                <c:pt idx="11">
                  <c:v>94.137500000000003</c:v>
                </c:pt>
                <c:pt idx="12">
                  <c:v>94.4221</c:v>
                </c:pt>
                <c:pt idx="13">
                  <c:v>95.715800000000002</c:v>
                </c:pt>
                <c:pt idx="14">
                  <c:v>95.246499999999997</c:v>
                </c:pt>
                <c:pt idx="15">
                  <c:v>95.364400000000003</c:v>
                </c:pt>
                <c:pt idx="16">
                  <c:v>96.021699999999996</c:v>
                </c:pt>
                <c:pt idx="17">
                  <c:v>96.83</c:v>
                </c:pt>
                <c:pt idx="18">
                  <c:v>97.159099999999995</c:v>
                </c:pt>
                <c:pt idx="19">
                  <c:v>97.509500000000003</c:v>
                </c:pt>
                <c:pt idx="20">
                  <c:v>97.601299999999995</c:v>
                </c:pt>
                <c:pt idx="21">
                  <c:v>97.779399999999995</c:v>
                </c:pt>
                <c:pt idx="22">
                  <c:v>97.596800000000002</c:v>
                </c:pt>
                <c:pt idx="23">
                  <c:v>98.068700000000007</c:v>
                </c:pt>
                <c:pt idx="24">
                  <c:v>98.166799999999995</c:v>
                </c:pt>
                <c:pt idx="25">
                  <c:v>98.625699999999995</c:v>
                </c:pt>
                <c:pt idx="26">
                  <c:v>98.462800000000001</c:v>
                </c:pt>
                <c:pt idx="27">
                  <c:v>98.462800000000001</c:v>
                </c:pt>
                <c:pt idx="28">
                  <c:v>98.462800000000001</c:v>
                </c:pt>
                <c:pt idx="29">
                  <c:v>98.462800000000001</c:v>
                </c:pt>
                <c:pt idx="30">
                  <c:v>99.397300000000001</c:v>
                </c:pt>
                <c:pt idx="31">
                  <c:v>100.86450000000001</c:v>
                </c:pt>
                <c:pt idx="32">
                  <c:v>100.5801</c:v>
                </c:pt>
                <c:pt idx="33">
                  <c:v>100.1866</c:v>
                </c:pt>
                <c:pt idx="34">
                  <c:v>100.8768</c:v>
                </c:pt>
                <c:pt idx="35">
                  <c:v>102.63460000000001</c:v>
                </c:pt>
                <c:pt idx="36">
                  <c:v>102.54430000000001</c:v>
                </c:pt>
                <c:pt idx="37">
                  <c:v>102.9588</c:v>
                </c:pt>
                <c:pt idx="38">
                  <c:v>104.06959999999999</c:v>
                </c:pt>
                <c:pt idx="39">
                  <c:v>104.47709999999999</c:v>
                </c:pt>
                <c:pt idx="40">
                  <c:v>103.3359</c:v>
                </c:pt>
                <c:pt idx="41">
                  <c:v>95.520799999999994</c:v>
                </c:pt>
                <c:pt idx="42">
                  <c:v>88.243099999999998</c:v>
                </c:pt>
                <c:pt idx="43">
                  <c:v>92.142300000000006</c:v>
                </c:pt>
                <c:pt idx="44">
                  <c:v>96.530900000000003</c:v>
                </c:pt>
                <c:pt idx="45">
                  <c:v>98.358099999999993</c:v>
                </c:pt>
                <c:pt idx="46">
                  <c:v>99.045400000000001</c:v>
                </c:pt>
                <c:pt idx="47">
                  <c:v>99.828400000000002</c:v>
                </c:pt>
                <c:pt idx="48">
                  <c:v>100.59739999999999</c:v>
                </c:pt>
                <c:pt idx="49">
                  <c:v>101.73399999999999</c:v>
                </c:pt>
                <c:pt idx="50">
                  <c:v>103.99939999999999</c:v>
                </c:pt>
                <c:pt idx="51">
                  <c:v>103.91459999999999</c:v>
                </c:pt>
                <c:pt idx="52">
                  <c:v>104.8073</c:v>
                </c:pt>
                <c:pt idx="53">
                  <c:v>105.18510000000001</c:v>
                </c:pt>
                <c:pt idx="54">
                  <c:v>104.7303</c:v>
                </c:pt>
                <c:pt idx="55">
                  <c:v>102.154</c:v>
                </c:pt>
                <c:pt idx="56">
                  <c:v>100.6589</c:v>
                </c:pt>
                <c:pt idx="57">
                  <c:v>103.05070000000001</c:v>
                </c:pt>
                <c:pt idx="58">
                  <c:v>103.7539</c:v>
                </c:pt>
                <c:pt idx="59">
                  <c:v>104.0522</c:v>
                </c:pt>
                <c:pt idx="60">
                  <c:v>103.70050000000001</c:v>
                </c:pt>
                <c:pt idx="61">
                  <c:v>103.8172</c:v>
                </c:pt>
                <c:pt idx="62">
                  <c:v>102.83320000000001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8-45B9-9641-25F15BD45BC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'Administrative and support 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101.8817</c:v>
                </c:pt>
                <c:pt idx="2">
                  <c:v>102.19799999999999</c:v>
                </c:pt>
                <c:pt idx="3">
                  <c:v>98.809899999999999</c:v>
                </c:pt>
                <c:pt idx="4">
                  <c:v>92.853999999999999</c:v>
                </c:pt>
                <c:pt idx="5">
                  <c:v>90.847700000000003</c:v>
                </c:pt>
                <c:pt idx="6">
                  <c:v>94.315100000000001</c:v>
                </c:pt>
                <c:pt idx="7">
                  <c:v>99.677199999999999</c:v>
                </c:pt>
                <c:pt idx="8">
                  <c:v>97.484999999999999</c:v>
                </c:pt>
                <c:pt idx="9">
                  <c:v>96.335899999999995</c:v>
                </c:pt>
                <c:pt idx="10">
                  <c:v>94.619</c:v>
                </c:pt>
                <c:pt idx="11">
                  <c:v>96.6541</c:v>
                </c:pt>
                <c:pt idx="12">
                  <c:v>98.307000000000002</c:v>
                </c:pt>
                <c:pt idx="13">
                  <c:v>97.607299999999995</c:v>
                </c:pt>
                <c:pt idx="14">
                  <c:v>99.054000000000002</c:v>
                </c:pt>
                <c:pt idx="15">
                  <c:v>101.0206</c:v>
                </c:pt>
                <c:pt idx="16">
                  <c:v>104.0528</c:v>
                </c:pt>
                <c:pt idx="17">
                  <c:v>97.443399999999997</c:v>
                </c:pt>
                <c:pt idx="18">
                  <c:v>97.8416</c:v>
                </c:pt>
                <c:pt idx="19">
                  <c:v>97.756100000000004</c:v>
                </c:pt>
                <c:pt idx="20">
                  <c:v>98.893900000000002</c:v>
                </c:pt>
                <c:pt idx="21">
                  <c:v>99.607299999999995</c:v>
                </c:pt>
                <c:pt idx="22">
                  <c:v>98.107600000000005</c:v>
                </c:pt>
                <c:pt idx="23">
                  <c:v>98.328500000000005</c:v>
                </c:pt>
                <c:pt idx="24">
                  <c:v>98.847399999999993</c:v>
                </c:pt>
                <c:pt idx="25">
                  <c:v>100.85590000000001</c:v>
                </c:pt>
                <c:pt idx="26">
                  <c:v>100.1632</c:v>
                </c:pt>
                <c:pt idx="27">
                  <c:v>100.1632</c:v>
                </c:pt>
                <c:pt idx="28">
                  <c:v>100.1632</c:v>
                </c:pt>
                <c:pt idx="29">
                  <c:v>100.1632</c:v>
                </c:pt>
                <c:pt idx="30">
                  <c:v>100.3964</c:v>
                </c:pt>
                <c:pt idx="31">
                  <c:v>101.8289</c:v>
                </c:pt>
                <c:pt idx="32">
                  <c:v>100.37260000000001</c:v>
                </c:pt>
                <c:pt idx="33">
                  <c:v>100.0562</c:v>
                </c:pt>
                <c:pt idx="34">
                  <c:v>102.9911</c:v>
                </c:pt>
                <c:pt idx="35">
                  <c:v>107.03879999999999</c:v>
                </c:pt>
                <c:pt idx="36">
                  <c:v>106.7332</c:v>
                </c:pt>
                <c:pt idx="37">
                  <c:v>105.8884</c:v>
                </c:pt>
                <c:pt idx="38">
                  <c:v>109.0628</c:v>
                </c:pt>
                <c:pt idx="39">
                  <c:v>109.1507</c:v>
                </c:pt>
                <c:pt idx="40">
                  <c:v>107.90219999999999</c:v>
                </c:pt>
                <c:pt idx="41">
                  <c:v>91.634600000000006</c:v>
                </c:pt>
                <c:pt idx="42">
                  <c:v>82.423000000000002</c:v>
                </c:pt>
                <c:pt idx="43">
                  <c:v>88.617800000000003</c:v>
                </c:pt>
                <c:pt idx="44">
                  <c:v>97.0197</c:v>
                </c:pt>
                <c:pt idx="45">
                  <c:v>99.715000000000003</c:v>
                </c:pt>
                <c:pt idx="46">
                  <c:v>98.749099999999999</c:v>
                </c:pt>
                <c:pt idx="47">
                  <c:v>105.72199999999999</c:v>
                </c:pt>
                <c:pt idx="48">
                  <c:v>107.2148</c:v>
                </c:pt>
                <c:pt idx="49">
                  <c:v>109.63809999999999</c:v>
                </c:pt>
                <c:pt idx="50">
                  <c:v>111.7757</c:v>
                </c:pt>
                <c:pt idx="51">
                  <c:v>109.5629</c:v>
                </c:pt>
                <c:pt idx="52">
                  <c:v>108.4666</c:v>
                </c:pt>
                <c:pt idx="53">
                  <c:v>109.8075</c:v>
                </c:pt>
                <c:pt idx="54">
                  <c:v>109.8933</c:v>
                </c:pt>
                <c:pt idx="55">
                  <c:v>105.5159</c:v>
                </c:pt>
                <c:pt idx="56">
                  <c:v>102.232</c:v>
                </c:pt>
                <c:pt idx="57">
                  <c:v>107.6549</c:v>
                </c:pt>
                <c:pt idx="58">
                  <c:v>108.8233</c:v>
                </c:pt>
                <c:pt idx="59">
                  <c:v>110.2607</c:v>
                </c:pt>
                <c:pt idx="60">
                  <c:v>108.8869</c:v>
                </c:pt>
                <c:pt idx="61">
                  <c:v>109.3583</c:v>
                </c:pt>
                <c:pt idx="62">
                  <c:v>108.75360000000001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8-45B9-9641-25F15BD45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104.91</c:v>
                </c:pt>
                <c:pt idx="1">
                  <c:v>108.6</c:v>
                </c:pt>
                <c:pt idx="2">
                  <c:v>106.97</c:v>
                </c:pt>
                <c:pt idx="3">
                  <c:v>96.8</c:v>
                </c:pt>
                <c:pt idx="4">
                  <c:v>105.42</c:v>
                </c:pt>
                <c:pt idx="5">
                  <c:v>93.87</c:v>
                </c:pt>
                <c:pt idx="6">
                  <c:v>107.11</c:v>
                </c:pt>
                <c:pt idx="7">
                  <c:v>100.02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4-4DD8-83C6-DE8D03E0C41C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107.31</c:v>
                </c:pt>
                <c:pt idx="1">
                  <c:v>109.25</c:v>
                </c:pt>
                <c:pt idx="2">
                  <c:v>110.38</c:v>
                </c:pt>
                <c:pt idx="3">
                  <c:v>97.95</c:v>
                </c:pt>
                <c:pt idx="4">
                  <c:v>106.48</c:v>
                </c:pt>
                <c:pt idx="5">
                  <c:v>101.75</c:v>
                </c:pt>
                <c:pt idx="6">
                  <c:v>107.53</c:v>
                </c:pt>
                <c:pt idx="7">
                  <c:v>100.09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4-4DD8-83C6-DE8D03E0C41C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109.42</c:v>
                </c:pt>
                <c:pt idx="1">
                  <c:v>110.48</c:v>
                </c:pt>
                <c:pt idx="2">
                  <c:v>112</c:v>
                </c:pt>
                <c:pt idx="3">
                  <c:v>98.66</c:v>
                </c:pt>
                <c:pt idx="4">
                  <c:v>107.12</c:v>
                </c:pt>
                <c:pt idx="5">
                  <c:v>102.3</c:v>
                </c:pt>
                <c:pt idx="6">
                  <c:v>109.3</c:v>
                </c:pt>
                <c:pt idx="7">
                  <c:v>101.81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4-4DD8-83C6-DE8D03E0C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112.8</c:v>
                </c:pt>
                <c:pt idx="1">
                  <c:v>115.34</c:v>
                </c:pt>
                <c:pt idx="2">
                  <c:v>109.17</c:v>
                </c:pt>
                <c:pt idx="3">
                  <c:v>101.81</c:v>
                </c:pt>
                <c:pt idx="4">
                  <c:v>115.54</c:v>
                </c:pt>
                <c:pt idx="5">
                  <c:v>94.05</c:v>
                </c:pt>
                <c:pt idx="6">
                  <c:v>110.67</c:v>
                </c:pt>
                <c:pt idx="7">
                  <c:v>103.05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9-45BE-AF46-B507231BF337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115.94</c:v>
                </c:pt>
                <c:pt idx="1">
                  <c:v>117.04</c:v>
                </c:pt>
                <c:pt idx="2">
                  <c:v>112.65</c:v>
                </c:pt>
                <c:pt idx="3">
                  <c:v>103.03</c:v>
                </c:pt>
                <c:pt idx="4">
                  <c:v>118.06</c:v>
                </c:pt>
                <c:pt idx="5">
                  <c:v>101.95</c:v>
                </c:pt>
                <c:pt idx="6">
                  <c:v>112.19</c:v>
                </c:pt>
                <c:pt idx="7">
                  <c:v>103.54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F9-45BE-AF46-B507231BF337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119.11</c:v>
                </c:pt>
                <c:pt idx="1">
                  <c:v>118.34</c:v>
                </c:pt>
                <c:pt idx="2">
                  <c:v>114.3</c:v>
                </c:pt>
                <c:pt idx="3">
                  <c:v>103.77</c:v>
                </c:pt>
                <c:pt idx="4">
                  <c:v>119.16</c:v>
                </c:pt>
                <c:pt idx="5">
                  <c:v>102.49</c:v>
                </c:pt>
                <c:pt idx="6">
                  <c:v>114.7</c:v>
                </c:pt>
                <c:pt idx="7">
                  <c:v>105.81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9-45BE-AF46-B507231B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107.58</c:v>
                </c:pt>
                <c:pt idx="1">
                  <c:v>117.1</c:v>
                </c:pt>
                <c:pt idx="2">
                  <c:v>109.43</c:v>
                </c:pt>
                <c:pt idx="3">
                  <c:v>105.95</c:v>
                </c:pt>
                <c:pt idx="4">
                  <c:v>105.19</c:v>
                </c:pt>
                <c:pt idx="5">
                  <c:v>109.02</c:v>
                </c:pt>
                <c:pt idx="6">
                  <c:v>107.79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B-4D2C-AFF9-FF6D32B7B082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110.71</c:v>
                </c:pt>
                <c:pt idx="1">
                  <c:v>119.6</c:v>
                </c:pt>
                <c:pt idx="2">
                  <c:v>111.44</c:v>
                </c:pt>
                <c:pt idx="3">
                  <c:v>108.04</c:v>
                </c:pt>
                <c:pt idx="4">
                  <c:v>107.4</c:v>
                </c:pt>
                <c:pt idx="5">
                  <c:v>111.95</c:v>
                </c:pt>
                <c:pt idx="6">
                  <c:v>114.43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B-4D2C-AFF9-FF6D32B7B082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113.96</c:v>
                </c:pt>
                <c:pt idx="1">
                  <c:v>121.52</c:v>
                </c:pt>
                <c:pt idx="2">
                  <c:v>113.21</c:v>
                </c:pt>
                <c:pt idx="3">
                  <c:v>109.8</c:v>
                </c:pt>
                <c:pt idx="4">
                  <c:v>109</c:v>
                </c:pt>
                <c:pt idx="5">
                  <c:v>113.63</c:v>
                </c:pt>
                <c:pt idx="6">
                  <c:v>116.24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B-4D2C-AFF9-FF6D32B7B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Mining!$L$82:$L$89</c:f>
              <c:numCache>
                <c:formatCode>0.0</c:formatCode>
                <c:ptCount val="8"/>
                <c:pt idx="0">
                  <c:v>104.87</c:v>
                </c:pt>
                <c:pt idx="1">
                  <c:v>102.53</c:v>
                </c:pt>
                <c:pt idx="2">
                  <c:v>97.51</c:v>
                </c:pt>
                <c:pt idx="3">
                  <c:v>106.25</c:v>
                </c:pt>
                <c:pt idx="4">
                  <c:v>102.27</c:v>
                </c:pt>
                <c:pt idx="5">
                  <c:v>91.85</c:v>
                </c:pt>
                <c:pt idx="6">
                  <c:v>107.77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7-4EA8-A7D9-159C0E7D4B8A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Mining!$L$91:$L$98</c:f>
              <c:numCache>
                <c:formatCode>0.0</c:formatCode>
                <c:ptCount val="8"/>
                <c:pt idx="0">
                  <c:v>104.9</c:v>
                </c:pt>
                <c:pt idx="1">
                  <c:v>101.98</c:v>
                </c:pt>
                <c:pt idx="2">
                  <c:v>97.31</c:v>
                </c:pt>
                <c:pt idx="3">
                  <c:v>105.43</c:v>
                </c:pt>
                <c:pt idx="4">
                  <c:v>102.36</c:v>
                </c:pt>
                <c:pt idx="5">
                  <c:v>89.2</c:v>
                </c:pt>
                <c:pt idx="6">
                  <c:v>107.04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7-4EA8-A7D9-159C0E7D4B8A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Mining!$L$100:$L$107</c:f>
              <c:numCache>
                <c:formatCode>0.0</c:formatCode>
                <c:ptCount val="8"/>
                <c:pt idx="0">
                  <c:v>105.19</c:v>
                </c:pt>
                <c:pt idx="1">
                  <c:v>102.56</c:v>
                </c:pt>
                <c:pt idx="2">
                  <c:v>98.57</c:v>
                </c:pt>
                <c:pt idx="3">
                  <c:v>107.48</c:v>
                </c:pt>
                <c:pt idx="4">
                  <c:v>103.78</c:v>
                </c:pt>
                <c:pt idx="5">
                  <c:v>89.2</c:v>
                </c:pt>
                <c:pt idx="6">
                  <c:v>108.93</c:v>
                </c:pt>
                <c:pt idx="7">
                  <c:v>97.92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7-4EA8-A7D9-159C0E7D4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'Public administration and s...'!$L$110:$L$256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97.463700000000003</c:v>
                </c:pt>
                <c:pt idx="2">
                  <c:v>95.833500000000001</c:v>
                </c:pt>
                <c:pt idx="3">
                  <c:v>94.902799999999999</c:v>
                </c:pt>
                <c:pt idx="4">
                  <c:v>94.745599999999996</c:v>
                </c:pt>
                <c:pt idx="5">
                  <c:v>95.143699999999995</c:v>
                </c:pt>
                <c:pt idx="6">
                  <c:v>95.253500000000003</c:v>
                </c:pt>
                <c:pt idx="7">
                  <c:v>95.426199999999994</c:v>
                </c:pt>
                <c:pt idx="8">
                  <c:v>95.736999999999995</c:v>
                </c:pt>
                <c:pt idx="9">
                  <c:v>96.186800000000005</c:v>
                </c:pt>
                <c:pt idx="10">
                  <c:v>96.469899999999996</c:v>
                </c:pt>
                <c:pt idx="11">
                  <c:v>96.752200000000002</c:v>
                </c:pt>
                <c:pt idx="12">
                  <c:v>97.504199999999997</c:v>
                </c:pt>
                <c:pt idx="13">
                  <c:v>100.1297</c:v>
                </c:pt>
                <c:pt idx="14">
                  <c:v>100.12779999999999</c:v>
                </c:pt>
                <c:pt idx="15">
                  <c:v>99.795900000000003</c:v>
                </c:pt>
                <c:pt idx="16">
                  <c:v>100.91930000000001</c:v>
                </c:pt>
                <c:pt idx="17">
                  <c:v>101.2911</c:v>
                </c:pt>
                <c:pt idx="18">
                  <c:v>101.2696</c:v>
                </c:pt>
                <c:pt idx="19">
                  <c:v>101.7908</c:v>
                </c:pt>
                <c:pt idx="20">
                  <c:v>102.1443</c:v>
                </c:pt>
                <c:pt idx="21">
                  <c:v>102.68300000000001</c:v>
                </c:pt>
                <c:pt idx="22">
                  <c:v>102.9134</c:v>
                </c:pt>
                <c:pt idx="23">
                  <c:v>102.1268</c:v>
                </c:pt>
                <c:pt idx="24">
                  <c:v>102.4507</c:v>
                </c:pt>
                <c:pt idx="25">
                  <c:v>102.58499999999999</c:v>
                </c:pt>
                <c:pt idx="26">
                  <c:v>102.8404</c:v>
                </c:pt>
                <c:pt idx="27">
                  <c:v>102.8503</c:v>
                </c:pt>
                <c:pt idx="28">
                  <c:v>102.83150000000001</c:v>
                </c:pt>
                <c:pt idx="29">
                  <c:v>102.1135</c:v>
                </c:pt>
                <c:pt idx="30">
                  <c:v>102.0831</c:v>
                </c:pt>
                <c:pt idx="31">
                  <c:v>103.1074</c:v>
                </c:pt>
                <c:pt idx="32">
                  <c:v>104.1014</c:v>
                </c:pt>
                <c:pt idx="33">
                  <c:v>104.4329</c:v>
                </c:pt>
                <c:pt idx="34">
                  <c:v>104.5534</c:v>
                </c:pt>
                <c:pt idx="35">
                  <c:v>104.5787</c:v>
                </c:pt>
                <c:pt idx="36">
                  <c:v>104.599</c:v>
                </c:pt>
                <c:pt idx="37">
                  <c:v>105.2205</c:v>
                </c:pt>
                <c:pt idx="38">
                  <c:v>105.5104</c:v>
                </c:pt>
                <c:pt idx="39">
                  <c:v>105.31059999999999</c:v>
                </c:pt>
                <c:pt idx="40">
                  <c:v>104.82210000000001</c:v>
                </c:pt>
                <c:pt idx="41">
                  <c:v>102.6109</c:v>
                </c:pt>
                <c:pt idx="42">
                  <c:v>100.2563</c:v>
                </c:pt>
                <c:pt idx="43">
                  <c:v>101.1037</c:v>
                </c:pt>
                <c:pt idx="44">
                  <c:v>101.78060000000001</c:v>
                </c:pt>
                <c:pt idx="45">
                  <c:v>103.3523</c:v>
                </c:pt>
                <c:pt idx="46">
                  <c:v>104.8077</c:v>
                </c:pt>
                <c:pt idx="47">
                  <c:v>106.04049999999999</c:v>
                </c:pt>
                <c:pt idx="48">
                  <c:v>106.83580000000001</c:v>
                </c:pt>
                <c:pt idx="49">
                  <c:v>108.2338</c:v>
                </c:pt>
                <c:pt idx="50">
                  <c:v>109.1254</c:v>
                </c:pt>
                <c:pt idx="51">
                  <c:v>109.8366</c:v>
                </c:pt>
                <c:pt idx="52">
                  <c:v>110.1759</c:v>
                </c:pt>
                <c:pt idx="53">
                  <c:v>110.6695</c:v>
                </c:pt>
                <c:pt idx="54">
                  <c:v>112.0241</c:v>
                </c:pt>
                <c:pt idx="55">
                  <c:v>111.2276</c:v>
                </c:pt>
                <c:pt idx="56">
                  <c:v>109.5681</c:v>
                </c:pt>
                <c:pt idx="57">
                  <c:v>108.9584</c:v>
                </c:pt>
                <c:pt idx="58">
                  <c:v>108.4862</c:v>
                </c:pt>
                <c:pt idx="59">
                  <c:v>109.8111</c:v>
                </c:pt>
                <c:pt idx="60">
                  <c:v>110.1193</c:v>
                </c:pt>
                <c:pt idx="61">
                  <c:v>110.7885</c:v>
                </c:pt>
                <c:pt idx="62">
                  <c:v>112.54770000000001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B5-47F6-A3E6-6B26DEBEBD9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'Public administration and s...'!$L$258:$L$404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94.955600000000004</c:v>
                </c:pt>
                <c:pt idx="2">
                  <c:v>92.732399999999998</c:v>
                </c:pt>
                <c:pt idx="3">
                  <c:v>92.589399999999998</c:v>
                </c:pt>
                <c:pt idx="4">
                  <c:v>93.300399999999996</c:v>
                </c:pt>
                <c:pt idx="5">
                  <c:v>95.830200000000005</c:v>
                </c:pt>
                <c:pt idx="6">
                  <c:v>94.363100000000003</c:v>
                </c:pt>
                <c:pt idx="7">
                  <c:v>94.746200000000002</c:v>
                </c:pt>
                <c:pt idx="8">
                  <c:v>94.704899999999995</c:v>
                </c:pt>
                <c:pt idx="9">
                  <c:v>94.664400000000001</c:v>
                </c:pt>
                <c:pt idx="10">
                  <c:v>94.736400000000003</c:v>
                </c:pt>
                <c:pt idx="11">
                  <c:v>95.887600000000006</c:v>
                </c:pt>
                <c:pt idx="12">
                  <c:v>96.116699999999994</c:v>
                </c:pt>
                <c:pt idx="13">
                  <c:v>98.686400000000006</c:v>
                </c:pt>
                <c:pt idx="14">
                  <c:v>99.002899999999997</c:v>
                </c:pt>
                <c:pt idx="15">
                  <c:v>96.619399999999999</c:v>
                </c:pt>
                <c:pt idx="16">
                  <c:v>96.4084</c:v>
                </c:pt>
                <c:pt idx="17">
                  <c:v>98.379099999999994</c:v>
                </c:pt>
                <c:pt idx="18">
                  <c:v>98.371300000000005</c:v>
                </c:pt>
                <c:pt idx="19">
                  <c:v>99.014399999999995</c:v>
                </c:pt>
                <c:pt idx="20">
                  <c:v>99.2547</c:v>
                </c:pt>
                <c:pt idx="21">
                  <c:v>99.697699999999998</c:v>
                </c:pt>
                <c:pt idx="22">
                  <c:v>99.505300000000005</c:v>
                </c:pt>
                <c:pt idx="23">
                  <c:v>98.947400000000002</c:v>
                </c:pt>
                <c:pt idx="24">
                  <c:v>99.2423</c:v>
                </c:pt>
                <c:pt idx="25">
                  <c:v>99.848500000000001</c:v>
                </c:pt>
                <c:pt idx="26">
                  <c:v>99.596699999999998</c:v>
                </c:pt>
                <c:pt idx="27">
                  <c:v>100.1006</c:v>
                </c:pt>
                <c:pt idx="28">
                  <c:v>100.2821</c:v>
                </c:pt>
                <c:pt idx="29">
                  <c:v>99.641099999999994</c:v>
                </c:pt>
                <c:pt idx="30">
                  <c:v>99.347800000000007</c:v>
                </c:pt>
                <c:pt idx="31">
                  <c:v>100.202</c:v>
                </c:pt>
                <c:pt idx="32">
                  <c:v>100.7744</c:v>
                </c:pt>
                <c:pt idx="33">
                  <c:v>100.8673</c:v>
                </c:pt>
                <c:pt idx="34">
                  <c:v>100.7704</c:v>
                </c:pt>
                <c:pt idx="35">
                  <c:v>100.9859</c:v>
                </c:pt>
                <c:pt idx="36">
                  <c:v>101.414</c:v>
                </c:pt>
                <c:pt idx="37">
                  <c:v>105.4498</c:v>
                </c:pt>
                <c:pt idx="38">
                  <c:v>107.2557</c:v>
                </c:pt>
                <c:pt idx="39">
                  <c:v>104.74760000000001</c:v>
                </c:pt>
                <c:pt idx="40">
                  <c:v>102.06959999999999</c:v>
                </c:pt>
                <c:pt idx="41">
                  <c:v>100.7946</c:v>
                </c:pt>
                <c:pt idx="42">
                  <c:v>100.5282</c:v>
                </c:pt>
                <c:pt idx="43">
                  <c:v>101.2683</c:v>
                </c:pt>
                <c:pt idx="44">
                  <c:v>101.65470000000001</c:v>
                </c:pt>
                <c:pt idx="45">
                  <c:v>103.6</c:v>
                </c:pt>
                <c:pt idx="46">
                  <c:v>103.9606</c:v>
                </c:pt>
                <c:pt idx="47">
                  <c:v>104.18640000000001</c:v>
                </c:pt>
                <c:pt idx="48">
                  <c:v>104.8832</c:v>
                </c:pt>
                <c:pt idx="49">
                  <c:v>106.5835</c:v>
                </c:pt>
                <c:pt idx="50">
                  <c:v>107.12860000000001</c:v>
                </c:pt>
                <c:pt idx="51">
                  <c:v>107.5085</c:v>
                </c:pt>
                <c:pt idx="52">
                  <c:v>107.008</c:v>
                </c:pt>
                <c:pt idx="53">
                  <c:v>107.404</c:v>
                </c:pt>
                <c:pt idx="54">
                  <c:v>109.217</c:v>
                </c:pt>
                <c:pt idx="55">
                  <c:v>108.8817</c:v>
                </c:pt>
                <c:pt idx="56">
                  <c:v>107.5573</c:v>
                </c:pt>
                <c:pt idx="57">
                  <c:v>107.23650000000001</c:v>
                </c:pt>
                <c:pt idx="58">
                  <c:v>106.9554</c:v>
                </c:pt>
                <c:pt idx="59">
                  <c:v>108.8077</c:v>
                </c:pt>
                <c:pt idx="60">
                  <c:v>108.1922</c:v>
                </c:pt>
                <c:pt idx="61">
                  <c:v>108.87779999999999</c:v>
                </c:pt>
                <c:pt idx="62">
                  <c:v>110.0749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5-47F6-A3E6-6B26DEBEB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95.25</c:v>
                </c:pt>
                <c:pt idx="1">
                  <c:v>93.84</c:v>
                </c:pt>
                <c:pt idx="2">
                  <c:v>96.36</c:v>
                </c:pt>
                <c:pt idx="3">
                  <c:v>105.98</c:v>
                </c:pt>
                <c:pt idx="4">
                  <c:v>96.63</c:v>
                </c:pt>
                <c:pt idx="5">
                  <c:v>94.54</c:v>
                </c:pt>
                <c:pt idx="6">
                  <c:v>103.6</c:v>
                </c:pt>
                <c:pt idx="7">
                  <c:v>90.31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B-478B-BA27-B427A2E26324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97.99</c:v>
                </c:pt>
                <c:pt idx="1">
                  <c:v>98.18</c:v>
                </c:pt>
                <c:pt idx="2">
                  <c:v>98.92</c:v>
                </c:pt>
                <c:pt idx="3">
                  <c:v>112.26</c:v>
                </c:pt>
                <c:pt idx="4">
                  <c:v>99.05</c:v>
                </c:pt>
                <c:pt idx="5">
                  <c:v>99.58</c:v>
                </c:pt>
                <c:pt idx="6">
                  <c:v>104.38</c:v>
                </c:pt>
                <c:pt idx="7">
                  <c:v>94.16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DB-478B-BA27-B427A2E26324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99.57</c:v>
                </c:pt>
                <c:pt idx="1">
                  <c:v>99.23</c:v>
                </c:pt>
                <c:pt idx="2">
                  <c:v>100.29</c:v>
                </c:pt>
                <c:pt idx="3">
                  <c:v>115.01</c:v>
                </c:pt>
                <c:pt idx="4">
                  <c:v>100.89</c:v>
                </c:pt>
                <c:pt idx="5">
                  <c:v>102.06</c:v>
                </c:pt>
                <c:pt idx="6">
                  <c:v>104.38</c:v>
                </c:pt>
                <c:pt idx="7">
                  <c:v>94.16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DB-478B-BA27-B427A2E26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96.5</c:v>
                </c:pt>
                <c:pt idx="1">
                  <c:v>93.31</c:v>
                </c:pt>
                <c:pt idx="2">
                  <c:v>96.72</c:v>
                </c:pt>
                <c:pt idx="3">
                  <c:v>104.68</c:v>
                </c:pt>
                <c:pt idx="4">
                  <c:v>94.22</c:v>
                </c:pt>
                <c:pt idx="5">
                  <c:v>94.93</c:v>
                </c:pt>
                <c:pt idx="6">
                  <c:v>113.61</c:v>
                </c:pt>
                <c:pt idx="7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D-44FA-B1EA-6422F24DAA21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98.98</c:v>
                </c:pt>
                <c:pt idx="1">
                  <c:v>98.24</c:v>
                </c:pt>
                <c:pt idx="2">
                  <c:v>100.46</c:v>
                </c:pt>
                <c:pt idx="3">
                  <c:v>110.88</c:v>
                </c:pt>
                <c:pt idx="4">
                  <c:v>96.79</c:v>
                </c:pt>
                <c:pt idx="5">
                  <c:v>99.99</c:v>
                </c:pt>
                <c:pt idx="6">
                  <c:v>117.5</c:v>
                </c:pt>
                <c:pt idx="7">
                  <c:v>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CD-44FA-B1EA-6422F24DAA21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100.78</c:v>
                </c:pt>
                <c:pt idx="1">
                  <c:v>99.48</c:v>
                </c:pt>
                <c:pt idx="2">
                  <c:v>102.14</c:v>
                </c:pt>
                <c:pt idx="3">
                  <c:v>113.6</c:v>
                </c:pt>
                <c:pt idx="4">
                  <c:v>99.19</c:v>
                </c:pt>
                <c:pt idx="5">
                  <c:v>102.47</c:v>
                </c:pt>
                <c:pt idx="6">
                  <c:v>117.5</c:v>
                </c:pt>
                <c:pt idx="7">
                  <c:v>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CD-44FA-B1EA-6422F24DA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88.24</c:v>
                </c:pt>
                <c:pt idx="1">
                  <c:v>90.7</c:v>
                </c:pt>
                <c:pt idx="2">
                  <c:v>98.09</c:v>
                </c:pt>
                <c:pt idx="3">
                  <c:v>97.55</c:v>
                </c:pt>
                <c:pt idx="4">
                  <c:v>98.52</c:v>
                </c:pt>
                <c:pt idx="5">
                  <c:v>97.2</c:v>
                </c:pt>
                <c:pt idx="6">
                  <c:v>96.14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1-4F9B-B74B-859A34DBE7CB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94.6</c:v>
                </c:pt>
                <c:pt idx="1">
                  <c:v>95.15</c:v>
                </c:pt>
                <c:pt idx="2">
                  <c:v>100.94</c:v>
                </c:pt>
                <c:pt idx="3">
                  <c:v>100.23</c:v>
                </c:pt>
                <c:pt idx="4">
                  <c:v>101.16</c:v>
                </c:pt>
                <c:pt idx="5">
                  <c:v>103.44</c:v>
                </c:pt>
                <c:pt idx="6">
                  <c:v>107.14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1-4F9B-B74B-859A34DBE7CB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95.76</c:v>
                </c:pt>
                <c:pt idx="1">
                  <c:v>96.24</c:v>
                </c:pt>
                <c:pt idx="2">
                  <c:v>102.5</c:v>
                </c:pt>
                <c:pt idx="3">
                  <c:v>101.98</c:v>
                </c:pt>
                <c:pt idx="4">
                  <c:v>103.02</c:v>
                </c:pt>
                <c:pt idx="5">
                  <c:v>105.36</c:v>
                </c:pt>
                <c:pt idx="6">
                  <c:v>109.24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1-4F9B-B74B-859A34DBE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'Education and training'!$L$110:$L$256</c:f>
              <c:numCache>
                <c:formatCode>0.0</c:formatCode>
                <c:ptCount val="147"/>
                <c:pt idx="0">
                  <c:v>100</c:v>
                </c:pt>
                <c:pt idx="1">
                  <c:v>100.21169999999999</c:v>
                </c:pt>
                <c:pt idx="2">
                  <c:v>98.553799999999995</c:v>
                </c:pt>
                <c:pt idx="3">
                  <c:v>95.541399999999996</c:v>
                </c:pt>
                <c:pt idx="4">
                  <c:v>92.509900000000002</c:v>
                </c:pt>
                <c:pt idx="5">
                  <c:v>90.532700000000006</c:v>
                </c:pt>
                <c:pt idx="6">
                  <c:v>90.112899999999996</c:v>
                </c:pt>
                <c:pt idx="7">
                  <c:v>91.151700000000005</c:v>
                </c:pt>
                <c:pt idx="8">
                  <c:v>92.8523</c:v>
                </c:pt>
                <c:pt idx="9">
                  <c:v>95.0214</c:v>
                </c:pt>
                <c:pt idx="10">
                  <c:v>95.3934</c:v>
                </c:pt>
                <c:pt idx="11">
                  <c:v>95.650800000000004</c:v>
                </c:pt>
                <c:pt idx="12">
                  <c:v>96.150199999999998</c:v>
                </c:pt>
                <c:pt idx="13">
                  <c:v>95.499700000000004</c:v>
                </c:pt>
                <c:pt idx="14">
                  <c:v>95.726900000000001</c:v>
                </c:pt>
                <c:pt idx="15">
                  <c:v>96.046999999999997</c:v>
                </c:pt>
                <c:pt idx="16">
                  <c:v>95.682599999999994</c:v>
                </c:pt>
                <c:pt idx="17">
                  <c:v>92.938500000000005</c:v>
                </c:pt>
                <c:pt idx="18">
                  <c:v>91.343400000000003</c:v>
                </c:pt>
                <c:pt idx="19">
                  <c:v>93.179500000000004</c:v>
                </c:pt>
                <c:pt idx="20">
                  <c:v>94.668300000000002</c:v>
                </c:pt>
                <c:pt idx="21">
                  <c:v>95.145899999999997</c:v>
                </c:pt>
                <c:pt idx="22">
                  <c:v>95.499300000000005</c:v>
                </c:pt>
                <c:pt idx="23">
                  <c:v>95.630200000000002</c:v>
                </c:pt>
                <c:pt idx="24">
                  <c:v>95.787999999999997</c:v>
                </c:pt>
                <c:pt idx="25">
                  <c:v>96.141999999999996</c:v>
                </c:pt>
                <c:pt idx="26">
                  <c:v>96.4983</c:v>
                </c:pt>
                <c:pt idx="27">
                  <c:v>96.916399999999996</c:v>
                </c:pt>
                <c:pt idx="28">
                  <c:v>96.063900000000004</c:v>
                </c:pt>
                <c:pt idx="29">
                  <c:v>93.769499999999994</c:v>
                </c:pt>
                <c:pt idx="30">
                  <c:v>92.920100000000005</c:v>
                </c:pt>
                <c:pt idx="31">
                  <c:v>95.450999999999993</c:v>
                </c:pt>
                <c:pt idx="32">
                  <c:v>97.001499999999993</c:v>
                </c:pt>
                <c:pt idx="33">
                  <c:v>97.232600000000005</c:v>
                </c:pt>
                <c:pt idx="34">
                  <c:v>97.385599999999997</c:v>
                </c:pt>
                <c:pt idx="35">
                  <c:v>97.964399999999998</c:v>
                </c:pt>
                <c:pt idx="36">
                  <c:v>98.495099999999994</c:v>
                </c:pt>
                <c:pt idx="37">
                  <c:v>99.191400000000002</c:v>
                </c:pt>
                <c:pt idx="38">
                  <c:v>98.927499999999995</c:v>
                </c:pt>
                <c:pt idx="39">
                  <c:v>97.206500000000005</c:v>
                </c:pt>
                <c:pt idx="40">
                  <c:v>94.351200000000006</c:v>
                </c:pt>
                <c:pt idx="41">
                  <c:v>88.358699999999999</c:v>
                </c:pt>
                <c:pt idx="42">
                  <c:v>83.920199999999994</c:v>
                </c:pt>
                <c:pt idx="43">
                  <c:v>83.1113</c:v>
                </c:pt>
                <c:pt idx="44">
                  <c:v>83.952799999999996</c:v>
                </c:pt>
                <c:pt idx="45">
                  <c:v>85.140199999999993</c:v>
                </c:pt>
                <c:pt idx="46">
                  <c:v>86.997600000000006</c:v>
                </c:pt>
                <c:pt idx="47">
                  <c:v>89.881500000000003</c:v>
                </c:pt>
                <c:pt idx="48">
                  <c:v>91.99</c:v>
                </c:pt>
                <c:pt idx="49">
                  <c:v>93.8887</c:v>
                </c:pt>
                <c:pt idx="50">
                  <c:v>95.524799999999999</c:v>
                </c:pt>
                <c:pt idx="51">
                  <c:v>97.204800000000006</c:v>
                </c:pt>
                <c:pt idx="52">
                  <c:v>98.264899999999997</c:v>
                </c:pt>
                <c:pt idx="53">
                  <c:v>99.256100000000004</c:v>
                </c:pt>
                <c:pt idx="54">
                  <c:v>99.219200000000001</c:v>
                </c:pt>
                <c:pt idx="55">
                  <c:v>98.594099999999997</c:v>
                </c:pt>
                <c:pt idx="56">
                  <c:v>97.037800000000004</c:v>
                </c:pt>
                <c:pt idx="57">
                  <c:v>95.6</c:v>
                </c:pt>
                <c:pt idx="58">
                  <c:v>96.363900000000001</c:v>
                </c:pt>
                <c:pt idx="59">
                  <c:v>98.316100000000006</c:v>
                </c:pt>
                <c:pt idx="60">
                  <c:v>99.354799999999997</c:v>
                </c:pt>
                <c:pt idx="61">
                  <c:v>99.998199999999997</c:v>
                </c:pt>
                <c:pt idx="62">
                  <c:v>101.6172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1-467A-B9EC-99049D32D10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'Education and training'!$L$258:$L$404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102.1138</c:v>
                </c:pt>
                <c:pt idx="2">
                  <c:v>101.46250000000001</c:v>
                </c:pt>
                <c:pt idx="3">
                  <c:v>99.2393</c:v>
                </c:pt>
                <c:pt idx="4">
                  <c:v>97.515100000000004</c:v>
                </c:pt>
                <c:pt idx="5">
                  <c:v>96.7804</c:v>
                </c:pt>
                <c:pt idx="6">
                  <c:v>96.214799999999997</c:v>
                </c:pt>
                <c:pt idx="7">
                  <c:v>97.847899999999996</c:v>
                </c:pt>
                <c:pt idx="8">
                  <c:v>98.444599999999994</c:v>
                </c:pt>
                <c:pt idx="9">
                  <c:v>99.797899999999998</c:v>
                </c:pt>
                <c:pt idx="10">
                  <c:v>99.700100000000006</c:v>
                </c:pt>
                <c:pt idx="11">
                  <c:v>100.6632</c:v>
                </c:pt>
                <c:pt idx="12">
                  <c:v>101.7831</c:v>
                </c:pt>
                <c:pt idx="13">
                  <c:v>103.2189</c:v>
                </c:pt>
                <c:pt idx="14">
                  <c:v>104.23480000000001</c:v>
                </c:pt>
                <c:pt idx="15">
                  <c:v>104.899</c:v>
                </c:pt>
                <c:pt idx="16">
                  <c:v>101.75369999999999</c:v>
                </c:pt>
                <c:pt idx="17">
                  <c:v>97.287800000000004</c:v>
                </c:pt>
                <c:pt idx="18">
                  <c:v>96.383700000000005</c:v>
                </c:pt>
                <c:pt idx="19">
                  <c:v>97.653300000000002</c:v>
                </c:pt>
                <c:pt idx="20">
                  <c:v>99.348799999999997</c:v>
                </c:pt>
                <c:pt idx="21">
                  <c:v>99.621600000000001</c:v>
                </c:pt>
                <c:pt idx="22">
                  <c:v>98.968699999999998</c:v>
                </c:pt>
                <c:pt idx="23">
                  <c:v>99.448599999999999</c:v>
                </c:pt>
                <c:pt idx="24">
                  <c:v>99.370400000000004</c:v>
                </c:pt>
                <c:pt idx="25">
                  <c:v>99.912899999999993</c:v>
                </c:pt>
                <c:pt idx="26">
                  <c:v>100.4675</c:v>
                </c:pt>
                <c:pt idx="27">
                  <c:v>102.8947</c:v>
                </c:pt>
                <c:pt idx="28">
                  <c:v>101.7872</c:v>
                </c:pt>
                <c:pt idx="29">
                  <c:v>98.093599999999995</c:v>
                </c:pt>
                <c:pt idx="30">
                  <c:v>96.287099999999995</c:v>
                </c:pt>
                <c:pt idx="31">
                  <c:v>98.431200000000004</c:v>
                </c:pt>
                <c:pt idx="32">
                  <c:v>99.829599999999999</c:v>
                </c:pt>
                <c:pt idx="33">
                  <c:v>99.900899999999993</c:v>
                </c:pt>
                <c:pt idx="34">
                  <c:v>99.697999999999993</c:v>
                </c:pt>
                <c:pt idx="35">
                  <c:v>100.771</c:v>
                </c:pt>
                <c:pt idx="36">
                  <c:v>102.1033</c:v>
                </c:pt>
                <c:pt idx="37">
                  <c:v>106.1236</c:v>
                </c:pt>
                <c:pt idx="38">
                  <c:v>107.47069999999999</c:v>
                </c:pt>
                <c:pt idx="39">
                  <c:v>104.5406</c:v>
                </c:pt>
                <c:pt idx="40">
                  <c:v>100.0562</c:v>
                </c:pt>
                <c:pt idx="41">
                  <c:v>94.781700000000001</c:v>
                </c:pt>
                <c:pt idx="42">
                  <c:v>91.944400000000002</c:v>
                </c:pt>
                <c:pt idx="43">
                  <c:v>91.802400000000006</c:v>
                </c:pt>
                <c:pt idx="44">
                  <c:v>92.137900000000002</c:v>
                </c:pt>
                <c:pt idx="45">
                  <c:v>93.018799999999999</c:v>
                </c:pt>
                <c:pt idx="46">
                  <c:v>94.306399999999996</c:v>
                </c:pt>
                <c:pt idx="47">
                  <c:v>95.991900000000001</c:v>
                </c:pt>
                <c:pt idx="48">
                  <c:v>98.1297</c:v>
                </c:pt>
                <c:pt idx="49">
                  <c:v>99.827799999999996</c:v>
                </c:pt>
                <c:pt idx="50">
                  <c:v>100.53440000000001</c:v>
                </c:pt>
                <c:pt idx="51">
                  <c:v>101.09310000000001</c:v>
                </c:pt>
                <c:pt idx="52">
                  <c:v>101.9</c:v>
                </c:pt>
                <c:pt idx="53">
                  <c:v>103.1187</c:v>
                </c:pt>
                <c:pt idx="54">
                  <c:v>102.72580000000001</c:v>
                </c:pt>
                <c:pt idx="55">
                  <c:v>101.3951</c:v>
                </c:pt>
                <c:pt idx="56">
                  <c:v>99.641099999999994</c:v>
                </c:pt>
                <c:pt idx="57">
                  <c:v>99.440399999999997</c:v>
                </c:pt>
                <c:pt idx="58">
                  <c:v>99.117199999999997</c:v>
                </c:pt>
                <c:pt idx="59">
                  <c:v>100.5094</c:v>
                </c:pt>
                <c:pt idx="60">
                  <c:v>102.00320000000001</c:v>
                </c:pt>
                <c:pt idx="61">
                  <c:v>102.6234</c:v>
                </c:pt>
                <c:pt idx="62">
                  <c:v>103.6944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1-467A-B9EC-99049D32D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106.36</c:v>
                </c:pt>
                <c:pt idx="1">
                  <c:v>110.28</c:v>
                </c:pt>
                <c:pt idx="2">
                  <c:v>100.35</c:v>
                </c:pt>
                <c:pt idx="3">
                  <c:v>109.48</c:v>
                </c:pt>
                <c:pt idx="4">
                  <c:v>104.67</c:v>
                </c:pt>
                <c:pt idx="5">
                  <c:v>104.93</c:v>
                </c:pt>
                <c:pt idx="6">
                  <c:v>106.09</c:v>
                </c:pt>
                <c:pt idx="7">
                  <c:v>112.93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B-455C-8AB9-2A5C8E0BB679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105.18</c:v>
                </c:pt>
                <c:pt idx="1">
                  <c:v>110.51</c:v>
                </c:pt>
                <c:pt idx="2">
                  <c:v>101.1</c:v>
                </c:pt>
                <c:pt idx="3">
                  <c:v>108.82</c:v>
                </c:pt>
                <c:pt idx="4">
                  <c:v>106.5</c:v>
                </c:pt>
                <c:pt idx="5">
                  <c:v>103.37</c:v>
                </c:pt>
                <c:pt idx="6">
                  <c:v>105.41</c:v>
                </c:pt>
                <c:pt idx="7">
                  <c:v>110.81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EB-455C-8AB9-2A5C8E0BB679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104.49</c:v>
                </c:pt>
                <c:pt idx="1">
                  <c:v>109.39</c:v>
                </c:pt>
                <c:pt idx="2">
                  <c:v>101.27</c:v>
                </c:pt>
                <c:pt idx="3">
                  <c:v>108.04</c:v>
                </c:pt>
                <c:pt idx="4">
                  <c:v>106.38</c:v>
                </c:pt>
                <c:pt idx="5">
                  <c:v>102.94</c:v>
                </c:pt>
                <c:pt idx="6">
                  <c:v>105.41</c:v>
                </c:pt>
                <c:pt idx="7">
                  <c:v>107.92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EB-455C-8AB9-2A5C8E0BB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105.55</c:v>
                </c:pt>
                <c:pt idx="1">
                  <c:v>108.71</c:v>
                </c:pt>
                <c:pt idx="2">
                  <c:v>100.08</c:v>
                </c:pt>
                <c:pt idx="3">
                  <c:v>108.45</c:v>
                </c:pt>
                <c:pt idx="4">
                  <c:v>106.84</c:v>
                </c:pt>
                <c:pt idx="5">
                  <c:v>103.97</c:v>
                </c:pt>
                <c:pt idx="6">
                  <c:v>102.28</c:v>
                </c:pt>
                <c:pt idx="7">
                  <c:v>109.25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8-4CCE-9E01-B6F54A7039C7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104.17</c:v>
                </c:pt>
                <c:pt idx="1">
                  <c:v>109.05</c:v>
                </c:pt>
                <c:pt idx="2">
                  <c:v>99.75</c:v>
                </c:pt>
                <c:pt idx="3">
                  <c:v>107.79</c:v>
                </c:pt>
                <c:pt idx="4">
                  <c:v>108.24</c:v>
                </c:pt>
                <c:pt idx="5">
                  <c:v>102.43</c:v>
                </c:pt>
                <c:pt idx="6">
                  <c:v>101.21</c:v>
                </c:pt>
                <c:pt idx="7">
                  <c:v>107.03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8-4CCE-9E01-B6F54A7039C7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103.66</c:v>
                </c:pt>
                <c:pt idx="1">
                  <c:v>107.72</c:v>
                </c:pt>
                <c:pt idx="2">
                  <c:v>99.89</c:v>
                </c:pt>
                <c:pt idx="3">
                  <c:v>107.02</c:v>
                </c:pt>
                <c:pt idx="4">
                  <c:v>108.25</c:v>
                </c:pt>
                <c:pt idx="5">
                  <c:v>102</c:v>
                </c:pt>
                <c:pt idx="6">
                  <c:v>101.21</c:v>
                </c:pt>
                <c:pt idx="7">
                  <c:v>105.77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68-4CCE-9E01-B6F54A703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108.48</c:v>
                </c:pt>
                <c:pt idx="1">
                  <c:v>107.74</c:v>
                </c:pt>
                <c:pt idx="2">
                  <c:v>107.46</c:v>
                </c:pt>
                <c:pt idx="3">
                  <c:v>103.79</c:v>
                </c:pt>
                <c:pt idx="4">
                  <c:v>103.24</c:v>
                </c:pt>
                <c:pt idx="5">
                  <c:v>107.22</c:v>
                </c:pt>
                <c:pt idx="6">
                  <c:v>107.91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5-4B3E-9013-1C58D28806D1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106.14</c:v>
                </c:pt>
                <c:pt idx="1">
                  <c:v>107.34</c:v>
                </c:pt>
                <c:pt idx="2">
                  <c:v>107.65</c:v>
                </c:pt>
                <c:pt idx="3">
                  <c:v>103.54</c:v>
                </c:pt>
                <c:pt idx="4">
                  <c:v>102.6</c:v>
                </c:pt>
                <c:pt idx="5">
                  <c:v>107.11</c:v>
                </c:pt>
                <c:pt idx="6">
                  <c:v>107.78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5-4B3E-9013-1C58D28806D1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105</c:v>
                </c:pt>
                <c:pt idx="1">
                  <c:v>106.09</c:v>
                </c:pt>
                <c:pt idx="2">
                  <c:v>107</c:v>
                </c:pt>
                <c:pt idx="3">
                  <c:v>103.25</c:v>
                </c:pt>
                <c:pt idx="4">
                  <c:v>102.51</c:v>
                </c:pt>
                <c:pt idx="5">
                  <c:v>106.94</c:v>
                </c:pt>
                <c:pt idx="6">
                  <c:v>107.04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35-4B3E-9013-1C58D288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'Health care and social assi...'!$L$110:$L$256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99.570400000000006</c:v>
                </c:pt>
                <c:pt idx="2">
                  <c:v>98.031700000000001</c:v>
                </c:pt>
                <c:pt idx="3">
                  <c:v>96.393600000000006</c:v>
                </c:pt>
                <c:pt idx="4">
                  <c:v>95.463800000000006</c:v>
                </c:pt>
                <c:pt idx="5">
                  <c:v>95.334400000000002</c:v>
                </c:pt>
                <c:pt idx="6">
                  <c:v>95.951300000000003</c:v>
                </c:pt>
                <c:pt idx="7">
                  <c:v>96.550600000000003</c:v>
                </c:pt>
                <c:pt idx="8">
                  <c:v>97.329499999999996</c:v>
                </c:pt>
                <c:pt idx="9">
                  <c:v>97.520899999999997</c:v>
                </c:pt>
                <c:pt idx="10">
                  <c:v>97.998400000000004</c:v>
                </c:pt>
                <c:pt idx="11">
                  <c:v>98.817300000000003</c:v>
                </c:pt>
                <c:pt idx="12">
                  <c:v>99.8904</c:v>
                </c:pt>
                <c:pt idx="13">
                  <c:v>100.735</c:v>
                </c:pt>
                <c:pt idx="14">
                  <c:v>100.6829</c:v>
                </c:pt>
                <c:pt idx="15">
                  <c:v>100.76309999999999</c:v>
                </c:pt>
                <c:pt idx="16">
                  <c:v>101.29949999999999</c:v>
                </c:pt>
                <c:pt idx="17">
                  <c:v>101.9456</c:v>
                </c:pt>
                <c:pt idx="18">
                  <c:v>102.3013</c:v>
                </c:pt>
                <c:pt idx="19">
                  <c:v>102.1388</c:v>
                </c:pt>
                <c:pt idx="20">
                  <c:v>102.1438</c:v>
                </c:pt>
                <c:pt idx="21">
                  <c:v>102.1276</c:v>
                </c:pt>
                <c:pt idx="22">
                  <c:v>101.639</c:v>
                </c:pt>
                <c:pt idx="23">
                  <c:v>101.7259</c:v>
                </c:pt>
                <c:pt idx="24">
                  <c:v>102.018</c:v>
                </c:pt>
                <c:pt idx="25">
                  <c:v>102.3313</c:v>
                </c:pt>
                <c:pt idx="26">
                  <c:v>102.5031</c:v>
                </c:pt>
                <c:pt idx="27">
                  <c:v>102.6122</c:v>
                </c:pt>
                <c:pt idx="28">
                  <c:v>102.4016</c:v>
                </c:pt>
                <c:pt idx="29">
                  <c:v>101.73699999999999</c:v>
                </c:pt>
                <c:pt idx="30">
                  <c:v>101.9704</c:v>
                </c:pt>
                <c:pt idx="31">
                  <c:v>102.91330000000001</c:v>
                </c:pt>
                <c:pt idx="32">
                  <c:v>102.9868</c:v>
                </c:pt>
                <c:pt idx="33">
                  <c:v>102.75660000000001</c:v>
                </c:pt>
                <c:pt idx="34">
                  <c:v>102.908</c:v>
                </c:pt>
                <c:pt idx="35">
                  <c:v>103.14190000000001</c:v>
                </c:pt>
                <c:pt idx="36">
                  <c:v>103.6169</c:v>
                </c:pt>
                <c:pt idx="37">
                  <c:v>103.7961</c:v>
                </c:pt>
                <c:pt idx="38">
                  <c:v>104.0159</c:v>
                </c:pt>
                <c:pt idx="39">
                  <c:v>104.10120000000001</c:v>
                </c:pt>
                <c:pt idx="40">
                  <c:v>103.7997</c:v>
                </c:pt>
                <c:pt idx="41">
                  <c:v>101.76819999999999</c:v>
                </c:pt>
                <c:pt idx="42">
                  <c:v>99.658500000000004</c:v>
                </c:pt>
                <c:pt idx="43">
                  <c:v>100.5059</c:v>
                </c:pt>
                <c:pt idx="44">
                  <c:v>102.35429999999999</c:v>
                </c:pt>
                <c:pt idx="45">
                  <c:v>103.4242</c:v>
                </c:pt>
                <c:pt idx="46">
                  <c:v>103.38639999999999</c:v>
                </c:pt>
                <c:pt idx="47">
                  <c:v>103.3479</c:v>
                </c:pt>
                <c:pt idx="48">
                  <c:v>103.77630000000001</c:v>
                </c:pt>
                <c:pt idx="49">
                  <c:v>104.7782</c:v>
                </c:pt>
                <c:pt idx="50">
                  <c:v>105.6219</c:v>
                </c:pt>
                <c:pt idx="51">
                  <c:v>105.9919</c:v>
                </c:pt>
                <c:pt idx="52">
                  <c:v>106.1758</c:v>
                </c:pt>
                <c:pt idx="53">
                  <c:v>106.4325</c:v>
                </c:pt>
                <c:pt idx="54">
                  <c:v>105.9932</c:v>
                </c:pt>
                <c:pt idx="55">
                  <c:v>105.7291</c:v>
                </c:pt>
                <c:pt idx="56">
                  <c:v>105.146</c:v>
                </c:pt>
                <c:pt idx="57">
                  <c:v>105.33410000000001</c:v>
                </c:pt>
                <c:pt idx="58">
                  <c:v>105.8647</c:v>
                </c:pt>
                <c:pt idx="59">
                  <c:v>106.078</c:v>
                </c:pt>
                <c:pt idx="60">
                  <c:v>106.1874</c:v>
                </c:pt>
                <c:pt idx="61">
                  <c:v>105.5898</c:v>
                </c:pt>
                <c:pt idx="62">
                  <c:v>105.04770000000001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4-4590-93D7-61F8A53FCDD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'Health care and social assi...'!$L$258:$L$404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98.976200000000006</c:v>
                </c:pt>
                <c:pt idx="2">
                  <c:v>98.037800000000004</c:v>
                </c:pt>
                <c:pt idx="3">
                  <c:v>98.433199999999999</c:v>
                </c:pt>
                <c:pt idx="4">
                  <c:v>99.836799999999997</c:v>
                </c:pt>
                <c:pt idx="5">
                  <c:v>99.885300000000001</c:v>
                </c:pt>
                <c:pt idx="6">
                  <c:v>99.104299999999995</c:v>
                </c:pt>
                <c:pt idx="7">
                  <c:v>98.876800000000003</c:v>
                </c:pt>
                <c:pt idx="8">
                  <c:v>98.8643</c:v>
                </c:pt>
                <c:pt idx="9">
                  <c:v>99.506200000000007</c:v>
                </c:pt>
                <c:pt idx="10">
                  <c:v>99.773099999999999</c:v>
                </c:pt>
                <c:pt idx="11">
                  <c:v>99.929500000000004</c:v>
                </c:pt>
                <c:pt idx="12">
                  <c:v>100.7488</c:v>
                </c:pt>
                <c:pt idx="13">
                  <c:v>102.2598</c:v>
                </c:pt>
                <c:pt idx="14">
                  <c:v>103.6448</c:v>
                </c:pt>
                <c:pt idx="15">
                  <c:v>102.2779</c:v>
                </c:pt>
                <c:pt idx="16">
                  <c:v>105.14749999999999</c:v>
                </c:pt>
                <c:pt idx="17">
                  <c:v>104.7025</c:v>
                </c:pt>
                <c:pt idx="18">
                  <c:v>103.71769999999999</c:v>
                </c:pt>
                <c:pt idx="19">
                  <c:v>103.3302</c:v>
                </c:pt>
                <c:pt idx="20">
                  <c:v>104.5204</c:v>
                </c:pt>
                <c:pt idx="21">
                  <c:v>103.9019</c:v>
                </c:pt>
                <c:pt idx="22">
                  <c:v>103.1639</c:v>
                </c:pt>
                <c:pt idx="23">
                  <c:v>103.2996</c:v>
                </c:pt>
                <c:pt idx="24">
                  <c:v>103.50830000000001</c:v>
                </c:pt>
                <c:pt idx="25">
                  <c:v>103.8065</c:v>
                </c:pt>
                <c:pt idx="26">
                  <c:v>105.1922</c:v>
                </c:pt>
                <c:pt idx="27">
                  <c:v>105.2483</c:v>
                </c:pt>
                <c:pt idx="28">
                  <c:v>104.4457</c:v>
                </c:pt>
                <c:pt idx="29">
                  <c:v>104.03870000000001</c:v>
                </c:pt>
                <c:pt idx="30">
                  <c:v>104.18429999999999</c:v>
                </c:pt>
                <c:pt idx="31">
                  <c:v>105.2487</c:v>
                </c:pt>
                <c:pt idx="32">
                  <c:v>104.5996</c:v>
                </c:pt>
                <c:pt idx="33">
                  <c:v>103.3985</c:v>
                </c:pt>
                <c:pt idx="34">
                  <c:v>103.5171</c:v>
                </c:pt>
                <c:pt idx="35">
                  <c:v>103.54089999999999</c:v>
                </c:pt>
                <c:pt idx="36">
                  <c:v>103.86150000000001</c:v>
                </c:pt>
                <c:pt idx="37">
                  <c:v>104.0731</c:v>
                </c:pt>
                <c:pt idx="38">
                  <c:v>105.07640000000001</c:v>
                </c:pt>
                <c:pt idx="39">
                  <c:v>105.4761</c:v>
                </c:pt>
                <c:pt idx="40">
                  <c:v>106.5108</c:v>
                </c:pt>
                <c:pt idx="41">
                  <c:v>106.46429999999999</c:v>
                </c:pt>
                <c:pt idx="42">
                  <c:v>105.5847</c:v>
                </c:pt>
                <c:pt idx="43">
                  <c:v>104.50449999999999</c:v>
                </c:pt>
                <c:pt idx="44">
                  <c:v>104.18680000000001</c:v>
                </c:pt>
                <c:pt idx="45">
                  <c:v>105.3536</c:v>
                </c:pt>
                <c:pt idx="46">
                  <c:v>106.0964</c:v>
                </c:pt>
                <c:pt idx="47">
                  <c:v>105.2933</c:v>
                </c:pt>
                <c:pt idx="48">
                  <c:v>105.31829999999999</c:v>
                </c:pt>
                <c:pt idx="49">
                  <c:v>107.0347</c:v>
                </c:pt>
                <c:pt idx="50">
                  <c:v>108.0835</c:v>
                </c:pt>
                <c:pt idx="51">
                  <c:v>108.26690000000001</c:v>
                </c:pt>
                <c:pt idx="52">
                  <c:v>109.7495</c:v>
                </c:pt>
                <c:pt idx="53">
                  <c:v>109.8366</c:v>
                </c:pt>
                <c:pt idx="54">
                  <c:v>110.3644</c:v>
                </c:pt>
                <c:pt idx="55">
                  <c:v>111.51220000000001</c:v>
                </c:pt>
                <c:pt idx="56">
                  <c:v>110.2557</c:v>
                </c:pt>
                <c:pt idx="57">
                  <c:v>108.72239999999999</c:v>
                </c:pt>
                <c:pt idx="58">
                  <c:v>109.16370000000001</c:v>
                </c:pt>
                <c:pt idx="59">
                  <c:v>108.9562</c:v>
                </c:pt>
                <c:pt idx="60">
                  <c:v>108.0558</c:v>
                </c:pt>
                <c:pt idx="61">
                  <c:v>106.7218</c:v>
                </c:pt>
                <c:pt idx="62">
                  <c:v>106.8832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4-4590-93D7-61F8A53FC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95.47</c:v>
                </c:pt>
                <c:pt idx="1">
                  <c:v>95.5</c:v>
                </c:pt>
                <c:pt idx="2">
                  <c:v>96.87</c:v>
                </c:pt>
                <c:pt idx="3">
                  <c:v>99.2</c:v>
                </c:pt>
                <c:pt idx="4">
                  <c:v>100.67</c:v>
                </c:pt>
                <c:pt idx="5">
                  <c:v>95.66</c:v>
                </c:pt>
                <c:pt idx="6">
                  <c:v>110.03</c:v>
                </c:pt>
                <c:pt idx="7">
                  <c:v>95.61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B-421D-93BE-F323C0710C9D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92.42</c:v>
                </c:pt>
                <c:pt idx="1">
                  <c:v>93.35</c:v>
                </c:pt>
                <c:pt idx="2">
                  <c:v>95.37</c:v>
                </c:pt>
                <c:pt idx="3">
                  <c:v>100.28</c:v>
                </c:pt>
                <c:pt idx="4">
                  <c:v>100.54</c:v>
                </c:pt>
                <c:pt idx="5">
                  <c:v>93.87</c:v>
                </c:pt>
                <c:pt idx="6">
                  <c:v>107.8</c:v>
                </c:pt>
                <c:pt idx="7">
                  <c:v>87.95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B-421D-93BE-F323C0710C9D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92.69</c:v>
                </c:pt>
                <c:pt idx="1">
                  <c:v>94.85</c:v>
                </c:pt>
                <c:pt idx="2">
                  <c:v>96.54</c:v>
                </c:pt>
                <c:pt idx="3">
                  <c:v>100</c:v>
                </c:pt>
                <c:pt idx="4">
                  <c:v>100.87</c:v>
                </c:pt>
                <c:pt idx="5">
                  <c:v>94.62</c:v>
                </c:pt>
                <c:pt idx="6">
                  <c:v>110.07</c:v>
                </c:pt>
                <c:pt idx="7">
                  <c:v>88.11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B-421D-93BE-F323C0710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93.75</c:v>
                </c:pt>
                <c:pt idx="1">
                  <c:v>98.32</c:v>
                </c:pt>
                <c:pt idx="2">
                  <c:v>98.98</c:v>
                </c:pt>
                <c:pt idx="3">
                  <c:v>100.33</c:v>
                </c:pt>
                <c:pt idx="4">
                  <c:v>101.81</c:v>
                </c:pt>
                <c:pt idx="5">
                  <c:v>108.84</c:v>
                </c:pt>
                <c:pt idx="6">
                  <c:v>115.57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6-458E-A5AE-B824F1F8DD37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Mining!$L$33:$L$39</c:f>
              <c:numCache>
                <c:formatCode>0.0</c:formatCode>
                <c:ptCount val="7"/>
                <c:pt idx="0">
                  <c:v>90.72</c:v>
                </c:pt>
                <c:pt idx="1">
                  <c:v>97</c:v>
                </c:pt>
                <c:pt idx="2">
                  <c:v>98.58</c:v>
                </c:pt>
                <c:pt idx="3">
                  <c:v>99.96</c:v>
                </c:pt>
                <c:pt idx="4">
                  <c:v>101.82</c:v>
                </c:pt>
                <c:pt idx="5">
                  <c:v>108.78</c:v>
                </c:pt>
                <c:pt idx="6">
                  <c:v>112.1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6-458E-A5AE-B824F1F8DD37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Mining!$L$42:$L$48</c:f>
              <c:numCache>
                <c:formatCode>0.0</c:formatCode>
                <c:ptCount val="7"/>
                <c:pt idx="0">
                  <c:v>90.65</c:v>
                </c:pt>
                <c:pt idx="1">
                  <c:v>97.74</c:v>
                </c:pt>
                <c:pt idx="2">
                  <c:v>99.89</c:v>
                </c:pt>
                <c:pt idx="3">
                  <c:v>101.35</c:v>
                </c:pt>
                <c:pt idx="4">
                  <c:v>103.19</c:v>
                </c:pt>
                <c:pt idx="5">
                  <c:v>110.13</c:v>
                </c:pt>
                <c:pt idx="6">
                  <c:v>113.38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6-458E-A5AE-B824F1F8D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99.08</c:v>
                </c:pt>
                <c:pt idx="1">
                  <c:v>95.61</c:v>
                </c:pt>
                <c:pt idx="2">
                  <c:v>97.55</c:v>
                </c:pt>
                <c:pt idx="3">
                  <c:v>99.58</c:v>
                </c:pt>
                <c:pt idx="4">
                  <c:v>104.03</c:v>
                </c:pt>
                <c:pt idx="5">
                  <c:v>93.66</c:v>
                </c:pt>
                <c:pt idx="6">
                  <c:v>106.45</c:v>
                </c:pt>
                <c:pt idx="7">
                  <c:v>95.9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B-4FA0-A8A7-A8ED01E021F7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95.55</c:v>
                </c:pt>
                <c:pt idx="1">
                  <c:v>93.99</c:v>
                </c:pt>
                <c:pt idx="2">
                  <c:v>95.74</c:v>
                </c:pt>
                <c:pt idx="3">
                  <c:v>101.05</c:v>
                </c:pt>
                <c:pt idx="4">
                  <c:v>104.7</c:v>
                </c:pt>
                <c:pt idx="5">
                  <c:v>95.39</c:v>
                </c:pt>
                <c:pt idx="6">
                  <c:v>106.65</c:v>
                </c:pt>
                <c:pt idx="7">
                  <c:v>93.29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B-4FA0-A8A7-A8ED01E021F7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95.13</c:v>
                </c:pt>
                <c:pt idx="1">
                  <c:v>95.33</c:v>
                </c:pt>
                <c:pt idx="2">
                  <c:v>96.94</c:v>
                </c:pt>
                <c:pt idx="3">
                  <c:v>101.94</c:v>
                </c:pt>
                <c:pt idx="4">
                  <c:v>104.63</c:v>
                </c:pt>
                <c:pt idx="5">
                  <c:v>95.41</c:v>
                </c:pt>
                <c:pt idx="6">
                  <c:v>105.6</c:v>
                </c:pt>
                <c:pt idx="7">
                  <c:v>93.64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B-4FA0-A8A7-A8ED01E0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102.45</c:v>
                </c:pt>
                <c:pt idx="1">
                  <c:v>98.33</c:v>
                </c:pt>
                <c:pt idx="2">
                  <c:v>97.66</c:v>
                </c:pt>
                <c:pt idx="3">
                  <c:v>97.33</c:v>
                </c:pt>
                <c:pt idx="4">
                  <c:v>101.72</c:v>
                </c:pt>
                <c:pt idx="5">
                  <c:v>106.56</c:v>
                </c:pt>
                <c:pt idx="6">
                  <c:v>104.55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4-421F-8013-44DFFD58B115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97.63</c:v>
                </c:pt>
                <c:pt idx="1">
                  <c:v>96.74</c:v>
                </c:pt>
                <c:pt idx="2">
                  <c:v>95.77</c:v>
                </c:pt>
                <c:pt idx="3">
                  <c:v>95.82</c:v>
                </c:pt>
                <c:pt idx="4">
                  <c:v>100.78</c:v>
                </c:pt>
                <c:pt idx="5">
                  <c:v>106.05</c:v>
                </c:pt>
                <c:pt idx="6">
                  <c:v>105.95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4-421F-8013-44DFFD58B115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97.88</c:v>
                </c:pt>
                <c:pt idx="1">
                  <c:v>96.95</c:v>
                </c:pt>
                <c:pt idx="2">
                  <c:v>96.81</c:v>
                </c:pt>
                <c:pt idx="3">
                  <c:v>97.03</c:v>
                </c:pt>
                <c:pt idx="4">
                  <c:v>102.01</c:v>
                </c:pt>
                <c:pt idx="5">
                  <c:v>106.64</c:v>
                </c:pt>
                <c:pt idx="6">
                  <c:v>106.41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4-421F-8013-44DFFD58B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'Arts and recreation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92.763099999999994</c:v>
                </c:pt>
                <c:pt idx="2">
                  <c:v>80.733400000000003</c:v>
                </c:pt>
                <c:pt idx="3">
                  <c:v>71.548100000000005</c:v>
                </c:pt>
                <c:pt idx="4">
                  <c:v>70.363</c:v>
                </c:pt>
                <c:pt idx="5">
                  <c:v>72.609899999999996</c:v>
                </c:pt>
                <c:pt idx="6">
                  <c:v>75.850200000000001</c:v>
                </c:pt>
                <c:pt idx="7">
                  <c:v>77.176900000000003</c:v>
                </c:pt>
                <c:pt idx="8">
                  <c:v>75.592399999999998</c:v>
                </c:pt>
                <c:pt idx="9">
                  <c:v>75.128699999999995</c:v>
                </c:pt>
                <c:pt idx="10">
                  <c:v>75.768199999999993</c:v>
                </c:pt>
                <c:pt idx="11">
                  <c:v>76.158699999999996</c:v>
                </c:pt>
                <c:pt idx="12">
                  <c:v>78.548400000000001</c:v>
                </c:pt>
                <c:pt idx="13">
                  <c:v>80.4602</c:v>
                </c:pt>
                <c:pt idx="14">
                  <c:v>82.108999999999995</c:v>
                </c:pt>
                <c:pt idx="15">
                  <c:v>80.259699999999995</c:v>
                </c:pt>
                <c:pt idx="16">
                  <c:v>83.957099999999997</c:v>
                </c:pt>
                <c:pt idx="17">
                  <c:v>86.924300000000002</c:v>
                </c:pt>
                <c:pt idx="18">
                  <c:v>88.299400000000006</c:v>
                </c:pt>
                <c:pt idx="19">
                  <c:v>88.632099999999994</c:v>
                </c:pt>
                <c:pt idx="20">
                  <c:v>88.792500000000004</c:v>
                </c:pt>
                <c:pt idx="21">
                  <c:v>88.500500000000002</c:v>
                </c:pt>
                <c:pt idx="22">
                  <c:v>89.322299999999998</c:v>
                </c:pt>
                <c:pt idx="23">
                  <c:v>89.568299999999994</c:v>
                </c:pt>
                <c:pt idx="24">
                  <c:v>89.572400000000002</c:v>
                </c:pt>
                <c:pt idx="25">
                  <c:v>89.559399999999997</c:v>
                </c:pt>
                <c:pt idx="26">
                  <c:v>90.451300000000003</c:v>
                </c:pt>
                <c:pt idx="27">
                  <c:v>90.792900000000003</c:v>
                </c:pt>
                <c:pt idx="28">
                  <c:v>90.700299999999999</c:v>
                </c:pt>
                <c:pt idx="29">
                  <c:v>89.491600000000005</c:v>
                </c:pt>
                <c:pt idx="30">
                  <c:v>90.286699999999996</c:v>
                </c:pt>
                <c:pt idx="31">
                  <c:v>90.988699999999994</c:v>
                </c:pt>
                <c:pt idx="32">
                  <c:v>91.155699999999996</c:v>
                </c:pt>
                <c:pt idx="33">
                  <c:v>91.3185</c:v>
                </c:pt>
                <c:pt idx="34">
                  <c:v>92.476399999999998</c:v>
                </c:pt>
                <c:pt idx="35">
                  <c:v>93.704599999999999</c:v>
                </c:pt>
                <c:pt idx="36">
                  <c:v>94.126999999999995</c:v>
                </c:pt>
                <c:pt idx="37">
                  <c:v>95.116799999999998</c:v>
                </c:pt>
                <c:pt idx="38">
                  <c:v>97.082400000000007</c:v>
                </c:pt>
                <c:pt idx="39">
                  <c:v>97.855699999999999</c:v>
                </c:pt>
                <c:pt idx="40">
                  <c:v>97.947699999999998</c:v>
                </c:pt>
                <c:pt idx="41">
                  <c:v>93.491100000000003</c:v>
                </c:pt>
                <c:pt idx="42">
                  <c:v>92.043499999999995</c:v>
                </c:pt>
                <c:pt idx="43">
                  <c:v>93.439800000000005</c:v>
                </c:pt>
                <c:pt idx="44">
                  <c:v>94.3506</c:v>
                </c:pt>
                <c:pt idx="45">
                  <c:v>95.342200000000005</c:v>
                </c:pt>
                <c:pt idx="46">
                  <c:v>96.024699999999996</c:v>
                </c:pt>
                <c:pt idx="47">
                  <c:v>95.452500000000001</c:v>
                </c:pt>
                <c:pt idx="48">
                  <c:v>97.524199999999993</c:v>
                </c:pt>
                <c:pt idx="49">
                  <c:v>98.624399999999994</c:v>
                </c:pt>
                <c:pt idx="50">
                  <c:v>100.8412</c:v>
                </c:pt>
                <c:pt idx="51">
                  <c:v>101.8128</c:v>
                </c:pt>
                <c:pt idx="52">
                  <c:v>102.11660000000001</c:v>
                </c:pt>
                <c:pt idx="53">
                  <c:v>102.07</c:v>
                </c:pt>
                <c:pt idx="54">
                  <c:v>102.34480000000001</c:v>
                </c:pt>
                <c:pt idx="55">
                  <c:v>98.663300000000007</c:v>
                </c:pt>
                <c:pt idx="56">
                  <c:v>98.561199999999999</c:v>
                </c:pt>
                <c:pt idx="57">
                  <c:v>98.851500000000001</c:v>
                </c:pt>
                <c:pt idx="58">
                  <c:v>99.442499999999995</c:v>
                </c:pt>
                <c:pt idx="59">
                  <c:v>99.107500000000002</c:v>
                </c:pt>
                <c:pt idx="60">
                  <c:v>98.817300000000003</c:v>
                </c:pt>
                <c:pt idx="61">
                  <c:v>97.674000000000007</c:v>
                </c:pt>
                <c:pt idx="62">
                  <c:v>98.404899999999998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B-4501-8496-2D2DB57D5DF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'Arts and recreation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94.956199999999995</c:v>
                </c:pt>
                <c:pt idx="2">
                  <c:v>89.073300000000003</c:v>
                </c:pt>
                <c:pt idx="3">
                  <c:v>86.721199999999996</c:v>
                </c:pt>
                <c:pt idx="4">
                  <c:v>86.911199999999994</c:v>
                </c:pt>
                <c:pt idx="5">
                  <c:v>101.62220000000001</c:v>
                </c:pt>
                <c:pt idx="6">
                  <c:v>102.3223</c:v>
                </c:pt>
                <c:pt idx="7">
                  <c:v>101.8206</c:v>
                </c:pt>
                <c:pt idx="8">
                  <c:v>88.872699999999995</c:v>
                </c:pt>
                <c:pt idx="9">
                  <c:v>84.894900000000007</c:v>
                </c:pt>
                <c:pt idx="10">
                  <c:v>84.5398</c:v>
                </c:pt>
                <c:pt idx="11">
                  <c:v>85.109700000000004</c:v>
                </c:pt>
                <c:pt idx="12">
                  <c:v>95.806899999999999</c:v>
                </c:pt>
                <c:pt idx="13">
                  <c:v>99.195300000000003</c:v>
                </c:pt>
                <c:pt idx="14">
                  <c:v>94.748800000000003</c:v>
                </c:pt>
                <c:pt idx="15">
                  <c:v>90.961299999999994</c:v>
                </c:pt>
                <c:pt idx="16">
                  <c:v>95.865899999999996</c:v>
                </c:pt>
                <c:pt idx="17">
                  <c:v>92.679199999999994</c:v>
                </c:pt>
                <c:pt idx="18">
                  <c:v>92.866</c:v>
                </c:pt>
                <c:pt idx="19">
                  <c:v>92.328299999999999</c:v>
                </c:pt>
                <c:pt idx="20">
                  <c:v>92.5989</c:v>
                </c:pt>
                <c:pt idx="21">
                  <c:v>93.8459</c:v>
                </c:pt>
                <c:pt idx="22">
                  <c:v>95.267499999999998</c:v>
                </c:pt>
                <c:pt idx="23">
                  <c:v>95.170599999999993</c:v>
                </c:pt>
                <c:pt idx="24">
                  <c:v>95.197100000000006</c:v>
                </c:pt>
                <c:pt idx="25">
                  <c:v>97.299300000000002</c:v>
                </c:pt>
                <c:pt idx="26">
                  <c:v>97.110600000000005</c:v>
                </c:pt>
                <c:pt idx="27">
                  <c:v>95.157899999999998</c:v>
                </c:pt>
                <c:pt idx="28">
                  <c:v>93.446799999999996</c:v>
                </c:pt>
                <c:pt idx="29">
                  <c:v>92.498999999999995</c:v>
                </c:pt>
                <c:pt idx="30">
                  <c:v>91.244200000000006</c:v>
                </c:pt>
                <c:pt idx="31">
                  <c:v>91.546099999999996</c:v>
                </c:pt>
                <c:pt idx="32">
                  <c:v>90.967799999999997</c:v>
                </c:pt>
                <c:pt idx="33">
                  <c:v>91.686800000000005</c:v>
                </c:pt>
                <c:pt idx="34">
                  <c:v>92.270499999999998</c:v>
                </c:pt>
                <c:pt idx="35">
                  <c:v>93.912400000000005</c:v>
                </c:pt>
                <c:pt idx="36">
                  <c:v>95.159300000000002</c:v>
                </c:pt>
                <c:pt idx="37">
                  <c:v>96.841700000000003</c:v>
                </c:pt>
                <c:pt idx="38">
                  <c:v>98.963899999999995</c:v>
                </c:pt>
                <c:pt idx="39">
                  <c:v>99.452600000000004</c:v>
                </c:pt>
                <c:pt idx="40">
                  <c:v>100.7161</c:v>
                </c:pt>
                <c:pt idx="41">
                  <c:v>98.705699999999993</c:v>
                </c:pt>
                <c:pt idx="42">
                  <c:v>98.755200000000002</c:v>
                </c:pt>
                <c:pt idx="43">
                  <c:v>98.589399999999998</c:v>
                </c:pt>
                <c:pt idx="44">
                  <c:v>98.266599999999997</c:v>
                </c:pt>
                <c:pt idx="45">
                  <c:v>99.342299999999994</c:v>
                </c:pt>
                <c:pt idx="46">
                  <c:v>100.4251</c:v>
                </c:pt>
                <c:pt idx="47">
                  <c:v>98.747900000000001</c:v>
                </c:pt>
                <c:pt idx="48">
                  <c:v>101.9987</c:v>
                </c:pt>
                <c:pt idx="49">
                  <c:v>103.3883</c:v>
                </c:pt>
                <c:pt idx="50">
                  <c:v>108.05070000000001</c:v>
                </c:pt>
                <c:pt idx="51">
                  <c:v>106.30800000000001</c:v>
                </c:pt>
                <c:pt idx="52">
                  <c:v>102.06010000000001</c:v>
                </c:pt>
                <c:pt idx="53">
                  <c:v>101.0702</c:v>
                </c:pt>
                <c:pt idx="54">
                  <c:v>101.7645</c:v>
                </c:pt>
                <c:pt idx="55">
                  <c:v>102.3395</c:v>
                </c:pt>
                <c:pt idx="56">
                  <c:v>103.24420000000001</c:v>
                </c:pt>
                <c:pt idx="57">
                  <c:v>102.1585</c:v>
                </c:pt>
                <c:pt idx="58">
                  <c:v>102.2512</c:v>
                </c:pt>
                <c:pt idx="59">
                  <c:v>101.616</c:v>
                </c:pt>
                <c:pt idx="60">
                  <c:v>99.135999999999996</c:v>
                </c:pt>
                <c:pt idx="61">
                  <c:v>97.956900000000005</c:v>
                </c:pt>
                <c:pt idx="62">
                  <c:v>98.912400000000005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B-4501-8496-2D2DB57D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5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99.61</c:v>
                </c:pt>
                <c:pt idx="1">
                  <c:v>97.35</c:v>
                </c:pt>
                <c:pt idx="2">
                  <c:v>101.03</c:v>
                </c:pt>
                <c:pt idx="3">
                  <c:v>101.67</c:v>
                </c:pt>
                <c:pt idx="4">
                  <c:v>106.56</c:v>
                </c:pt>
                <c:pt idx="5">
                  <c:v>100.51</c:v>
                </c:pt>
                <c:pt idx="6">
                  <c:v>110.54</c:v>
                </c:pt>
                <c:pt idx="7">
                  <c:v>102.77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E-4A3E-92FA-B4D5A0EE3A9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96.66</c:v>
                </c:pt>
                <c:pt idx="1">
                  <c:v>95.1</c:v>
                </c:pt>
                <c:pt idx="2">
                  <c:v>99.33</c:v>
                </c:pt>
                <c:pt idx="3">
                  <c:v>100.5</c:v>
                </c:pt>
                <c:pt idx="4">
                  <c:v>105.41</c:v>
                </c:pt>
                <c:pt idx="5">
                  <c:v>97.86</c:v>
                </c:pt>
                <c:pt idx="6">
                  <c:v>109.17</c:v>
                </c:pt>
                <c:pt idx="7">
                  <c:v>100.49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E-4A3E-92FA-B4D5A0EE3A9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96.73</c:v>
                </c:pt>
                <c:pt idx="1">
                  <c:v>95.14</c:v>
                </c:pt>
                <c:pt idx="2">
                  <c:v>99.47</c:v>
                </c:pt>
                <c:pt idx="3">
                  <c:v>100.8</c:v>
                </c:pt>
                <c:pt idx="4">
                  <c:v>105.12</c:v>
                </c:pt>
                <c:pt idx="5">
                  <c:v>98.22</c:v>
                </c:pt>
                <c:pt idx="6">
                  <c:v>109</c:v>
                </c:pt>
                <c:pt idx="7">
                  <c:v>100.7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E-4A3E-92FA-B4D5A0EE3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12590110206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102.54</c:v>
                </c:pt>
                <c:pt idx="1">
                  <c:v>97.67</c:v>
                </c:pt>
                <c:pt idx="2">
                  <c:v>99.22</c:v>
                </c:pt>
                <c:pt idx="3">
                  <c:v>102.17</c:v>
                </c:pt>
                <c:pt idx="4">
                  <c:v>101.46</c:v>
                </c:pt>
                <c:pt idx="5">
                  <c:v>101.17</c:v>
                </c:pt>
                <c:pt idx="6">
                  <c:v>108.01</c:v>
                </c:pt>
                <c:pt idx="7">
                  <c:v>107.27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A-4B95-961F-37C00C2A766D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99.84</c:v>
                </c:pt>
                <c:pt idx="1">
                  <c:v>95.7</c:v>
                </c:pt>
                <c:pt idx="2">
                  <c:v>98.9</c:v>
                </c:pt>
                <c:pt idx="3">
                  <c:v>103.19</c:v>
                </c:pt>
                <c:pt idx="4">
                  <c:v>102.06</c:v>
                </c:pt>
                <c:pt idx="5">
                  <c:v>98.26</c:v>
                </c:pt>
                <c:pt idx="6">
                  <c:v>106.46</c:v>
                </c:pt>
                <c:pt idx="7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CA-4B95-961F-37C00C2A766D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100.2</c:v>
                </c:pt>
                <c:pt idx="1">
                  <c:v>95.65</c:v>
                </c:pt>
                <c:pt idx="2">
                  <c:v>99.17</c:v>
                </c:pt>
                <c:pt idx="3">
                  <c:v>102.41</c:v>
                </c:pt>
                <c:pt idx="4">
                  <c:v>103.02</c:v>
                </c:pt>
                <c:pt idx="5">
                  <c:v>98.22</c:v>
                </c:pt>
                <c:pt idx="6">
                  <c:v>107.49</c:v>
                </c:pt>
                <c:pt idx="7">
                  <c:v>100.03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CA-4B95-961F-37C00C2A7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21001995669165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102.42</c:v>
                </c:pt>
                <c:pt idx="1">
                  <c:v>98.6</c:v>
                </c:pt>
                <c:pt idx="2">
                  <c:v>101.51</c:v>
                </c:pt>
                <c:pt idx="3">
                  <c:v>100.8</c:v>
                </c:pt>
                <c:pt idx="4">
                  <c:v>103.74</c:v>
                </c:pt>
                <c:pt idx="5">
                  <c:v>106.4</c:v>
                </c:pt>
                <c:pt idx="6">
                  <c:v>106.03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85-4F4A-A822-67BAD0B99DD4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99.39</c:v>
                </c:pt>
                <c:pt idx="1">
                  <c:v>96.45</c:v>
                </c:pt>
                <c:pt idx="2">
                  <c:v>99.66</c:v>
                </c:pt>
                <c:pt idx="3">
                  <c:v>99.27</c:v>
                </c:pt>
                <c:pt idx="4">
                  <c:v>102.42</c:v>
                </c:pt>
                <c:pt idx="5">
                  <c:v>105.67</c:v>
                </c:pt>
                <c:pt idx="6">
                  <c:v>105.74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85-4F4A-A822-67BAD0B99DD4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99.72</c:v>
                </c:pt>
                <c:pt idx="1">
                  <c:v>96.08</c:v>
                </c:pt>
                <c:pt idx="2">
                  <c:v>99.59</c:v>
                </c:pt>
                <c:pt idx="3">
                  <c:v>99.71</c:v>
                </c:pt>
                <c:pt idx="4">
                  <c:v>102.9</c:v>
                </c:pt>
                <c:pt idx="5">
                  <c:v>106.25</c:v>
                </c:pt>
                <c:pt idx="6">
                  <c:v>106.67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5-4F4A-A822-67BAD0B9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2.9729787877830736E-2"/>
          <c:y val="9.467097636909555E-2"/>
          <c:w val="0.93913189165880462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'Other services'!$L$110:$L$256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99.136700000000005</c:v>
                </c:pt>
                <c:pt idx="2">
                  <c:v>95.457499999999996</c:v>
                </c:pt>
                <c:pt idx="3">
                  <c:v>91.749200000000002</c:v>
                </c:pt>
                <c:pt idx="4">
                  <c:v>89.781599999999997</c:v>
                </c:pt>
                <c:pt idx="5">
                  <c:v>89.494299999999996</c:v>
                </c:pt>
                <c:pt idx="6">
                  <c:v>90.106399999999994</c:v>
                </c:pt>
                <c:pt idx="7">
                  <c:v>90.219399999999993</c:v>
                </c:pt>
                <c:pt idx="8">
                  <c:v>91.8523</c:v>
                </c:pt>
                <c:pt idx="9">
                  <c:v>92.982699999999994</c:v>
                </c:pt>
                <c:pt idx="10">
                  <c:v>93.397800000000004</c:v>
                </c:pt>
                <c:pt idx="11">
                  <c:v>93.564400000000006</c:v>
                </c:pt>
                <c:pt idx="12">
                  <c:v>95.315799999999996</c:v>
                </c:pt>
                <c:pt idx="13">
                  <c:v>96.028199999999998</c:v>
                </c:pt>
                <c:pt idx="14">
                  <c:v>96.569599999999994</c:v>
                </c:pt>
                <c:pt idx="15">
                  <c:v>96.755799999999994</c:v>
                </c:pt>
                <c:pt idx="16">
                  <c:v>98.294499999999999</c:v>
                </c:pt>
                <c:pt idx="17">
                  <c:v>98.990300000000005</c:v>
                </c:pt>
                <c:pt idx="18">
                  <c:v>98.769900000000007</c:v>
                </c:pt>
                <c:pt idx="19">
                  <c:v>99.050299999999993</c:v>
                </c:pt>
                <c:pt idx="20">
                  <c:v>99.224000000000004</c:v>
                </c:pt>
                <c:pt idx="21">
                  <c:v>99.257199999999997</c:v>
                </c:pt>
                <c:pt idx="22">
                  <c:v>99.165999999999997</c:v>
                </c:pt>
                <c:pt idx="23">
                  <c:v>98.989800000000002</c:v>
                </c:pt>
                <c:pt idx="24">
                  <c:v>99.156599999999997</c:v>
                </c:pt>
                <c:pt idx="25">
                  <c:v>99.666300000000007</c:v>
                </c:pt>
                <c:pt idx="26">
                  <c:v>100.2423</c:v>
                </c:pt>
                <c:pt idx="27">
                  <c:v>100.5086</c:v>
                </c:pt>
                <c:pt idx="28">
                  <c:v>99.704099999999997</c:v>
                </c:pt>
                <c:pt idx="29">
                  <c:v>98.412199999999999</c:v>
                </c:pt>
                <c:pt idx="30">
                  <c:v>98.548900000000003</c:v>
                </c:pt>
                <c:pt idx="31">
                  <c:v>99.689800000000005</c:v>
                </c:pt>
                <c:pt idx="32">
                  <c:v>100.3522</c:v>
                </c:pt>
                <c:pt idx="33">
                  <c:v>100.8428</c:v>
                </c:pt>
                <c:pt idx="34">
                  <c:v>100.88339999999999</c:v>
                </c:pt>
                <c:pt idx="35">
                  <c:v>101.5171</c:v>
                </c:pt>
                <c:pt idx="36">
                  <c:v>101.86960000000001</c:v>
                </c:pt>
                <c:pt idx="37">
                  <c:v>102.005</c:v>
                </c:pt>
                <c:pt idx="38">
                  <c:v>102.6931</c:v>
                </c:pt>
                <c:pt idx="39">
                  <c:v>102.4259</c:v>
                </c:pt>
                <c:pt idx="40">
                  <c:v>101.5925</c:v>
                </c:pt>
                <c:pt idx="41">
                  <c:v>97.908299999999997</c:v>
                </c:pt>
                <c:pt idx="42">
                  <c:v>93.9876</c:v>
                </c:pt>
                <c:pt idx="43">
                  <c:v>96.085099999999997</c:v>
                </c:pt>
                <c:pt idx="44">
                  <c:v>98.836200000000005</c:v>
                </c:pt>
                <c:pt idx="45">
                  <c:v>100.06959999999999</c:v>
                </c:pt>
                <c:pt idx="46">
                  <c:v>100.4594</c:v>
                </c:pt>
                <c:pt idx="47">
                  <c:v>101.0818</c:v>
                </c:pt>
                <c:pt idx="48">
                  <c:v>101.6331</c:v>
                </c:pt>
                <c:pt idx="49">
                  <c:v>102.3284</c:v>
                </c:pt>
                <c:pt idx="50">
                  <c:v>102.5787</c:v>
                </c:pt>
                <c:pt idx="51">
                  <c:v>102.8287</c:v>
                </c:pt>
                <c:pt idx="52">
                  <c:v>103.0594</c:v>
                </c:pt>
                <c:pt idx="53">
                  <c:v>103.3165</c:v>
                </c:pt>
                <c:pt idx="54">
                  <c:v>103.27589999999999</c:v>
                </c:pt>
                <c:pt idx="55">
                  <c:v>101.5204</c:v>
                </c:pt>
                <c:pt idx="56">
                  <c:v>100.813</c:v>
                </c:pt>
                <c:pt idx="57">
                  <c:v>101.0119</c:v>
                </c:pt>
                <c:pt idx="58">
                  <c:v>101.5909</c:v>
                </c:pt>
                <c:pt idx="59">
                  <c:v>101.39830000000001</c:v>
                </c:pt>
                <c:pt idx="60">
                  <c:v>100.6083</c:v>
                </c:pt>
                <c:pt idx="61">
                  <c:v>99.867699999999999</c:v>
                </c:pt>
                <c:pt idx="62">
                  <c:v>100.0107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0-4919-905F-A5F3CD8EFF3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'Other services'!$L$258:$L$404</c:f>
              <c:numCache>
                <c:formatCode>0.0</c:formatCode>
                <c:ptCount val="147"/>
                <c:pt idx="0">
                  <c:v>100</c:v>
                </c:pt>
                <c:pt idx="1">
                  <c:v>100.41589999999999</c:v>
                </c:pt>
                <c:pt idx="2">
                  <c:v>101.59229999999999</c:v>
                </c:pt>
                <c:pt idx="3">
                  <c:v>101.5284</c:v>
                </c:pt>
                <c:pt idx="4">
                  <c:v>97.841800000000006</c:v>
                </c:pt>
                <c:pt idx="5">
                  <c:v>96.703400000000002</c:v>
                </c:pt>
                <c:pt idx="6">
                  <c:v>99.779899999999998</c:v>
                </c:pt>
                <c:pt idx="7">
                  <c:v>100.01049999999999</c:v>
                </c:pt>
                <c:pt idx="8">
                  <c:v>99.749799999999993</c:v>
                </c:pt>
                <c:pt idx="9">
                  <c:v>98.463399999999993</c:v>
                </c:pt>
                <c:pt idx="10">
                  <c:v>98.492999999999995</c:v>
                </c:pt>
                <c:pt idx="11">
                  <c:v>100.2029</c:v>
                </c:pt>
                <c:pt idx="12">
                  <c:v>103.9404</c:v>
                </c:pt>
                <c:pt idx="13">
                  <c:v>104.41419999999999</c:v>
                </c:pt>
                <c:pt idx="14">
                  <c:v>107.1871</c:v>
                </c:pt>
                <c:pt idx="15">
                  <c:v>109.7379</c:v>
                </c:pt>
                <c:pt idx="16">
                  <c:v>106.95359999999999</c:v>
                </c:pt>
                <c:pt idx="17">
                  <c:v>102.9803</c:v>
                </c:pt>
                <c:pt idx="18">
                  <c:v>103.199</c:v>
                </c:pt>
                <c:pt idx="19">
                  <c:v>102.7805</c:v>
                </c:pt>
                <c:pt idx="20">
                  <c:v>103.70180000000001</c:v>
                </c:pt>
                <c:pt idx="21">
                  <c:v>104.1652</c:v>
                </c:pt>
                <c:pt idx="22">
                  <c:v>104.15009999999999</c:v>
                </c:pt>
                <c:pt idx="23">
                  <c:v>103.4823</c:v>
                </c:pt>
                <c:pt idx="24">
                  <c:v>104.0177</c:v>
                </c:pt>
                <c:pt idx="25">
                  <c:v>105.39190000000001</c:v>
                </c:pt>
                <c:pt idx="26">
                  <c:v>106.0287</c:v>
                </c:pt>
                <c:pt idx="27">
                  <c:v>106.7572</c:v>
                </c:pt>
                <c:pt idx="28">
                  <c:v>105.86669999999999</c:v>
                </c:pt>
                <c:pt idx="29">
                  <c:v>103.4538</c:v>
                </c:pt>
                <c:pt idx="30">
                  <c:v>102.44670000000001</c:v>
                </c:pt>
                <c:pt idx="31">
                  <c:v>103.1986</c:v>
                </c:pt>
                <c:pt idx="32">
                  <c:v>103.8432</c:v>
                </c:pt>
                <c:pt idx="33">
                  <c:v>104.28060000000001</c:v>
                </c:pt>
                <c:pt idx="34">
                  <c:v>104.52209999999999</c:v>
                </c:pt>
                <c:pt idx="35">
                  <c:v>105.90730000000001</c:v>
                </c:pt>
                <c:pt idx="36">
                  <c:v>105.4704</c:v>
                </c:pt>
                <c:pt idx="37">
                  <c:v>105.9863</c:v>
                </c:pt>
                <c:pt idx="38">
                  <c:v>107.8227</c:v>
                </c:pt>
                <c:pt idx="39">
                  <c:v>108.60509999999999</c:v>
                </c:pt>
                <c:pt idx="40">
                  <c:v>109.12220000000001</c:v>
                </c:pt>
                <c:pt idx="41">
                  <c:v>103.9678</c:v>
                </c:pt>
                <c:pt idx="42">
                  <c:v>98.602500000000006</c:v>
                </c:pt>
                <c:pt idx="43">
                  <c:v>102.6564</c:v>
                </c:pt>
                <c:pt idx="44">
                  <c:v>103.9004</c:v>
                </c:pt>
                <c:pt idx="45">
                  <c:v>104.3736</c:v>
                </c:pt>
                <c:pt idx="46">
                  <c:v>104.0881</c:v>
                </c:pt>
                <c:pt idx="47">
                  <c:v>106.58329999999999</c:v>
                </c:pt>
                <c:pt idx="48">
                  <c:v>106.65649999999999</c:v>
                </c:pt>
                <c:pt idx="49">
                  <c:v>107.3856</c:v>
                </c:pt>
                <c:pt idx="50">
                  <c:v>107.0933</c:v>
                </c:pt>
                <c:pt idx="51">
                  <c:v>108.4996</c:v>
                </c:pt>
                <c:pt idx="52">
                  <c:v>108.14279999999999</c:v>
                </c:pt>
                <c:pt idx="53">
                  <c:v>107.9141</c:v>
                </c:pt>
                <c:pt idx="54">
                  <c:v>108.4084</c:v>
                </c:pt>
                <c:pt idx="55">
                  <c:v>107.5823</c:v>
                </c:pt>
                <c:pt idx="56">
                  <c:v>108.57980000000001</c:v>
                </c:pt>
                <c:pt idx="57">
                  <c:v>109.4363</c:v>
                </c:pt>
                <c:pt idx="58">
                  <c:v>109.6741</c:v>
                </c:pt>
                <c:pt idx="59">
                  <c:v>108.7496</c:v>
                </c:pt>
                <c:pt idx="60">
                  <c:v>107.00660000000001</c:v>
                </c:pt>
                <c:pt idx="61">
                  <c:v>106.5086</c:v>
                </c:pt>
                <c:pt idx="62">
                  <c:v>107.2419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0-4919-905F-A5F3CD8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818511300927022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Mining!$L$110:$L$256</c:f>
              <c:numCache>
                <c:formatCode>0.0</c:formatCode>
                <c:ptCount val="147"/>
                <c:pt idx="0">
                  <c:v>100</c:v>
                </c:pt>
                <c:pt idx="1">
                  <c:v>99.378299999999996</c:v>
                </c:pt>
                <c:pt idx="2">
                  <c:v>98.369699999999995</c:v>
                </c:pt>
                <c:pt idx="3">
                  <c:v>94.243099999999998</c:v>
                </c:pt>
                <c:pt idx="4">
                  <c:v>91.352099999999993</c:v>
                </c:pt>
                <c:pt idx="5">
                  <c:v>91.667699999999996</c:v>
                </c:pt>
                <c:pt idx="6">
                  <c:v>91.870400000000004</c:v>
                </c:pt>
                <c:pt idx="7">
                  <c:v>92.089600000000004</c:v>
                </c:pt>
                <c:pt idx="8">
                  <c:v>93.739400000000003</c:v>
                </c:pt>
                <c:pt idx="9">
                  <c:v>94.037199999999999</c:v>
                </c:pt>
                <c:pt idx="10">
                  <c:v>94.237799999999993</c:v>
                </c:pt>
                <c:pt idx="11">
                  <c:v>94.1738</c:v>
                </c:pt>
                <c:pt idx="12">
                  <c:v>95.488399999999999</c:v>
                </c:pt>
                <c:pt idx="13">
                  <c:v>95.653400000000005</c:v>
                </c:pt>
                <c:pt idx="14">
                  <c:v>95.008099999999999</c:v>
                </c:pt>
                <c:pt idx="15">
                  <c:v>95.534899999999993</c:v>
                </c:pt>
                <c:pt idx="16">
                  <c:v>97.844300000000004</c:v>
                </c:pt>
                <c:pt idx="17">
                  <c:v>99.251300000000001</c:v>
                </c:pt>
                <c:pt idx="18">
                  <c:v>99.076300000000003</c:v>
                </c:pt>
                <c:pt idx="19">
                  <c:v>99.293899999999994</c:v>
                </c:pt>
                <c:pt idx="20">
                  <c:v>99.482299999999995</c:v>
                </c:pt>
                <c:pt idx="21">
                  <c:v>99.5822</c:v>
                </c:pt>
                <c:pt idx="22">
                  <c:v>99.198599999999999</c:v>
                </c:pt>
                <c:pt idx="23">
                  <c:v>99.145399999999995</c:v>
                </c:pt>
                <c:pt idx="24">
                  <c:v>99.225700000000003</c:v>
                </c:pt>
                <c:pt idx="25">
                  <c:v>98.805199999999999</c:v>
                </c:pt>
                <c:pt idx="26">
                  <c:v>98.775599999999997</c:v>
                </c:pt>
                <c:pt idx="27">
                  <c:v>98.862200000000001</c:v>
                </c:pt>
                <c:pt idx="28">
                  <c:v>98.828000000000003</c:v>
                </c:pt>
                <c:pt idx="29">
                  <c:v>98.5749</c:v>
                </c:pt>
                <c:pt idx="30">
                  <c:v>98.957899999999995</c:v>
                </c:pt>
                <c:pt idx="31">
                  <c:v>99.144800000000004</c:v>
                </c:pt>
                <c:pt idx="32">
                  <c:v>99.274100000000004</c:v>
                </c:pt>
                <c:pt idx="33">
                  <c:v>98.492900000000006</c:v>
                </c:pt>
                <c:pt idx="34">
                  <c:v>98.461399999999998</c:v>
                </c:pt>
                <c:pt idx="35">
                  <c:v>98.317300000000003</c:v>
                </c:pt>
                <c:pt idx="36">
                  <c:v>98.047499999999999</c:v>
                </c:pt>
                <c:pt idx="37">
                  <c:v>98.3703</c:v>
                </c:pt>
                <c:pt idx="38">
                  <c:v>97.586699999999993</c:v>
                </c:pt>
                <c:pt idx="39">
                  <c:v>97.665800000000004</c:v>
                </c:pt>
                <c:pt idx="40">
                  <c:v>97.694599999999994</c:v>
                </c:pt>
                <c:pt idx="41">
                  <c:v>96.6053</c:v>
                </c:pt>
                <c:pt idx="42">
                  <c:v>95.658199999999994</c:v>
                </c:pt>
                <c:pt idx="43">
                  <c:v>96.196600000000004</c:v>
                </c:pt>
                <c:pt idx="44">
                  <c:v>96.777900000000002</c:v>
                </c:pt>
                <c:pt idx="45">
                  <c:v>97.444199999999995</c:v>
                </c:pt>
                <c:pt idx="46">
                  <c:v>97.929900000000004</c:v>
                </c:pt>
                <c:pt idx="47">
                  <c:v>98.491600000000005</c:v>
                </c:pt>
                <c:pt idx="48">
                  <c:v>98.546400000000006</c:v>
                </c:pt>
                <c:pt idx="49">
                  <c:v>98.506500000000003</c:v>
                </c:pt>
                <c:pt idx="50">
                  <c:v>99.035700000000006</c:v>
                </c:pt>
                <c:pt idx="51">
                  <c:v>99.356300000000005</c:v>
                </c:pt>
                <c:pt idx="52">
                  <c:v>99.168999999999997</c:v>
                </c:pt>
                <c:pt idx="53">
                  <c:v>99.457499999999996</c:v>
                </c:pt>
                <c:pt idx="54">
                  <c:v>99.322999999999993</c:v>
                </c:pt>
                <c:pt idx="55">
                  <c:v>99.629499999999993</c:v>
                </c:pt>
                <c:pt idx="56">
                  <c:v>100.0038</c:v>
                </c:pt>
                <c:pt idx="57">
                  <c:v>99.546400000000006</c:v>
                </c:pt>
                <c:pt idx="58">
                  <c:v>100.44759999999999</c:v>
                </c:pt>
                <c:pt idx="59">
                  <c:v>100.81529999999999</c:v>
                </c:pt>
                <c:pt idx="60">
                  <c:v>100.0667</c:v>
                </c:pt>
                <c:pt idx="61">
                  <c:v>99.992199999999997</c:v>
                </c:pt>
                <c:pt idx="62">
                  <c:v>101.24169999999999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D-44A9-8A41-E90BD1AEC6E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Mining!$K$110:$K$256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Mining!$L$258:$L$404</c:f>
              <c:numCache>
                <c:formatCode>0.0</c:formatCode>
                <c:ptCount val="147"/>
                <c:pt idx="0">
                  <c:v>100</c:v>
                </c:pt>
                <c:pt idx="1">
                  <c:v>95.784199999999998</c:v>
                </c:pt>
                <c:pt idx="2">
                  <c:v>93.956199999999995</c:v>
                </c:pt>
                <c:pt idx="3">
                  <c:v>82.464600000000004</c:v>
                </c:pt>
                <c:pt idx="4">
                  <c:v>72.233999999999995</c:v>
                </c:pt>
                <c:pt idx="5">
                  <c:v>72.858599999999996</c:v>
                </c:pt>
                <c:pt idx="6">
                  <c:v>72.594099999999997</c:v>
                </c:pt>
                <c:pt idx="7">
                  <c:v>73.739900000000006</c:v>
                </c:pt>
                <c:pt idx="8">
                  <c:v>77.9572</c:v>
                </c:pt>
                <c:pt idx="9">
                  <c:v>77.040499999999994</c:v>
                </c:pt>
                <c:pt idx="10">
                  <c:v>76.401200000000003</c:v>
                </c:pt>
                <c:pt idx="11">
                  <c:v>77.172700000000006</c:v>
                </c:pt>
                <c:pt idx="12">
                  <c:v>75.423699999999997</c:v>
                </c:pt>
                <c:pt idx="13">
                  <c:v>75.498800000000003</c:v>
                </c:pt>
                <c:pt idx="14">
                  <c:v>74.398099999999999</c:v>
                </c:pt>
                <c:pt idx="15">
                  <c:v>75.367199999999997</c:v>
                </c:pt>
                <c:pt idx="16">
                  <c:v>77.800799999999995</c:v>
                </c:pt>
                <c:pt idx="17">
                  <c:v>77.951999999999998</c:v>
                </c:pt>
                <c:pt idx="18">
                  <c:v>76.502300000000005</c:v>
                </c:pt>
                <c:pt idx="19">
                  <c:v>76.706999999999994</c:v>
                </c:pt>
                <c:pt idx="20">
                  <c:v>76.611400000000003</c:v>
                </c:pt>
                <c:pt idx="21">
                  <c:v>78.762100000000004</c:v>
                </c:pt>
                <c:pt idx="22">
                  <c:v>77.521199999999993</c:v>
                </c:pt>
                <c:pt idx="23">
                  <c:v>79.314499999999995</c:v>
                </c:pt>
                <c:pt idx="24">
                  <c:v>78.851799999999997</c:v>
                </c:pt>
                <c:pt idx="25">
                  <c:v>102.2777</c:v>
                </c:pt>
                <c:pt idx="26">
                  <c:v>104.4926</c:v>
                </c:pt>
                <c:pt idx="27">
                  <c:v>85.261099999999999</c:v>
                </c:pt>
                <c:pt idx="28">
                  <c:v>85.224699999999999</c:v>
                </c:pt>
                <c:pt idx="29">
                  <c:v>88.228899999999996</c:v>
                </c:pt>
                <c:pt idx="30">
                  <c:v>81.784000000000006</c:v>
                </c:pt>
                <c:pt idx="31">
                  <c:v>81.377200000000002</c:v>
                </c:pt>
                <c:pt idx="32">
                  <c:v>80.303100000000001</c:v>
                </c:pt>
                <c:pt idx="33">
                  <c:v>80.082800000000006</c:v>
                </c:pt>
                <c:pt idx="34">
                  <c:v>79.125200000000007</c:v>
                </c:pt>
                <c:pt idx="35">
                  <c:v>78.278700000000001</c:v>
                </c:pt>
                <c:pt idx="36">
                  <c:v>78.181700000000006</c:v>
                </c:pt>
                <c:pt idx="37">
                  <c:v>78.486800000000002</c:v>
                </c:pt>
                <c:pt idx="38">
                  <c:v>79.009500000000003</c:v>
                </c:pt>
                <c:pt idx="39">
                  <c:v>79.236900000000006</c:v>
                </c:pt>
                <c:pt idx="40">
                  <c:v>77.903300000000002</c:v>
                </c:pt>
                <c:pt idx="41">
                  <c:v>75.013000000000005</c:v>
                </c:pt>
                <c:pt idx="42">
                  <c:v>75.065600000000003</c:v>
                </c:pt>
                <c:pt idx="43">
                  <c:v>76.3279</c:v>
                </c:pt>
                <c:pt idx="44">
                  <c:v>76.813299999999998</c:v>
                </c:pt>
                <c:pt idx="45">
                  <c:v>76.971100000000007</c:v>
                </c:pt>
                <c:pt idx="46">
                  <c:v>77.337400000000002</c:v>
                </c:pt>
                <c:pt idx="47">
                  <c:v>82.552300000000002</c:v>
                </c:pt>
                <c:pt idx="48">
                  <c:v>85.330100000000002</c:v>
                </c:pt>
                <c:pt idx="49">
                  <c:v>85.627799999999993</c:v>
                </c:pt>
                <c:pt idx="50">
                  <c:v>85.929299999999998</c:v>
                </c:pt>
                <c:pt idx="51">
                  <c:v>97.389399999999995</c:v>
                </c:pt>
                <c:pt idx="52">
                  <c:v>98.186199999999999</c:v>
                </c:pt>
                <c:pt idx="53">
                  <c:v>94.4148</c:v>
                </c:pt>
                <c:pt idx="54">
                  <c:v>92.595100000000002</c:v>
                </c:pt>
                <c:pt idx="55">
                  <c:v>89.628699999999995</c:v>
                </c:pt>
                <c:pt idx="56">
                  <c:v>83.064800000000005</c:v>
                </c:pt>
                <c:pt idx="57">
                  <c:v>82.546199999999999</c:v>
                </c:pt>
                <c:pt idx="58">
                  <c:v>82.951400000000007</c:v>
                </c:pt>
                <c:pt idx="59">
                  <c:v>83.466700000000003</c:v>
                </c:pt>
                <c:pt idx="60">
                  <c:v>80.857699999999994</c:v>
                </c:pt>
                <c:pt idx="61">
                  <c:v>79.9422</c:v>
                </c:pt>
                <c:pt idx="62">
                  <c:v>80.513300000000001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D-44A9-8A41-E90BD1AEC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4657432419487708"/>
              <c:y val="0.87503647817175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608320714833025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96.62</c:v>
                </c:pt>
                <c:pt idx="1">
                  <c:v>97.41</c:v>
                </c:pt>
                <c:pt idx="2">
                  <c:v>96.42</c:v>
                </c:pt>
                <c:pt idx="3">
                  <c:v>96.86</c:v>
                </c:pt>
                <c:pt idx="4">
                  <c:v>99.83</c:v>
                </c:pt>
                <c:pt idx="5">
                  <c:v>100.88</c:v>
                </c:pt>
                <c:pt idx="6">
                  <c:v>100.73</c:v>
                </c:pt>
                <c:pt idx="7">
                  <c:v>96.62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E-4061-91BF-2F94058F8C99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95.39</c:v>
                </c:pt>
                <c:pt idx="1">
                  <c:v>96.61</c:v>
                </c:pt>
                <c:pt idx="2">
                  <c:v>95.1</c:v>
                </c:pt>
                <c:pt idx="3">
                  <c:v>95.38</c:v>
                </c:pt>
                <c:pt idx="4">
                  <c:v>98.99</c:v>
                </c:pt>
                <c:pt idx="5">
                  <c:v>100.07</c:v>
                </c:pt>
                <c:pt idx="6">
                  <c:v>103.7</c:v>
                </c:pt>
                <c:pt idx="7">
                  <c:v>96.03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E-4061-91BF-2F94058F8C99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96.31</c:v>
                </c:pt>
                <c:pt idx="1">
                  <c:v>97.28</c:v>
                </c:pt>
                <c:pt idx="2">
                  <c:v>96.43</c:v>
                </c:pt>
                <c:pt idx="3">
                  <c:v>96.17</c:v>
                </c:pt>
                <c:pt idx="4">
                  <c:v>99.42</c:v>
                </c:pt>
                <c:pt idx="5">
                  <c:v>101.22</c:v>
                </c:pt>
                <c:pt idx="6">
                  <c:v>103.7</c:v>
                </c:pt>
                <c:pt idx="7">
                  <c:v>96.86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E-4061-91BF-2F94058F8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8DB8C99-4851-42F1-B1A4-C537C3C31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3A19C0-F95E-4730-965A-9BBE450BC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6CFBE0-3B63-4DBF-BC3D-DFAB57AFB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2B5DFB-84C9-4151-9EE2-8ED4DE9DF1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7918A2-B4F9-4428-8EF9-4AD9B79485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458D51F-62F9-4988-B889-33F257762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6861FF-CE23-4788-98A9-9D78973AC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574DF4-9454-4095-A9BA-933AF62A9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2BDE41-3234-4793-99D8-F96C36541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1F90161-436C-444F-AFC8-EE29BF7CAA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5272387-A469-4E9D-BD38-F871031D02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BF5AB6-70AA-42CE-927E-54C5D5E5E0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A1B45E-E171-4012-AB49-D1725A0A9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D3A5277-110F-4422-8FFB-88D0E96B7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DDFA31-4FFE-4AC4-91B6-9C59FEFB6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9676C98-D4D5-4CEC-A710-6853C3CFA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FC05F9-1B72-4A82-8ED2-AE68A687A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B4FDA0-8623-4B5A-9EF5-1A27D830DA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677E05-6ED1-48D5-9E95-F4B3C3F695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036CBE-33FF-45A7-B0B7-C9B114F4C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87FD82B-0D4E-434F-B106-D5CECD0D6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F56F9B-776F-457D-8C22-E061F2DAA1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28F182-0D75-493D-A02D-9AED3330E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99AB15A-18E7-478E-8E1C-650A601B7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27363-005F-434E-A85A-F71C3BCD7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48F7D2C-9644-4548-BDD8-BD9BB2D30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C85B821-D1B0-46A1-BDE5-E993A1214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8348AC-428E-4A6E-8C10-BE4E70AF4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44083F3-CF30-4E37-B8A8-F0F106954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F48EE95-19D8-4093-B8CD-AB046853D9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1D077B1-184F-4D7D-A583-624CB4D5E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6079F0-07CA-4EEC-BD20-7DD205B5ED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AFF1E5-EE30-435F-8741-9F00505AE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60D8438-5080-487B-BE05-9CCA65E61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D0441D-3D0E-47BD-9D90-CCCF2A27D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8AD42F8-0269-4A75-8313-9054AB1AE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241BB4-1C9A-466A-A463-B08DC97534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AC2094-16D2-47A5-BEBA-DF70EB171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39CC65-CDDB-4DCE-847E-49647C528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76B2121-04E6-4EFC-BD23-97FB425CD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7CE80D8-8117-4875-BAC7-B9381C35B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085839-AE5A-4B00-BDCD-5510F7905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5E101F-534D-4F6C-983F-F31F64A769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8C0141-8D8A-482B-ABE5-35D070200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91F59D-554B-43BD-9FF5-6E6200C54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B4A1C93-E725-44F7-A065-88A8500BB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9DD121-CCB0-4981-8C13-92DB2BF6E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8A8342-DBA1-45FD-BE37-599B861DBC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E0A3AD-A2E7-4269-B613-F19544DC3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46D1034-0F54-470E-8318-823D391D8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9945257-03CF-4B4D-AD15-786AA3D9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3DF6B1-D501-46D3-9D72-258274648E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EDE640-4436-45C6-AD8C-9280D228C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45</xdr:row>
      <xdr:rowOff>10585</xdr:rowOff>
    </xdr:from>
    <xdr:to>
      <xdr:col>9</xdr:col>
      <xdr:colOff>429</xdr:colOff>
      <xdr:row>59</xdr:row>
      <xdr:rowOff>6351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494A90-446F-4DAA-B70A-1FD4D46753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513C534-BF10-4EA9-8CFF-7E5967CD3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FB7AFFD-8A7D-4177-B175-4ED78C5C1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223C87-6B4D-43E7-ACFA-C7E9B2E17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237AF1-9428-4A22-811A-3FA79100A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BA1E16-A2A0-4C20-9598-B9C432F97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3BAE72-2419-4C97-A8FB-57A790FB52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1A3E1C7-D879-4F18-AB62-56504C31A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06ECB9-C407-4D54-BB2D-D6AF58BA7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4E3009-E9CB-4240-8B21-290571736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E36B95-D0BC-4C8D-8B8C-96F37A515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146B98-70FF-44A8-BBEC-3EA14ACB2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6B12C94-46E7-4D42-9771-408A1B874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D1461B-71E6-49BB-AD41-FBE5B8144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FEA886-097A-4F55-B4BC-11CF8CB57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78E88AF-7051-48FD-A7A3-59FDE8718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BB64CDD-33EC-4BC5-AF97-903075933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B8A18D3-85C5-4FF9-B3D5-0F7DC24A8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5765CE-F9EC-44A9-B603-392293AFB6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AA751F-7DFE-4EF9-A0EF-042400F8F4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4251DF1-543A-4251-A427-D264DC65FC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0BC43F0-AAEB-41E2-9C4B-13288D45A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F0A9AFD-CBFF-47EF-B223-88256FA0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16A763-23A8-467D-B132-93EF3CAA96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638813-8F70-4B32-8F6E-78D3AE060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5DC043-2457-41DC-AE7F-BF32E9888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EC34AD1-12F7-4377-A5CB-E83F70B8A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7F3D3BE-DADC-4992-9A89-FCD08D772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680F3F5-CFBF-4386-833A-7C29B3224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8A7C0E-9E18-49D7-AACA-858BB3DE4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4B4AEDC-81B7-4F33-9088-638CC0D7E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6FE45A5-F065-4A75-9BF2-6DA2943687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8570848-F919-443E-8E90-68E8CC578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0E3FB5-C5F0-4A32-B65D-301C49EDA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C2A780-3DE1-478C-95BD-E8506F999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19D4E3-52E2-4D4D-BC66-A8D05FDA4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BA0F77B-C12F-4FE3-9D96-C982B4B856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6C025F7-24DD-4F35-9C90-549371B47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7EB8EC-4A0F-435C-B40D-F9F4C0D30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753E32-AB97-4DAB-B732-5093A7B5A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EBE32A-A613-449E-A48B-0E6D34204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3E383A4-B058-4BE6-93F5-A20C357FB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19</v>
      </c>
      <c r="B1" s="70"/>
      <c r="C1" s="70"/>
    </row>
    <row r="2" spans="1:3" ht="19.5" customHeight="1" x14ac:dyDescent="0.3">
      <c r="A2" s="4" t="s">
        <v>57</v>
      </c>
    </row>
    <row r="3" spans="1:3" ht="12.75" customHeight="1" x14ac:dyDescent="0.25">
      <c r="A3" s="5" t="s">
        <v>69</v>
      </c>
    </row>
    <row r="4" spans="1:3" ht="12.75" customHeight="1" x14ac:dyDescent="0.25"/>
    <row r="5" spans="1:3" ht="12.75" customHeight="1" x14ac:dyDescent="0.25">
      <c r="B5" s="6" t="s">
        <v>38</v>
      </c>
    </row>
    <row r="6" spans="1:3" ht="12.75" customHeight="1" x14ac:dyDescent="0.25">
      <c r="B6" s="7" t="s">
        <v>39</v>
      </c>
    </row>
    <row r="7" spans="1:3" ht="12.75" customHeight="1" x14ac:dyDescent="0.25">
      <c r="A7" s="8"/>
      <c r="B7" s="9">
        <v>1</v>
      </c>
      <c r="C7" s="10" t="s">
        <v>20</v>
      </c>
    </row>
    <row r="8" spans="1:3" ht="12.75" customHeight="1" x14ac:dyDescent="0.25">
      <c r="A8" s="8"/>
      <c r="B8" s="9">
        <v>2</v>
      </c>
      <c r="C8" s="10" t="s">
        <v>0</v>
      </c>
    </row>
    <row r="9" spans="1:3" ht="12.75" customHeight="1" x14ac:dyDescent="0.25">
      <c r="A9" s="8"/>
      <c r="B9" s="9">
        <v>3</v>
      </c>
      <c r="C9" s="10" t="s">
        <v>21</v>
      </c>
    </row>
    <row r="10" spans="1:3" ht="12.75" customHeight="1" x14ac:dyDescent="0.25">
      <c r="A10" s="8"/>
      <c r="B10" s="9">
        <v>4</v>
      </c>
      <c r="C10" s="10" t="s">
        <v>22</v>
      </c>
    </row>
    <row r="11" spans="1:3" ht="12.75" customHeight="1" x14ac:dyDescent="0.25">
      <c r="A11" s="8"/>
      <c r="B11" s="9">
        <v>5</v>
      </c>
      <c r="C11" s="10" t="s">
        <v>23</v>
      </c>
    </row>
    <row r="12" spans="1:3" ht="12.75" customHeight="1" x14ac:dyDescent="0.25">
      <c r="A12" s="8"/>
      <c r="B12" s="9">
        <v>6</v>
      </c>
      <c r="C12" s="10" t="s">
        <v>24</v>
      </c>
    </row>
    <row r="13" spans="1:3" ht="12.75" customHeight="1" x14ac:dyDescent="0.25">
      <c r="A13" s="8"/>
      <c r="B13" s="9">
        <v>7</v>
      </c>
      <c r="C13" s="10" t="s">
        <v>25</v>
      </c>
    </row>
    <row r="14" spans="1:3" ht="12.75" customHeight="1" x14ac:dyDescent="0.25">
      <c r="A14" s="8"/>
      <c r="B14" s="9">
        <v>8</v>
      </c>
      <c r="C14" s="10" t="s">
        <v>26</v>
      </c>
    </row>
    <row r="15" spans="1:3" ht="12.75" customHeight="1" x14ac:dyDescent="0.25">
      <c r="A15" s="8"/>
      <c r="B15" s="9">
        <v>9</v>
      </c>
      <c r="C15" s="10" t="s">
        <v>27</v>
      </c>
    </row>
    <row r="16" spans="1:3" ht="12.75" customHeight="1" x14ac:dyDescent="0.25">
      <c r="A16" s="8"/>
      <c r="B16" s="9">
        <v>10</v>
      </c>
      <c r="C16" s="10" t="s">
        <v>28</v>
      </c>
    </row>
    <row r="17" spans="1:3" ht="12.75" customHeight="1" x14ac:dyDescent="0.25">
      <c r="A17" s="8"/>
      <c r="B17" s="9">
        <v>11</v>
      </c>
      <c r="C17" s="10" t="s">
        <v>29</v>
      </c>
    </row>
    <row r="18" spans="1:3" ht="12.75" customHeight="1" x14ac:dyDescent="0.25">
      <c r="A18" s="8"/>
      <c r="B18" s="9">
        <v>12</v>
      </c>
      <c r="C18" s="10" t="s">
        <v>30</v>
      </c>
    </row>
    <row r="19" spans="1:3" ht="12.75" customHeight="1" x14ac:dyDescent="0.25">
      <c r="A19" s="8"/>
      <c r="B19" s="9">
        <v>13</v>
      </c>
      <c r="C19" s="10" t="s">
        <v>31</v>
      </c>
    </row>
    <row r="20" spans="1:3" ht="12.75" customHeight="1" x14ac:dyDescent="0.25">
      <c r="A20" s="8"/>
      <c r="B20" s="9">
        <v>14</v>
      </c>
      <c r="C20" s="10" t="s">
        <v>32</v>
      </c>
    </row>
    <row r="21" spans="1:3" ht="12.75" customHeight="1" x14ac:dyDescent="0.25">
      <c r="A21" s="8"/>
      <c r="B21" s="9">
        <v>15</v>
      </c>
      <c r="C21" s="10" t="s">
        <v>33</v>
      </c>
    </row>
    <row r="22" spans="1:3" ht="12.75" customHeight="1" x14ac:dyDescent="0.25">
      <c r="A22" s="8"/>
      <c r="B22" s="9">
        <v>16</v>
      </c>
      <c r="C22" s="10" t="s">
        <v>34</v>
      </c>
    </row>
    <row r="23" spans="1:3" ht="12.75" customHeight="1" x14ac:dyDescent="0.25">
      <c r="A23" s="8"/>
      <c r="B23" s="9">
        <v>17</v>
      </c>
      <c r="C23" s="10" t="s">
        <v>35</v>
      </c>
    </row>
    <row r="24" spans="1:3" ht="12.75" customHeight="1" x14ac:dyDescent="0.25">
      <c r="A24" s="8"/>
      <c r="B24" s="9">
        <v>18</v>
      </c>
      <c r="C24" s="10" t="s">
        <v>36</v>
      </c>
    </row>
    <row r="25" spans="1:3" ht="12.75" customHeight="1" x14ac:dyDescent="0.25">
      <c r="A25" s="8"/>
      <c r="B25" s="9">
        <v>19</v>
      </c>
      <c r="C25" s="10" t="s">
        <v>37</v>
      </c>
    </row>
    <row r="26" spans="1:3" x14ac:dyDescent="0.25">
      <c r="B26" s="11"/>
      <c r="C26" s="12"/>
    </row>
    <row r="27" spans="1:3" x14ac:dyDescent="0.25">
      <c r="B27" s="13"/>
      <c r="C27" s="13"/>
    </row>
    <row r="28" spans="1:3" ht="15.75" x14ac:dyDescent="0.25">
      <c r="B28" s="14" t="s">
        <v>40</v>
      </c>
      <c r="C28" s="15"/>
    </row>
    <row r="29" spans="1:3" ht="15.75" x14ac:dyDescent="0.25">
      <c r="B29" s="6"/>
      <c r="C29" s="13"/>
    </row>
    <row r="30" spans="1:3" x14ac:dyDescent="0.25">
      <c r="B30" s="16"/>
      <c r="C30" s="13"/>
    </row>
    <row r="31" spans="1:3" x14ac:dyDescent="0.25">
      <c r="B31" s="16"/>
      <c r="C31" s="13"/>
    </row>
    <row r="32" spans="1:3" ht="15.75" x14ac:dyDescent="0.25">
      <c r="B32" s="17" t="s">
        <v>41</v>
      </c>
      <c r="C32" s="13"/>
    </row>
    <row r="33" spans="2:3" x14ac:dyDescent="0.25">
      <c r="B33" s="18"/>
      <c r="C33" s="18"/>
    </row>
    <row r="34" spans="2:3" ht="22.7" customHeight="1" x14ac:dyDescent="0.25">
      <c r="B34" s="71" t="s">
        <v>42</v>
      </c>
      <c r="C34" s="71"/>
    </row>
    <row r="35" spans="2:3" x14ac:dyDescent="0.25">
      <c r="B35" s="71"/>
      <c r="C35" s="71"/>
    </row>
    <row r="36" spans="2:3" x14ac:dyDescent="0.25">
      <c r="B36" s="18"/>
      <c r="C36" s="18"/>
    </row>
    <row r="37" spans="2:3" x14ac:dyDescent="0.25">
      <c r="B37" s="72" t="s">
        <v>64</v>
      </c>
      <c r="C37" s="72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EECC-F406-4305-804D-76DF5854F99A}">
  <sheetPr codeName="Sheet1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27</v>
      </c>
    </row>
    <row r="2" spans="1:12" ht="19.5" customHeight="1" x14ac:dyDescent="0.3">
      <c r="A2" s="47" t="str">
        <f>"Weekly Payroll Jobs and Wages in Australia - " &amp;$L$1</f>
        <v>Weekly Payroll Jobs and Wages in Australia - Transport, postal and warehousing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Transport, postal and warehousing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-6.7569527637451388E-2</v>
      </c>
      <c r="C11" s="21">
        <v>-1.3598798695618752E-3</v>
      </c>
      <c r="D11" s="21">
        <v>8.9558802925773229E-3</v>
      </c>
      <c r="E11" s="21">
        <v>-3.9633681067808846E-3</v>
      </c>
      <c r="F11" s="21">
        <v>-6.6160817648262094E-2</v>
      </c>
      <c r="G11" s="21">
        <v>-1.6154777407674126E-2</v>
      </c>
      <c r="H11" s="21">
        <v>2.7014615011669019E-3</v>
      </c>
      <c r="I11" s="40">
        <v>-1.2306722551709504E-2</v>
      </c>
      <c r="J11" s="29"/>
      <c r="K11" s="29"/>
      <c r="L11" s="30"/>
    </row>
    <row r="12" spans="1:12" x14ac:dyDescent="0.25">
      <c r="A12" s="41" t="s">
        <v>6</v>
      </c>
      <c r="B12" s="21">
        <v>-7.8370800235574634E-2</v>
      </c>
      <c r="C12" s="21">
        <v>-6.7486106165921544E-3</v>
      </c>
      <c r="D12" s="21">
        <v>9.2422157030838115E-3</v>
      </c>
      <c r="E12" s="21">
        <v>-4.283678168120697E-3</v>
      </c>
      <c r="F12" s="21">
        <v>-8.9444468527161702E-2</v>
      </c>
      <c r="G12" s="21">
        <v>-2.6993198675993146E-2</v>
      </c>
      <c r="H12" s="21">
        <v>7.0379016402624117E-3</v>
      </c>
      <c r="I12" s="40">
        <v>-1.0437685641461636E-2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-6.6954316105277467E-2</v>
      </c>
      <c r="C13" s="21">
        <v>3.1704885343968314E-3</v>
      </c>
      <c r="D13" s="21">
        <v>1.5237511128697312E-2</v>
      </c>
      <c r="E13" s="21">
        <v>-6.8866599208181611E-3</v>
      </c>
      <c r="F13" s="21">
        <v>-4.8004979253915891E-2</v>
      </c>
      <c r="G13" s="21">
        <v>-6.4878264792023188E-3</v>
      </c>
      <c r="H13" s="21">
        <v>1.086438568482917E-2</v>
      </c>
      <c r="I13" s="40">
        <v>-1.1923695408791679E-2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-7.7237923472629255E-2</v>
      </c>
      <c r="C14" s="21">
        <v>-1.7663621851720102E-3</v>
      </c>
      <c r="D14" s="21">
        <v>7.548727817933587E-3</v>
      </c>
      <c r="E14" s="21">
        <v>-4.255982886937959E-3</v>
      </c>
      <c r="F14" s="21">
        <v>-9.2801427528700464E-2</v>
      </c>
      <c r="G14" s="21">
        <v>-5.4031692877108961E-3</v>
      </c>
      <c r="H14" s="21">
        <v>-1.8585864434788046E-3</v>
      </c>
      <c r="I14" s="40">
        <v>-2.2654981802329832E-2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-4.4180743243243281E-2</v>
      </c>
      <c r="C15" s="21">
        <v>9.9866131191432839E-3</v>
      </c>
      <c r="D15" s="21">
        <v>5.2967778405879073E-3</v>
      </c>
      <c r="E15" s="21">
        <v>1.2013729977116805E-2</v>
      </c>
      <c r="F15" s="21">
        <v>-2.6244265153507307E-2</v>
      </c>
      <c r="G15" s="21">
        <v>-1.4876613510317327E-2</v>
      </c>
      <c r="H15" s="21">
        <v>-3.6605988388270783E-3</v>
      </c>
      <c r="I15" s="40">
        <v>-1.6122846416228853E-3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-4.1048810526998047E-2</v>
      </c>
      <c r="C16" s="21">
        <v>-4.9276922042106319E-3</v>
      </c>
      <c r="D16" s="21">
        <v>-1.8392820997233938E-3</v>
      </c>
      <c r="E16" s="21">
        <v>-3.496268405836056E-3</v>
      </c>
      <c r="F16" s="21">
        <v>-1.6499123401135796E-2</v>
      </c>
      <c r="G16" s="21">
        <v>-3.1917185534239056E-2</v>
      </c>
      <c r="H16" s="21">
        <v>-1.9167554824680799E-2</v>
      </c>
      <c r="I16" s="40">
        <v>-3.3100111310145897E-3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1.3162092423176119E-2</v>
      </c>
      <c r="C17" s="21">
        <v>2.3088183739020662E-2</v>
      </c>
      <c r="D17" s="21">
        <v>1.5235191729769504E-2</v>
      </c>
      <c r="E17" s="21">
        <v>-9.8069792827999436E-3</v>
      </c>
      <c r="F17" s="21">
        <v>1.4497823615374772E-2</v>
      </c>
      <c r="G17" s="21">
        <v>2.0946885902882739E-2</v>
      </c>
      <c r="H17" s="21">
        <v>2.9056812963909273E-2</v>
      </c>
      <c r="I17" s="40">
        <v>-2.00676436051761E-2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-5.71660916707738E-2</v>
      </c>
      <c r="C18" s="21">
        <v>5.2824267782436429E-4</v>
      </c>
      <c r="D18" s="21">
        <v>2.3631123919307662E-3</v>
      </c>
      <c r="E18" s="21">
        <v>2.3634453781513631E-3</v>
      </c>
      <c r="F18" s="21">
        <v>-1.0627485417830318E-2</v>
      </c>
      <c r="G18" s="21">
        <v>-1.7168265875213362E-2</v>
      </c>
      <c r="H18" s="21">
        <v>-1.1910624497336597E-3</v>
      </c>
      <c r="I18" s="40">
        <v>1.5438836435157643E-2</v>
      </c>
      <c r="J18" s="29"/>
      <c r="K18" s="29"/>
      <c r="L18" s="30"/>
    </row>
    <row r="19" spans="1:12" x14ac:dyDescent="0.25">
      <c r="A19" s="41" t="s">
        <v>1</v>
      </c>
      <c r="B19" s="21">
        <v>-0.13150145301905081</v>
      </c>
      <c r="C19" s="21">
        <v>-3.142239827151605E-2</v>
      </c>
      <c r="D19" s="21">
        <v>6.6392215568862323E-3</v>
      </c>
      <c r="E19" s="21">
        <v>-1.5837937384898693E-2</v>
      </c>
      <c r="F19" s="21">
        <v>-0.12550248432478928</v>
      </c>
      <c r="G19" s="21">
        <v>-4.3004496193252084E-2</v>
      </c>
      <c r="H19" s="21">
        <v>1.0448167419465637E-2</v>
      </c>
      <c r="I19" s="40">
        <v>-3.4436516222052016E-2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-6.0902334076373577E-2</v>
      </c>
      <c r="C21" s="21">
        <v>-3.025990304820203E-3</v>
      </c>
      <c r="D21" s="21">
        <v>8.4952336535732975E-3</v>
      </c>
      <c r="E21" s="21">
        <v>-4.8155749961510397E-3</v>
      </c>
      <c r="F21" s="21">
        <v>-6.4383666976366438E-2</v>
      </c>
      <c r="G21" s="21">
        <v>-1.9534858691066082E-2</v>
      </c>
      <c r="H21" s="21">
        <v>1.0740125914554532E-3</v>
      </c>
      <c r="I21" s="40">
        <v>-1.3849427755636357E-2</v>
      </c>
      <c r="J21" s="29"/>
      <c r="K21" s="29"/>
      <c r="L21" s="29"/>
    </row>
    <row r="22" spans="1:12" x14ac:dyDescent="0.25">
      <c r="A22" s="41" t="s">
        <v>13</v>
      </c>
      <c r="B22" s="21">
        <v>-9.9347447261272426E-2</v>
      </c>
      <c r="C22" s="21">
        <v>2.5039357419833763E-3</v>
      </c>
      <c r="D22" s="21">
        <v>1.0124577441807725E-2</v>
      </c>
      <c r="E22" s="21">
        <v>-1.7281614431461367E-3</v>
      </c>
      <c r="F22" s="21">
        <v>-7.9531700237974512E-2</v>
      </c>
      <c r="G22" s="21">
        <v>-3.651978707150394E-3</v>
      </c>
      <c r="H22" s="21">
        <v>8.7171080989807415E-3</v>
      </c>
      <c r="I22" s="40">
        <v>-6.6569124929661827E-3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-7.3215130023640662E-2</v>
      </c>
      <c r="C23" s="21">
        <v>-3.191048601069546E-2</v>
      </c>
      <c r="D23" s="21">
        <v>3.4597942894196709E-3</v>
      </c>
      <c r="E23" s="21">
        <v>-2.7030591652283942E-3</v>
      </c>
      <c r="F23" s="21">
        <v>-4.2134567835850012E-2</v>
      </c>
      <c r="G23" s="21">
        <v>-6.6947785196252774E-2</v>
      </c>
      <c r="H23" s="21">
        <v>7.7281377589764055E-3</v>
      </c>
      <c r="I23" s="40">
        <v>-1.1744790229405555E-2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-0.13508035940268281</v>
      </c>
      <c r="C24" s="21">
        <v>-1.1614935766529166E-2</v>
      </c>
      <c r="D24" s="21">
        <v>3.8157540116456889E-3</v>
      </c>
      <c r="E24" s="21">
        <v>-1.9554511866466395E-3</v>
      </c>
      <c r="F24" s="21">
        <v>-0.10312982851658259</v>
      </c>
      <c r="G24" s="21">
        <v>-1.7857089198741294E-2</v>
      </c>
      <c r="H24" s="21">
        <v>7.0254082066600887E-4</v>
      </c>
      <c r="I24" s="40">
        <v>-7.5129497075353546E-3</v>
      </c>
      <c r="J24" s="29"/>
      <c r="K24" s="29" t="s">
        <v>65</v>
      </c>
      <c r="L24" s="30">
        <v>95.73</v>
      </c>
    </row>
    <row r="25" spans="1:12" x14ac:dyDescent="0.25">
      <c r="A25" s="41" t="s">
        <v>47</v>
      </c>
      <c r="B25" s="21">
        <v>-8.205947215640419E-2</v>
      </c>
      <c r="C25" s="21">
        <v>-3.5275355999383473E-3</v>
      </c>
      <c r="D25" s="21">
        <v>7.9334079392197054E-3</v>
      </c>
      <c r="E25" s="21">
        <v>-3.4903320563058893E-3</v>
      </c>
      <c r="F25" s="21">
        <v>-8.082659017555538E-2</v>
      </c>
      <c r="G25" s="21">
        <v>-1.9015180851592595E-2</v>
      </c>
      <c r="H25" s="21">
        <v>1.271401029552699E-3</v>
      </c>
      <c r="I25" s="40">
        <v>-1.7631643356853632E-2</v>
      </c>
      <c r="J25" s="29"/>
      <c r="K25" s="29" t="s">
        <v>46</v>
      </c>
      <c r="L25" s="30">
        <v>87.51</v>
      </c>
    </row>
    <row r="26" spans="1:12" x14ac:dyDescent="0.25">
      <c r="A26" s="41" t="s">
        <v>48</v>
      </c>
      <c r="B26" s="21">
        <v>-7.9289500252397782E-2</v>
      </c>
      <c r="C26" s="21">
        <v>-2.4898778378050768E-3</v>
      </c>
      <c r="D26" s="21">
        <v>1.028282290086735E-2</v>
      </c>
      <c r="E26" s="21">
        <v>-4.3074711125903331E-3</v>
      </c>
      <c r="F26" s="21">
        <v>-9.1323557765230046E-2</v>
      </c>
      <c r="G26" s="21">
        <v>-2.4269024625848123E-2</v>
      </c>
      <c r="H26" s="21">
        <v>2.9329541960172456E-3</v>
      </c>
      <c r="I26" s="40">
        <v>-1.0911638107043098E-2</v>
      </c>
      <c r="J26" s="29"/>
      <c r="K26" s="29" t="s">
        <v>47</v>
      </c>
      <c r="L26" s="30">
        <v>92.12</v>
      </c>
    </row>
    <row r="27" spans="1:12" ht="17.25" customHeight="1" x14ac:dyDescent="0.25">
      <c r="A27" s="41" t="s">
        <v>49</v>
      </c>
      <c r="B27" s="21">
        <v>-4.9507458750847499E-2</v>
      </c>
      <c r="C27" s="21">
        <v>1.0277367930566772E-3</v>
      </c>
      <c r="D27" s="21">
        <v>1.0548333093029605E-2</v>
      </c>
      <c r="E27" s="21">
        <v>-4.1722154619647789E-3</v>
      </c>
      <c r="F27" s="21">
        <v>-5.3875116307183668E-2</v>
      </c>
      <c r="G27" s="21">
        <v>-1.1819942227769165E-2</v>
      </c>
      <c r="H27" s="21">
        <v>3.0882612125422426E-3</v>
      </c>
      <c r="I27" s="40">
        <v>-1.1240824860933252E-2</v>
      </c>
      <c r="J27" s="59"/>
      <c r="K27" s="33" t="s">
        <v>48</v>
      </c>
      <c r="L27" s="30">
        <v>92.3</v>
      </c>
    </row>
    <row r="28" spans="1:12" x14ac:dyDescent="0.25">
      <c r="A28" s="41" t="s">
        <v>50</v>
      </c>
      <c r="B28" s="21">
        <v>1.5712538950025667E-2</v>
      </c>
      <c r="C28" s="21">
        <v>1.2090800383984801E-2</v>
      </c>
      <c r="D28" s="21">
        <v>1.080602518481566E-2</v>
      </c>
      <c r="E28" s="21">
        <v>-5.6365075198644421E-3</v>
      </c>
      <c r="F28" s="21">
        <v>2.3698817317888032E-2</v>
      </c>
      <c r="G28" s="21">
        <v>-3.4177640071730853E-4</v>
      </c>
      <c r="H28" s="21">
        <v>5.5151762772958079E-3</v>
      </c>
      <c r="I28" s="40">
        <v>-1.3115654862852044E-2</v>
      </c>
      <c r="J28" s="48"/>
      <c r="K28" s="25" t="s">
        <v>49</v>
      </c>
      <c r="L28" s="30">
        <v>94.95</v>
      </c>
    </row>
    <row r="29" spans="1:12" ht="15.75" thickBot="1" x14ac:dyDescent="0.3">
      <c r="A29" s="42" t="s">
        <v>51</v>
      </c>
      <c r="B29" s="43">
        <v>3.8124903623746986E-2</v>
      </c>
      <c r="C29" s="43">
        <v>2.5132514819884877E-2</v>
      </c>
      <c r="D29" s="43">
        <v>1.2478061501488114E-2</v>
      </c>
      <c r="E29" s="43">
        <v>-7.3331054178690236E-3</v>
      </c>
      <c r="F29" s="43">
        <v>6.1931149443955169E-2</v>
      </c>
      <c r="G29" s="43">
        <v>1.4380366508019993E-2</v>
      </c>
      <c r="H29" s="43">
        <v>2.6564591113884539E-3</v>
      </c>
      <c r="I29" s="44">
        <v>3.2169582735885882E-3</v>
      </c>
      <c r="J29" s="48"/>
      <c r="K29" s="25" t="s">
        <v>50</v>
      </c>
      <c r="L29" s="30">
        <v>100.36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101.27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Transport, postal and warehousing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92.36</v>
      </c>
    </row>
    <row r="34" spans="1:12" x14ac:dyDescent="0.25">
      <c r="K34" s="29" t="s">
        <v>46</v>
      </c>
      <c r="L34" s="30">
        <v>86.16</v>
      </c>
    </row>
    <row r="35" spans="1:12" x14ac:dyDescent="0.25">
      <c r="K35" s="29" t="s">
        <v>47</v>
      </c>
      <c r="L35" s="30">
        <v>91.07</v>
      </c>
    </row>
    <row r="36" spans="1:12" x14ac:dyDescent="0.25">
      <c r="K36" s="33" t="s">
        <v>48</v>
      </c>
      <c r="L36" s="30">
        <v>91.13</v>
      </c>
    </row>
    <row r="37" spans="1:12" x14ac:dyDescent="0.25">
      <c r="K37" s="25" t="s">
        <v>49</v>
      </c>
      <c r="L37" s="30">
        <v>94.06</v>
      </c>
    </row>
    <row r="38" spans="1:12" x14ac:dyDescent="0.25">
      <c r="K38" s="25" t="s">
        <v>50</v>
      </c>
      <c r="L38" s="30">
        <v>100.49</v>
      </c>
    </row>
    <row r="39" spans="1:12" x14ac:dyDescent="0.25">
      <c r="K39" s="25" t="s">
        <v>51</v>
      </c>
      <c r="L39" s="30">
        <v>102.53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92.68</v>
      </c>
    </row>
    <row r="43" spans="1:12" x14ac:dyDescent="0.25">
      <c r="K43" s="29" t="s">
        <v>46</v>
      </c>
      <c r="L43" s="30">
        <v>86.49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91.79</v>
      </c>
    </row>
    <row r="45" spans="1:12" ht="15.4" customHeight="1" x14ac:dyDescent="0.25">
      <c r="A45" s="54" t="str">
        <f>"Indexed number of payroll jobs in "&amp;$L$1&amp;" each week by age group"</f>
        <v>Indexed number of payroll jobs in Transport, postal and warehousing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92.07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95.05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101.57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103.81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93.37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94.03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93.47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95.39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97.04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98.71</v>
      </c>
    </row>
    <row r="59" spans="1:12" ht="15.4" customHeight="1" x14ac:dyDescent="0.25">
      <c r="K59" s="25" t="s">
        <v>2</v>
      </c>
      <c r="L59" s="30">
        <v>95.32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25" t="s">
        <v>1</v>
      </c>
      <c r="L60" s="30">
        <v>91.95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91.86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92.43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92.73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95.63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96.7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99.62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94.93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88.73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92.64</v>
      </c>
    </row>
    <row r="72" spans="1:12" ht="15.4" customHeight="1" x14ac:dyDescent="0.25">
      <c r="K72" s="29" t="s">
        <v>5</v>
      </c>
      <c r="L72" s="30">
        <v>94.04</v>
      </c>
    </row>
    <row r="73" spans="1:12" ht="15.4" customHeight="1" x14ac:dyDescent="0.25">
      <c r="K73" s="29" t="s">
        <v>44</v>
      </c>
      <c r="L73" s="30">
        <v>93.36</v>
      </c>
    </row>
    <row r="74" spans="1:12" ht="15.4" customHeight="1" x14ac:dyDescent="0.25">
      <c r="K74" s="33" t="s">
        <v>4</v>
      </c>
      <c r="L74" s="30">
        <v>95.8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25" t="s">
        <v>3</v>
      </c>
      <c r="L75" s="30">
        <v>96.25</v>
      </c>
    </row>
    <row r="76" spans="1:12" ht="15.4" customHeight="1" x14ac:dyDescent="0.25">
      <c r="K76" s="25" t="s">
        <v>43</v>
      </c>
      <c r="L76" s="30">
        <v>101.02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95.02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88.91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89.95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89.33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88.5</v>
      </c>
    </row>
    <row r="85" spans="1:12" ht="15.4" customHeight="1" x14ac:dyDescent="0.25">
      <c r="K85" s="33" t="s">
        <v>4</v>
      </c>
      <c r="L85" s="30">
        <v>90.49</v>
      </c>
    </row>
    <row r="86" spans="1:12" ht="15.4" customHeight="1" x14ac:dyDescent="0.25">
      <c r="K86" s="25" t="s">
        <v>3</v>
      </c>
      <c r="L86" s="30">
        <v>92.48</v>
      </c>
    </row>
    <row r="87" spans="1:12" ht="15.4" customHeight="1" x14ac:dyDescent="0.25">
      <c r="K87" s="25" t="s">
        <v>43</v>
      </c>
      <c r="L87" s="30">
        <v>99.06</v>
      </c>
    </row>
    <row r="88" spans="1:12" ht="15.4" customHeight="1" x14ac:dyDescent="0.25">
      <c r="K88" s="25" t="s">
        <v>2</v>
      </c>
      <c r="L88" s="30">
        <v>89.43</v>
      </c>
    </row>
    <row r="89" spans="1:12" ht="15.4" customHeight="1" x14ac:dyDescent="0.25">
      <c r="K89" s="25" t="s">
        <v>1</v>
      </c>
      <c r="L89" s="30">
        <v>83.21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88.47</v>
      </c>
    </row>
    <row r="92" spans="1:12" ht="15" customHeight="1" x14ac:dyDescent="0.25">
      <c r="K92" s="29" t="s">
        <v>5</v>
      </c>
      <c r="L92" s="30">
        <v>89.49</v>
      </c>
    </row>
    <row r="93" spans="1:12" ht="15" customHeight="1" x14ac:dyDescent="0.25">
      <c r="A93" s="54"/>
      <c r="K93" s="29" t="s">
        <v>44</v>
      </c>
      <c r="L93" s="30">
        <v>87.34</v>
      </c>
    </row>
    <row r="94" spans="1:12" ht="15" customHeight="1" x14ac:dyDescent="0.25">
      <c r="K94" s="33" t="s">
        <v>4</v>
      </c>
      <c r="L94" s="30">
        <v>91.73</v>
      </c>
    </row>
    <row r="95" spans="1:12" ht="15" customHeight="1" x14ac:dyDescent="0.25">
      <c r="K95" s="25" t="s">
        <v>3</v>
      </c>
      <c r="L95" s="30">
        <v>92.33</v>
      </c>
    </row>
    <row r="96" spans="1:12" ht="15" customHeight="1" x14ac:dyDescent="0.25">
      <c r="K96" s="25" t="s">
        <v>43</v>
      </c>
      <c r="L96" s="30">
        <v>99.26</v>
      </c>
    </row>
    <row r="97" spans="1:12" ht="15" customHeight="1" x14ac:dyDescent="0.25">
      <c r="K97" s="25" t="s">
        <v>2</v>
      </c>
      <c r="L97" s="30">
        <v>89.93</v>
      </c>
    </row>
    <row r="98" spans="1:12" ht="15" customHeight="1" x14ac:dyDescent="0.25">
      <c r="K98" s="25" t="s">
        <v>1</v>
      </c>
      <c r="L98" s="30">
        <v>79.31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89.43</v>
      </c>
    </row>
    <row r="101" spans="1:12" x14ac:dyDescent="0.25">
      <c r="A101" s="67"/>
      <c r="B101" s="68"/>
      <c r="K101" s="29" t="s">
        <v>5</v>
      </c>
      <c r="L101" s="30">
        <v>90.34</v>
      </c>
    </row>
    <row r="102" spans="1:12" x14ac:dyDescent="0.25">
      <c r="A102" s="67"/>
      <c r="B102" s="68"/>
      <c r="K102" s="29" t="s">
        <v>44</v>
      </c>
      <c r="L102" s="30">
        <v>88.19</v>
      </c>
    </row>
    <row r="103" spans="1:12" x14ac:dyDescent="0.25">
      <c r="A103" s="67"/>
      <c r="B103" s="68"/>
      <c r="K103" s="33" t="s">
        <v>4</v>
      </c>
      <c r="L103" s="30">
        <v>93.28</v>
      </c>
    </row>
    <row r="104" spans="1:12" x14ac:dyDescent="0.25">
      <c r="A104" s="67"/>
      <c r="B104" s="68"/>
      <c r="K104" s="25" t="s">
        <v>3</v>
      </c>
      <c r="L104" s="30">
        <v>92.8</v>
      </c>
    </row>
    <row r="105" spans="1:12" x14ac:dyDescent="0.25">
      <c r="A105" s="67"/>
      <c r="B105" s="68"/>
      <c r="K105" s="25" t="s">
        <v>43</v>
      </c>
      <c r="L105" s="30">
        <v>101.22</v>
      </c>
    </row>
    <row r="106" spans="1:12" x14ac:dyDescent="0.25">
      <c r="A106" s="67"/>
      <c r="B106" s="68"/>
      <c r="K106" s="25" t="s">
        <v>2</v>
      </c>
      <c r="L106" s="30">
        <v>90.51</v>
      </c>
    </row>
    <row r="107" spans="1:12" x14ac:dyDescent="0.25">
      <c r="A107" s="67"/>
      <c r="B107" s="68"/>
      <c r="K107" s="25" t="s">
        <v>1</v>
      </c>
      <c r="L107" s="30">
        <v>80.78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99.261899999999997</v>
      </c>
    </row>
    <row r="112" spans="1:12" x14ac:dyDescent="0.25">
      <c r="K112" s="45">
        <v>43918</v>
      </c>
      <c r="L112" s="30">
        <v>97.206000000000003</v>
      </c>
    </row>
    <row r="113" spans="11:12" x14ac:dyDescent="0.25">
      <c r="K113" s="45">
        <v>43925</v>
      </c>
      <c r="L113" s="30">
        <v>96.534400000000005</v>
      </c>
    </row>
    <row r="114" spans="11:12" x14ac:dyDescent="0.25">
      <c r="K114" s="45">
        <v>43932</v>
      </c>
      <c r="L114" s="30">
        <v>95.317999999999998</v>
      </c>
    </row>
    <row r="115" spans="11:12" x14ac:dyDescent="0.25">
      <c r="K115" s="45">
        <v>43939</v>
      </c>
      <c r="L115" s="30">
        <v>94.978800000000007</v>
      </c>
    </row>
    <row r="116" spans="11:12" x14ac:dyDescent="0.25">
      <c r="K116" s="45">
        <v>43946</v>
      </c>
      <c r="L116" s="30">
        <v>95.455500000000001</v>
      </c>
    </row>
    <row r="117" spans="11:12" x14ac:dyDescent="0.25">
      <c r="K117" s="45">
        <v>43953</v>
      </c>
      <c r="L117" s="30">
        <v>95.720200000000006</v>
      </c>
    </row>
    <row r="118" spans="11:12" x14ac:dyDescent="0.25">
      <c r="K118" s="45">
        <v>43960</v>
      </c>
      <c r="L118" s="30">
        <v>95.073599999999999</v>
      </c>
    </row>
    <row r="119" spans="11:12" x14ac:dyDescent="0.25">
      <c r="K119" s="45">
        <v>43967</v>
      </c>
      <c r="L119" s="30">
        <v>95.557400000000001</v>
      </c>
    </row>
    <row r="120" spans="11:12" x14ac:dyDescent="0.25">
      <c r="K120" s="45">
        <v>43974</v>
      </c>
      <c r="L120" s="30">
        <v>95.873800000000003</v>
      </c>
    </row>
    <row r="121" spans="11:12" x14ac:dyDescent="0.25">
      <c r="K121" s="45">
        <v>43981</v>
      </c>
      <c r="L121" s="30">
        <v>95.557100000000005</v>
      </c>
    </row>
    <row r="122" spans="11:12" x14ac:dyDescent="0.25">
      <c r="K122" s="45">
        <v>43988</v>
      </c>
      <c r="L122" s="30">
        <v>96.018799999999999</v>
      </c>
    </row>
    <row r="123" spans="11:12" x14ac:dyDescent="0.25">
      <c r="K123" s="45">
        <v>43995</v>
      </c>
      <c r="L123" s="30">
        <v>96.389499999999998</v>
      </c>
    </row>
    <row r="124" spans="11:12" x14ac:dyDescent="0.25">
      <c r="K124" s="45">
        <v>44002</v>
      </c>
      <c r="L124" s="30">
        <v>96.084100000000007</v>
      </c>
    </row>
    <row r="125" spans="11:12" x14ac:dyDescent="0.25">
      <c r="K125" s="45">
        <v>44009</v>
      </c>
      <c r="L125" s="30">
        <v>93.441500000000005</v>
      </c>
    </row>
    <row r="126" spans="11:12" x14ac:dyDescent="0.25">
      <c r="K126" s="45">
        <v>44016</v>
      </c>
      <c r="L126" s="30">
        <v>94.382400000000004</v>
      </c>
    </row>
    <row r="127" spans="11:12" x14ac:dyDescent="0.25">
      <c r="K127" s="45">
        <v>44023</v>
      </c>
      <c r="L127" s="30">
        <v>95.723600000000005</v>
      </c>
    </row>
    <row r="128" spans="11:12" x14ac:dyDescent="0.25">
      <c r="K128" s="45">
        <v>44030</v>
      </c>
      <c r="L128" s="30">
        <v>96.484499999999997</v>
      </c>
    </row>
    <row r="129" spans="1:12" x14ac:dyDescent="0.25">
      <c r="K129" s="45">
        <v>44037</v>
      </c>
      <c r="L129" s="30">
        <v>96.698499999999996</v>
      </c>
    </row>
    <row r="130" spans="1:12" x14ac:dyDescent="0.25">
      <c r="K130" s="45">
        <v>44044</v>
      </c>
      <c r="L130" s="30">
        <v>96.831199999999995</v>
      </c>
    </row>
    <row r="131" spans="1:12" x14ac:dyDescent="0.25">
      <c r="K131" s="45">
        <v>44051</v>
      </c>
      <c r="L131" s="30">
        <v>97.131500000000003</v>
      </c>
    </row>
    <row r="132" spans="1:12" x14ac:dyDescent="0.25">
      <c r="K132" s="45">
        <v>44058</v>
      </c>
      <c r="L132" s="30">
        <v>96.805899999999994</v>
      </c>
    </row>
    <row r="133" spans="1:12" x14ac:dyDescent="0.25">
      <c r="K133" s="45">
        <v>44065</v>
      </c>
      <c r="L133" s="30">
        <v>96.836500000000001</v>
      </c>
    </row>
    <row r="134" spans="1:12" x14ac:dyDescent="0.25">
      <c r="K134" s="45">
        <v>44072</v>
      </c>
      <c r="L134" s="30">
        <v>96.484499999999997</v>
      </c>
    </row>
    <row r="135" spans="1:12" x14ac:dyDescent="0.25">
      <c r="K135" s="45">
        <v>44079</v>
      </c>
      <c r="L135" s="30">
        <v>96.474999999999994</v>
      </c>
    </row>
    <row r="136" spans="1:12" x14ac:dyDescent="0.25">
      <c r="K136" s="45">
        <v>44086</v>
      </c>
      <c r="L136" s="30">
        <v>96.432500000000005</v>
      </c>
    </row>
    <row r="137" spans="1:12" x14ac:dyDescent="0.25">
      <c r="K137" s="45">
        <v>44093</v>
      </c>
      <c r="L137" s="30">
        <v>96.763099999999994</v>
      </c>
    </row>
    <row r="138" spans="1:12" x14ac:dyDescent="0.25">
      <c r="K138" s="45">
        <v>44100</v>
      </c>
      <c r="L138" s="30">
        <v>96.272499999999994</v>
      </c>
    </row>
    <row r="139" spans="1:12" x14ac:dyDescent="0.25">
      <c r="K139" s="45">
        <v>44107</v>
      </c>
      <c r="L139" s="30">
        <v>95.535300000000007</v>
      </c>
    </row>
    <row r="140" spans="1:12" x14ac:dyDescent="0.25">
      <c r="A140" s="67"/>
      <c r="B140" s="68"/>
      <c r="K140" s="45">
        <v>44114</v>
      </c>
      <c r="L140" s="30">
        <v>95.155799999999999</v>
      </c>
    </row>
    <row r="141" spans="1:12" x14ac:dyDescent="0.25">
      <c r="A141" s="67"/>
      <c r="B141" s="68"/>
      <c r="K141" s="45">
        <v>44121</v>
      </c>
      <c r="L141" s="30">
        <v>95.809100000000001</v>
      </c>
    </row>
    <row r="142" spans="1:12" x14ac:dyDescent="0.25">
      <c r="K142" s="45">
        <v>44128</v>
      </c>
      <c r="L142" s="30">
        <v>95.977800000000002</v>
      </c>
    </row>
    <row r="143" spans="1:12" x14ac:dyDescent="0.25">
      <c r="K143" s="45">
        <v>44135</v>
      </c>
      <c r="L143" s="30">
        <v>96.170100000000005</v>
      </c>
    </row>
    <row r="144" spans="1:12" x14ac:dyDescent="0.25">
      <c r="K144" s="45">
        <v>44142</v>
      </c>
      <c r="L144" s="30">
        <v>96.408500000000004</v>
      </c>
    </row>
    <row r="145" spans="11:12" x14ac:dyDescent="0.25">
      <c r="K145" s="45">
        <v>44149</v>
      </c>
      <c r="L145" s="30">
        <v>97.238200000000006</v>
      </c>
    </row>
    <row r="146" spans="11:12" x14ac:dyDescent="0.25">
      <c r="K146" s="45">
        <v>44156</v>
      </c>
      <c r="L146" s="30">
        <v>96.9666</v>
      </c>
    </row>
    <row r="147" spans="11:12" x14ac:dyDescent="0.25">
      <c r="K147" s="45">
        <v>44163</v>
      </c>
      <c r="L147" s="30">
        <v>97.164500000000004</v>
      </c>
    </row>
    <row r="148" spans="11:12" x14ac:dyDescent="0.25">
      <c r="K148" s="45">
        <v>44170</v>
      </c>
      <c r="L148" s="30">
        <v>97.030299999999997</v>
      </c>
    </row>
    <row r="149" spans="11:12" x14ac:dyDescent="0.25">
      <c r="K149" s="45">
        <v>44177</v>
      </c>
      <c r="L149" s="30">
        <v>97.5214</v>
      </c>
    </row>
    <row r="150" spans="11:12" x14ac:dyDescent="0.25">
      <c r="K150" s="45">
        <v>44184</v>
      </c>
      <c r="L150" s="30">
        <v>97.026499999999999</v>
      </c>
    </row>
    <row r="151" spans="11:12" x14ac:dyDescent="0.25">
      <c r="K151" s="45">
        <v>44191</v>
      </c>
      <c r="L151" s="30">
        <v>94.668999999999997</v>
      </c>
    </row>
    <row r="152" spans="11:12" x14ac:dyDescent="0.25">
      <c r="K152" s="45">
        <v>44198</v>
      </c>
      <c r="L152" s="30">
        <v>92.214299999999994</v>
      </c>
    </row>
    <row r="153" spans="11:12" x14ac:dyDescent="0.25">
      <c r="K153" s="45">
        <v>44205</v>
      </c>
      <c r="L153" s="30">
        <v>92.709400000000002</v>
      </c>
    </row>
    <row r="154" spans="11:12" x14ac:dyDescent="0.25">
      <c r="K154" s="45">
        <v>44212</v>
      </c>
      <c r="L154" s="30">
        <v>93.690700000000007</v>
      </c>
    </row>
    <row r="155" spans="11:12" x14ac:dyDescent="0.25">
      <c r="K155" s="45">
        <v>44219</v>
      </c>
      <c r="L155" s="30">
        <v>94.411500000000004</v>
      </c>
    </row>
    <row r="156" spans="11:12" x14ac:dyDescent="0.25">
      <c r="K156" s="45">
        <v>44226</v>
      </c>
      <c r="L156" s="30">
        <v>94.897999999999996</v>
      </c>
    </row>
    <row r="157" spans="11:12" x14ac:dyDescent="0.25">
      <c r="K157" s="45">
        <v>44233</v>
      </c>
      <c r="L157" s="30">
        <v>95.708100000000002</v>
      </c>
    </row>
    <row r="158" spans="11:12" x14ac:dyDescent="0.25">
      <c r="K158" s="45">
        <v>44240</v>
      </c>
      <c r="L158" s="30">
        <v>95.516499999999994</v>
      </c>
    </row>
    <row r="159" spans="11:12" x14ac:dyDescent="0.25">
      <c r="K159" s="45">
        <v>44247</v>
      </c>
      <c r="L159" s="30">
        <v>96.011300000000006</v>
      </c>
    </row>
    <row r="160" spans="11:12" x14ac:dyDescent="0.25">
      <c r="K160" s="45">
        <v>44254</v>
      </c>
      <c r="L160" s="30">
        <v>95.7791</v>
      </c>
    </row>
    <row r="161" spans="11:12" x14ac:dyDescent="0.25">
      <c r="K161" s="45">
        <v>44261</v>
      </c>
      <c r="L161" s="30">
        <v>95.633200000000002</v>
      </c>
    </row>
    <row r="162" spans="11:12" x14ac:dyDescent="0.25">
      <c r="K162" s="45">
        <v>44268</v>
      </c>
      <c r="L162" s="30">
        <v>95.555000000000007</v>
      </c>
    </row>
    <row r="163" spans="11:12" x14ac:dyDescent="0.25">
      <c r="K163" s="45">
        <v>44275</v>
      </c>
      <c r="L163" s="30">
        <v>95.437100000000001</v>
      </c>
    </row>
    <row r="164" spans="11:12" x14ac:dyDescent="0.25">
      <c r="K164" s="45">
        <v>44282</v>
      </c>
      <c r="L164" s="30">
        <v>95.347399999999993</v>
      </c>
    </row>
    <row r="165" spans="11:12" x14ac:dyDescent="0.25">
      <c r="K165" s="45">
        <v>44289</v>
      </c>
      <c r="L165" s="30">
        <v>94.422499999999999</v>
      </c>
    </row>
    <row r="166" spans="11:12" x14ac:dyDescent="0.25">
      <c r="K166" s="45">
        <v>44296</v>
      </c>
      <c r="L166" s="30">
        <v>92.583399999999997</v>
      </c>
    </row>
    <row r="167" spans="11:12" x14ac:dyDescent="0.25">
      <c r="K167" s="45">
        <v>44303</v>
      </c>
      <c r="L167" s="30">
        <v>92.538300000000007</v>
      </c>
    </row>
    <row r="168" spans="11:12" x14ac:dyDescent="0.25">
      <c r="K168" s="45">
        <v>44310</v>
      </c>
      <c r="L168" s="30">
        <v>93.37</v>
      </c>
    </row>
    <row r="169" spans="11:12" x14ac:dyDescent="0.25">
      <c r="K169" s="45">
        <v>44317</v>
      </c>
      <c r="L169" s="30">
        <v>92.631100000000004</v>
      </c>
    </row>
    <row r="170" spans="11:12" x14ac:dyDescent="0.25">
      <c r="K170" s="45">
        <v>44324</v>
      </c>
      <c r="L170" s="30">
        <v>92.783100000000005</v>
      </c>
    </row>
    <row r="171" spans="11:12" x14ac:dyDescent="0.25">
      <c r="K171" s="45">
        <v>44331</v>
      </c>
      <c r="L171" s="30">
        <v>92.415400000000005</v>
      </c>
    </row>
    <row r="172" spans="11:12" x14ac:dyDescent="0.25">
      <c r="K172" s="45">
        <v>44338</v>
      </c>
      <c r="L172" s="30">
        <v>93.242999999999995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100.6397</v>
      </c>
    </row>
    <row r="260" spans="11:12" x14ac:dyDescent="0.25">
      <c r="K260" s="45">
        <v>43918</v>
      </c>
      <c r="L260" s="30">
        <v>98.105999999999995</v>
      </c>
    </row>
    <row r="261" spans="11:12" x14ac:dyDescent="0.25">
      <c r="K261" s="45">
        <v>43925</v>
      </c>
      <c r="L261" s="30">
        <v>96.531300000000002</v>
      </c>
    </row>
    <row r="262" spans="11:12" x14ac:dyDescent="0.25">
      <c r="K262" s="45">
        <v>43932</v>
      </c>
      <c r="L262" s="30">
        <v>93.328500000000005</v>
      </c>
    </row>
    <row r="263" spans="11:12" x14ac:dyDescent="0.25">
      <c r="K263" s="45">
        <v>43939</v>
      </c>
      <c r="L263" s="30">
        <v>92.785899999999998</v>
      </c>
    </row>
    <row r="264" spans="11:12" x14ac:dyDescent="0.25">
      <c r="K264" s="45">
        <v>43946</v>
      </c>
      <c r="L264" s="30">
        <v>93.326999999999998</v>
      </c>
    </row>
    <row r="265" spans="11:12" x14ac:dyDescent="0.25">
      <c r="K265" s="45">
        <v>43953</v>
      </c>
      <c r="L265" s="30">
        <v>92.108800000000002</v>
      </c>
    </row>
    <row r="266" spans="11:12" x14ac:dyDescent="0.25">
      <c r="K266" s="45">
        <v>43960</v>
      </c>
      <c r="L266" s="30">
        <v>89.134100000000004</v>
      </c>
    </row>
    <row r="267" spans="11:12" x14ac:dyDescent="0.25">
      <c r="K267" s="45">
        <v>43967</v>
      </c>
      <c r="L267" s="30">
        <v>89.184799999999996</v>
      </c>
    </row>
    <row r="268" spans="11:12" x14ac:dyDescent="0.25">
      <c r="K268" s="45">
        <v>43974</v>
      </c>
      <c r="L268" s="30">
        <v>89.093599999999995</v>
      </c>
    </row>
    <row r="269" spans="11:12" x14ac:dyDescent="0.25">
      <c r="K269" s="45">
        <v>43981</v>
      </c>
      <c r="L269" s="30">
        <v>90.523600000000002</v>
      </c>
    </row>
    <row r="270" spans="11:12" x14ac:dyDescent="0.25">
      <c r="K270" s="45">
        <v>43988</v>
      </c>
      <c r="L270" s="30">
        <v>92.994200000000006</v>
      </c>
    </row>
    <row r="271" spans="11:12" x14ac:dyDescent="0.25">
      <c r="K271" s="45">
        <v>43995</v>
      </c>
      <c r="L271" s="30">
        <v>93.306399999999996</v>
      </c>
    </row>
    <row r="272" spans="11:12" x14ac:dyDescent="0.25">
      <c r="K272" s="45">
        <v>44002</v>
      </c>
      <c r="L272" s="30">
        <v>93.860600000000005</v>
      </c>
    </row>
    <row r="273" spans="11:12" x14ac:dyDescent="0.25">
      <c r="K273" s="45">
        <v>44009</v>
      </c>
      <c r="L273" s="30">
        <v>92.470100000000002</v>
      </c>
    </row>
    <row r="274" spans="11:12" x14ac:dyDescent="0.25">
      <c r="K274" s="45">
        <v>44016</v>
      </c>
      <c r="L274" s="30">
        <v>92.706000000000003</v>
      </c>
    </row>
    <row r="275" spans="11:12" x14ac:dyDescent="0.25">
      <c r="K275" s="45">
        <v>44023</v>
      </c>
      <c r="L275" s="30">
        <v>89.722700000000003</v>
      </c>
    </row>
    <row r="276" spans="11:12" x14ac:dyDescent="0.25">
      <c r="K276" s="45">
        <v>44030</v>
      </c>
      <c r="L276" s="30">
        <v>89.702699999999993</v>
      </c>
    </row>
    <row r="277" spans="11:12" x14ac:dyDescent="0.25">
      <c r="K277" s="45">
        <v>44037</v>
      </c>
      <c r="L277" s="30">
        <v>90.230999999999995</v>
      </c>
    </row>
    <row r="278" spans="11:12" x14ac:dyDescent="0.25">
      <c r="K278" s="45">
        <v>44044</v>
      </c>
      <c r="L278" s="30">
        <v>89.827399999999997</v>
      </c>
    </row>
    <row r="279" spans="11:12" x14ac:dyDescent="0.25">
      <c r="K279" s="45">
        <v>44051</v>
      </c>
      <c r="L279" s="30">
        <v>91.248000000000005</v>
      </c>
    </row>
    <row r="280" spans="11:12" x14ac:dyDescent="0.25">
      <c r="K280" s="45">
        <v>44058</v>
      </c>
      <c r="L280" s="30">
        <v>91.887600000000006</v>
      </c>
    </row>
    <row r="281" spans="11:12" x14ac:dyDescent="0.25">
      <c r="K281" s="45">
        <v>44065</v>
      </c>
      <c r="L281" s="30">
        <v>91.960899999999995</v>
      </c>
    </row>
    <row r="282" spans="11:12" x14ac:dyDescent="0.25">
      <c r="K282" s="45">
        <v>44072</v>
      </c>
      <c r="L282" s="30">
        <v>89.929400000000001</v>
      </c>
    </row>
    <row r="283" spans="11:12" x14ac:dyDescent="0.25">
      <c r="K283" s="45">
        <v>44079</v>
      </c>
      <c r="L283" s="30">
        <v>92.780600000000007</v>
      </c>
    </row>
    <row r="284" spans="11:12" x14ac:dyDescent="0.25">
      <c r="K284" s="45">
        <v>44086</v>
      </c>
      <c r="L284" s="30">
        <v>92.655699999999996</v>
      </c>
    </row>
    <row r="285" spans="11:12" x14ac:dyDescent="0.25">
      <c r="K285" s="45">
        <v>44093</v>
      </c>
      <c r="L285" s="30">
        <v>97.076899999999995</v>
      </c>
    </row>
    <row r="286" spans="11:12" x14ac:dyDescent="0.25">
      <c r="K286" s="45">
        <v>44100</v>
      </c>
      <c r="L286" s="30">
        <v>98.875500000000002</v>
      </c>
    </row>
    <row r="287" spans="11:12" x14ac:dyDescent="0.25">
      <c r="K287" s="45">
        <v>44107</v>
      </c>
      <c r="L287" s="30">
        <v>95.153800000000004</v>
      </c>
    </row>
    <row r="288" spans="11:12" x14ac:dyDescent="0.25">
      <c r="K288" s="45">
        <v>44114</v>
      </c>
      <c r="L288" s="30">
        <v>91.086200000000005</v>
      </c>
    </row>
    <row r="289" spans="11:12" x14ac:dyDescent="0.25">
      <c r="K289" s="45">
        <v>44121</v>
      </c>
      <c r="L289" s="30">
        <v>92.104200000000006</v>
      </c>
    </row>
    <row r="290" spans="11:12" x14ac:dyDescent="0.25">
      <c r="K290" s="45">
        <v>44128</v>
      </c>
      <c r="L290" s="30">
        <v>92.622500000000002</v>
      </c>
    </row>
    <row r="291" spans="11:12" x14ac:dyDescent="0.25">
      <c r="K291" s="45">
        <v>44135</v>
      </c>
      <c r="L291" s="30">
        <v>92.687100000000001</v>
      </c>
    </row>
    <row r="292" spans="11:12" x14ac:dyDescent="0.25">
      <c r="K292" s="45">
        <v>44142</v>
      </c>
      <c r="L292" s="30">
        <v>92.528999999999996</v>
      </c>
    </row>
    <row r="293" spans="11:12" x14ac:dyDescent="0.25">
      <c r="K293" s="45">
        <v>44149</v>
      </c>
      <c r="L293" s="30">
        <v>93.549599999999998</v>
      </c>
    </row>
    <row r="294" spans="11:12" x14ac:dyDescent="0.25">
      <c r="K294" s="45">
        <v>44156</v>
      </c>
      <c r="L294" s="30">
        <v>93.081400000000002</v>
      </c>
    </row>
    <row r="295" spans="11:12" x14ac:dyDescent="0.25">
      <c r="K295" s="45">
        <v>44163</v>
      </c>
      <c r="L295" s="30">
        <v>93.907300000000006</v>
      </c>
    </row>
    <row r="296" spans="11:12" x14ac:dyDescent="0.25">
      <c r="K296" s="45">
        <v>44170</v>
      </c>
      <c r="L296" s="30">
        <v>95.541499999999999</v>
      </c>
    </row>
    <row r="297" spans="11:12" x14ac:dyDescent="0.25">
      <c r="K297" s="45">
        <v>44177</v>
      </c>
      <c r="L297" s="30">
        <v>96.174999999999997</v>
      </c>
    </row>
    <row r="298" spans="11:12" x14ac:dyDescent="0.25">
      <c r="K298" s="45">
        <v>44184</v>
      </c>
      <c r="L298" s="30">
        <v>95.83</v>
      </c>
    </row>
    <row r="299" spans="11:12" x14ac:dyDescent="0.25">
      <c r="K299" s="45">
        <v>44191</v>
      </c>
      <c r="L299" s="30">
        <v>92.802300000000002</v>
      </c>
    </row>
    <row r="300" spans="11:12" x14ac:dyDescent="0.25">
      <c r="K300" s="45">
        <v>44198</v>
      </c>
      <c r="L300" s="30">
        <v>90.275400000000005</v>
      </c>
    </row>
    <row r="301" spans="11:12" x14ac:dyDescent="0.25">
      <c r="K301" s="45">
        <v>44205</v>
      </c>
      <c r="L301" s="30">
        <v>90.849100000000007</v>
      </c>
    </row>
    <row r="302" spans="11:12" x14ac:dyDescent="0.25">
      <c r="K302" s="45">
        <v>44212</v>
      </c>
      <c r="L302" s="30">
        <v>91.859300000000005</v>
      </c>
    </row>
    <row r="303" spans="11:12" x14ac:dyDescent="0.25">
      <c r="K303" s="45">
        <v>44219</v>
      </c>
      <c r="L303" s="30">
        <v>92.597399999999993</v>
      </c>
    </row>
    <row r="304" spans="11:12" x14ac:dyDescent="0.25">
      <c r="K304" s="45">
        <v>44226</v>
      </c>
      <c r="L304" s="30">
        <v>92.080100000000002</v>
      </c>
    </row>
    <row r="305" spans="11:12" x14ac:dyDescent="0.25">
      <c r="K305" s="45">
        <v>44233</v>
      </c>
      <c r="L305" s="30">
        <v>94.671700000000001</v>
      </c>
    </row>
    <row r="306" spans="11:12" x14ac:dyDescent="0.25">
      <c r="K306" s="45">
        <v>44240</v>
      </c>
      <c r="L306" s="30">
        <v>95.458600000000004</v>
      </c>
    </row>
    <row r="307" spans="11:12" x14ac:dyDescent="0.25">
      <c r="K307" s="45">
        <v>44247</v>
      </c>
      <c r="L307" s="30">
        <v>95.207899999999995</v>
      </c>
    </row>
    <row r="308" spans="11:12" x14ac:dyDescent="0.25">
      <c r="K308" s="45">
        <v>44254</v>
      </c>
      <c r="L308" s="30">
        <v>94.314400000000006</v>
      </c>
    </row>
    <row r="309" spans="11:12" x14ac:dyDescent="0.25">
      <c r="K309" s="45">
        <v>44261</v>
      </c>
      <c r="L309" s="30">
        <v>95.587800000000001</v>
      </c>
    </row>
    <row r="310" spans="11:12" x14ac:dyDescent="0.25">
      <c r="K310" s="45">
        <v>44268</v>
      </c>
      <c r="L310" s="30">
        <v>94.963899999999995</v>
      </c>
    </row>
    <row r="311" spans="11:12" x14ac:dyDescent="0.25">
      <c r="K311" s="45">
        <v>44275</v>
      </c>
      <c r="L311" s="30">
        <v>94.518600000000006</v>
      </c>
    </row>
    <row r="312" spans="11:12" x14ac:dyDescent="0.25">
      <c r="K312" s="45">
        <v>44282</v>
      </c>
      <c r="L312" s="30">
        <v>94.591099999999997</v>
      </c>
    </row>
    <row r="313" spans="11:12" x14ac:dyDescent="0.25">
      <c r="K313" s="45">
        <v>44289</v>
      </c>
      <c r="L313" s="30">
        <v>96.338899999999995</v>
      </c>
    </row>
    <row r="314" spans="11:12" x14ac:dyDescent="0.25">
      <c r="K314" s="45">
        <v>44296</v>
      </c>
      <c r="L314" s="30">
        <v>96.151499999999999</v>
      </c>
    </row>
    <row r="315" spans="11:12" x14ac:dyDescent="0.25">
      <c r="K315" s="45">
        <v>44303</v>
      </c>
      <c r="L315" s="30">
        <v>95.632599999999996</v>
      </c>
    </row>
    <row r="316" spans="11:12" x14ac:dyDescent="0.25">
      <c r="K316" s="45">
        <v>44310</v>
      </c>
      <c r="L316" s="30">
        <v>94.917299999999997</v>
      </c>
    </row>
    <row r="317" spans="11:12" x14ac:dyDescent="0.25">
      <c r="K317" s="45">
        <v>44317</v>
      </c>
      <c r="L317" s="30">
        <v>95.161299999999997</v>
      </c>
    </row>
    <row r="318" spans="11:12" x14ac:dyDescent="0.25">
      <c r="K318" s="45">
        <v>44324</v>
      </c>
      <c r="L318" s="30">
        <v>94.2928</v>
      </c>
    </row>
    <row r="319" spans="11:12" x14ac:dyDescent="0.25">
      <c r="K319" s="45">
        <v>44331</v>
      </c>
      <c r="L319" s="30">
        <v>93.132300000000001</v>
      </c>
    </row>
    <row r="320" spans="11:12" x14ac:dyDescent="0.25">
      <c r="K320" s="45">
        <v>44338</v>
      </c>
      <c r="L320" s="30">
        <v>93.383899999999997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DDA5-48A8-4AFE-82DF-72A4B48A25FF}">
  <sheetPr codeName="Sheet13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28</v>
      </c>
    </row>
    <row r="2" spans="1:12" ht="19.5" customHeight="1" x14ac:dyDescent="0.3">
      <c r="A2" s="47" t="str">
        <f>"Weekly Payroll Jobs and Wages in Australia - " &amp;$L$1</f>
        <v>Weekly Payroll Jobs and Wages in Australia - Information media and telecommunications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Information media and telecommunications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-7.4289249806651192E-2</v>
      </c>
      <c r="C11" s="21">
        <v>-1.0910826507989357E-3</v>
      </c>
      <c r="D11" s="21">
        <v>1.4827548657490253E-2</v>
      </c>
      <c r="E11" s="21">
        <v>-3.34324375839401E-3</v>
      </c>
      <c r="F11" s="21">
        <v>-2.274731247506212E-3</v>
      </c>
      <c r="G11" s="21">
        <v>-1.8726544513252286E-2</v>
      </c>
      <c r="H11" s="21">
        <v>3.4862711874883656E-2</v>
      </c>
      <c r="I11" s="40">
        <v>-3.5346258461710356E-4</v>
      </c>
      <c r="J11" s="29"/>
      <c r="K11" s="29"/>
      <c r="L11" s="30"/>
    </row>
    <row r="12" spans="1:12" x14ac:dyDescent="0.25">
      <c r="A12" s="41" t="s">
        <v>6</v>
      </c>
      <c r="B12" s="21">
        <v>-7.8380061803901446E-2</v>
      </c>
      <c r="C12" s="21">
        <v>-3.9262243467310665E-3</v>
      </c>
      <c r="D12" s="21">
        <v>1.4807748268810927E-2</v>
      </c>
      <c r="E12" s="21">
        <v>-1.8752028698511003E-3</v>
      </c>
      <c r="F12" s="21">
        <v>-2.4021621161987361E-2</v>
      </c>
      <c r="G12" s="21">
        <v>-4.3799622584517528E-2</v>
      </c>
      <c r="H12" s="21">
        <v>3.6136347985119555E-2</v>
      </c>
      <c r="I12" s="40">
        <v>-1.3277086684652106E-3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-5.3459509773502889E-2</v>
      </c>
      <c r="C13" s="21">
        <v>5.1349469685546545E-4</v>
      </c>
      <c r="D13" s="21">
        <v>1.5112917877432075E-2</v>
      </c>
      <c r="E13" s="21">
        <v>-3.5480031972526804E-3</v>
      </c>
      <c r="F13" s="21">
        <v>1.8549276387555658E-2</v>
      </c>
      <c r="G13" s="21">
        <v>-9.6807616764925664E-3</v>
      </c>
      <c r="H13" s="21">
        <v>2.8054234883624796E-2</v>
      </c>
      <c r="I13" s="40">
        <v>-9.3311737315260324E-4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-0.1175357809583073</v>
      </c>
      <c r="C14" s="21">
        <v>7.1577870845156433E-3</v>
      </c>
      <c r="D14" s="21">
        <v>1.8808281966176787E-2</v>
      </c>
      <c r="E14" s="21">
        <v>-4.3210674736914312E-3</v>
      </c>
      <c r="F14" s="21">
        <v>-1.5046275445067092E-2</v>
      </c>
      <c r="G14" s="21">
        <v>2.9883765264509643E-2</v>
      </c>
      <c r="H14" s="21">
        <v>3.9252581792731833E-2</v>
      </c>
      <c r="I14" s="40">
        <v>5.2492895140718865E-3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-3.9375366568914938E-2</v>
      </c>
      <c r="C15" s="21">
        <v>1.400092864881608E-2</v>
      </c>
      <c r="D15" s="21">
        <v>1.8572761194029841E-2</v>
      </c>
      <c r="E15" s="21">
        <v>-1.0613751730503052E-2</v>
      </c>
      <c r="F15" s="21">
        <v>0.11591214128890392</v>
      </c>
      <c r="G15" s="21">
        <v>4.1514654426628939E-2</v>
      </c>
      <c r="H15" s="21">
        <v>8.1013300545897948E-2</v>
      </c>
      <c r="I15" s="40">
        <v>-7.8561117158519878E-3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-8.5420937042459677E-2</v>
      </c>
      <c r="C16" s="21">
        <v>-1.7481380894084131E-2</v>
      </c>
      <c r="D16" s="21">
        <v>3.639182670099661E-3</v>
      </c>
      <c r="E16" s="21">
        <v>1.7920017168877589E-3</v>
      </c>
      <c r="F16" s="21">
        <v>1.3479956922677561E-2</v>
      </c>
      <c r="G16" s="21">
        <v>-8.5299432773419115E-3</v>
      </c>
      <c r="H16" s="21">
        <v>2.135224166602856E-2</v>
      </c>
      <c r="I16" s="40">
        <v>9.1062263764347673E-3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-7.5223004694835671E-2</v>
      </c>
      <c r="C17" s="21">
        <v>-1.1671882741794981E-2</v>
      </c>
      <c r="D17" s="21">
        <v>1.1450724656285605E-2</v>
      </c>
      <c r="E17" s="21">
        <v>-2.1350904853734698E-2</v>
      </c>
      <c r="F17" s="21">
        <v>-6.0773073960865731E-2</v>
      </c>
      <c r="G17" s="21">
        <v>-2.5732001286779771E-2</v>
      </c>
      <c r="H17" s="21">
        <v>3.7788494831452191E-3</v>
      </c>
      <c r="I17" s="40">
        <v>-4.831240640257084E-3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1.2287334593572785E-2</v>
      </c>
      <c r="C18" s="21">
        <v>4.6904315196998336E-3</v>
      </c>
      <c r="D18" s="21">
        <v>1.8060836501901045E-2</v>
      </c>
      <c r="E18" s="21">
        <v>-2.7726432532347522E-2</v>
      </c>
      <c r="F18" s="21">
        <v>1.8452695073350789E-2</v>
      </c>
      <c r="G18" s="21">
        <v>0.13727176562735721</v>
      </c>
      <c r="H18" s="21">
        <v>9.5759993270179589E-2</v>
      </c>
      <c r="I18" s="40">
        <v>2.8536508782457171E-2</v>
      </c>
      <c r="J18" s="29"/>
      <c r="K18" s="29"/>
      <c r="L18" s="30"/>
    </row>
    <row r="19" spans="1:12" x14ac:dyDescent="0.25">
      <c r="A19" s="41" t="s">
        <v>1</v>
      </c>
      <c r="B19" s="21">
        <v>-6.6210239321417785E-2</v>
      </c>
      <c r="C19" s="21">
        <v>-5.9851660754595137E-3</v>
      </c>
      <c r="D19" s="21">
        <v>8.3218842001961946E-3</v>
      </c>
      <c r="E19" s="21">
        <v>-5.2066384640416796E-3</v>
      </c>
      <c r="F19" s="21">
        <v>4.224572042913044E-2</v>
      </c>
      <c r="G19" s="21">
        <v>1.9941885740479837E-2</v>
      </c>
      <c r="H19" s="21">
        <v>2.8677177272704357E-2</v>
      </c>
      <c r="I19" s="40">
        <v>-7.4211631362824937E-3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-7.7331424644983993E-2</v>
      </c>
      <c r="C21" s="21">
        <v>3.248677286890711E-3</v>
      </c>
      <c r="D21" s="21">
        <v>1.3507364800241284E-2</v>
      </c>
      <c r="E21" s="21">
        <v>-3.1471707690949868E-3</v>
      </c>
      <c r="F21" s="21">
        <v>-1.4687401719691628E-2</v>
      </c>
      <c r="G21" s="21">
        <v>-2.3078306920092828E-2</v>
      </c>
      <c r="H21" s="21">
        <v>3.3197351591526036E-2</v>
      </c>
      <c r="I21" s="40">
        <v>1.4067768555503513E-4</v>
      </c>
      <c r="J21" s="29"/>
      <c r="K21" s="29"/>
      <c r="L21" s="29"/>
    </row>
    <row r="22" spans="1:12" x14ac:dyDescent="0.25">
      <c r="A22" s="41" t="s">
        <v>13</v>
      </c>
      <c r="B22" s="21">
        <v>-8.1938200871651712E-2</v>
      </c>
      <c r="C22" s="21">
        <v>-7.4027560997820263E-3</v>
      </c>
      <c r="D22" s="21">
        <v>1.6981203379352383E-2</v>
      </c>
      <c r="E22" s="21">
        <v>-3.5670741649816984E-3</v>
      </c>
      <c r="F22" s="21">
        <v>1.520398536202805E-2</v>
      </c>
      <c r="G22" s="21">
        <v>-1.0913639412244214E-2</v>
      </c>
      <c r="H22" s="21">
        <v>3.8220444236964246E-2</v>
      </c>
      <c r="I22" s="40">
        <v>-1.7959639287332685E-3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-0.33815368421052627</v>
      </c>
      <c r="C23" s="21">
        <v>-0.11352703320005186</v>
      </c>
      <c r="D23" s="21">
        <v>-2.1044109175268999E-2</v>
      </c>
      <c r="E23" s="21">
        <v>-4.0657814157044836E-2</v>
      </c>
      <c r="F23" s="21">
        <v>-0.26908739923826586</v>
      </c>
      <c r="G23" s="21">
        <v>-0.1848771462240455</v>
      </c>
      <c r="H23" s="21">
        <v>1.7282558366020773E-2</v>
      </c>
      <c r="I23" s="40">
        <v>-4.8567933238620964E-2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-0.15291047136981972</v>
      </c>
      <c r="C24" s="21">
        <v>-3.2017372462102567E-2</v>
      </c>
      <c r="D24" s="21">
        <v>1.6132741435173292E-2</v>
      </c>
      <c r="E24" s="21">
        <v>-5.9455301767438185E-3</v>
      </c>
      <c r="F24" s="21">
        <v>-3.9819682861693018E-2</v>
      </c>
      <c r="G24" s="21">
        <v>-2.4589042570597686E-2</v>
      </c>
      <c r="H24" s="21">
        <v>5.6791534193617821E-2</v>
      </c>
      <c r="I24" s="40">
        <v>-4.439141277301939E-3</v>
      </c>
      <c r="J24" s="29"/>
      <c r="K24" s="29" t="s">
        <v>65</v>
      </c>
      <c r="L24" s="30">
        <v>74.66</v>
      </c>
    </row>
    <row r="25" spans="1:12" x14ac:dyDescent="0.25">
      <c r="A25" s="41" t="s">
        <v>47</v>
      </c>
      <c r="B25" s="21">
        <v>-7.1808595835557987E-2</v>
      </c>
      <c r="C25" s="21">
        <v>4.5808474062087878E-3</v>
      </c>
      <c r="D25" s="21">
        <v>1.4675863035005676E-2</v>
      </c>
      <c r="E25" s="21">
        <v>-2.3978988544719471E-3</v>
      </c>
      <c r="F25" s="21">
        <v>2.8449402241232935E-3</v>
      </c>
      <c r="G25" s="21">
        <v>-1.5700670725162458E-2</v>
      </c>
      <c r="H25" s="21">
        <v>3.1975023064821917E-2</v>
      </c>
      <c r="I25" s="40">
        <v>-5.2781788305126254E-3</v>
      </c>
      <c r="J25" s="29"/>
      <c r="K25" s="29" t="s">
        <v>46</v>
      </c>
      <c r="L25" s="30">
        <v>87.51</v>
      </c>
    </row>
    <row r="26" spans="1:12" x14ac:dyDescent="0.25">
      <c r="A26" s="41" t="s">
        <v>48</v>
      </c>
      <c r="B26" s="21">
        <v>-3.3817259446123127E-2</v>
      </c>
      <c r="C26" s="21">
        <v>1.9267853727496842E-2</v>
      </c>
      <c r="D26" s="21">
        <v>1.5666977216411748E-2</v>
      </c>
      <c r="E26" s="21">
        <v>-1.0828846299956174E-3</v>
      </c>
      <c r="F26" s="21">
        <v>-1.0767331765533239E-2</v>
      </c>
      <c r="G26" s="21">
        <v>-1.6579752183551677E-2</v>
      </c>
      <c r="H26" s="21">
        <v>3.0645983933810461E-2</v>
      </c>
      <c r="I26" s="40">
        <v>1.9355314023661307E-4</v>
      </c>
      <c r="J26" s="29"/>
      <c r="K26" s="29" t="s">
        <v>47</v>
      </c>
      <c r="L26" s="30">
        <v>92.4</v>
      </c>
    </row>
    <row r="27" spans="1:12" ht="17.25" customHeight="1" x14ac:dyDescent="0.25">
      <c r="A27" s="41" t="s">
        <v>49</v>
      </c>
      <c r="B27" s="21">
        <v>-9.4669277632724036E-3</v>
      </c>
      <c r="C27" s="21">
        <v>1.3193691456082179E-2</v>
      </c>
      <c r="D27" s="21">
        <v>1.7104825142484348E-2</v>
      </c>
      <c r="E27" s="21">
        <v>-7.7867258648323112E-4</v>
      </c>
      <c r="F27" s="21">
        <v>1.4157999860437975E-2</v>
      </c>
      <c r="G27" s="21">
        <v>-1.6036834971657532E-2</v>
      </c>
      <c r="H27" s="21">
        <v>3.2843772674387983E-2</v>
      </c>
      <c r="I27" s="40">
        <v>6.7199994963924592E-3</v>
      </c>
      <c r="J27" s="59"/>
      <c r="K27" s="33" t="s">
        <v>48</v>
      </c>
      <c r="L27" s="30">
        <v>94.79</v>
      </c>
    </row>
    <row r="28" spans="1:12" x14ac:dyDescent="0.25">
      <c r="A28" s="41" t="s">
        <v>50</v>
      </c>
      <c r="B28" s="21">
        <v>7.0979115812312976E-3</v>
      </c>
      <c r="C28" s="21">
        <v>1.6819825543206157E-3</v>
      </c>
      <c r="D28" s="21">
        <v>1.5438720272156869E-2</v>
      </c>
      <c r="E28" s="21">
        <v>1.1375583152639646E-3</v>
      </c>
      <c r="F28" s="21">
        <v>6.4134869845823061E-2</v>
      </c>
      <c r="G28" s="21">
        <v>-3.5962831013046315E-2</v>
      </c>
      <c r="H28" s="21">
        <v>3.4871139670945128E-2</v>
      </c>
      <c r="I28" s="40">
        <v>1.1363479665899678E-2</v>
      </c>
      <c r="J28" s="48"/>
      <c r="K28" s="25" t="s">
        <v>49</v>
      </c>
      <c r="L28" s="30">
        <v>97.76</v>
      </c>
    </row>
    <row r="29" spans="1:12" ht="15.75" thickBot="1" x14ac:dyDescent="0.3">
      <c r="A29" s="42" t="s">
        <v>51</v>
      </c>
      <c r="B29" s="43">
        <v>1.2658227848101333E-2</v>
      </c>
      <c r="C29" s="43">
        <v>9.1048781047176064E-3</v>
      </c>
      <c r="D29" s="43">
        <v>2.5951920162286868E-2</v>
      </c>
      <c r="E29" s="43">
        <v>2.3957274246513283E-3</v>
      </c>
      <c r="F29" s="43">
        <v>0.24168207234270489</v>
      </c>
      <c r="G29" s="43">
        <v>6.8544052897238528E-2</v>
      </c>
      <c r="H29" s="43">
        <v>7.1142122207283665E-2</v>
      </c>
      <c r="I29" s="44">
        <v>1.4016886581864396E-2</v>
      </c>
      <c r="J29" s="48"/>
      <c r="K29" s="25" t="s">
        <v>50</v>
      </c>
      <c r="L29" s="30">
        <v>100.54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100.35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Information media and telecommunications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67.61</v>
      </c>
    </row>
    <row r="34" spans="1:12" x14ac:dyDescent="0.25">
      <c r="K34" s="29" t="s">
        <v>46</v>
      </c>
      <c r="L34" s="30">
        <v>83.36</v>
      </c>
    </row>
    <row r="35" spans="1:12" x14ac:dyDescent="0.25">
      <c r="K35" s="29" t="s">
        <v>47</v>
      </c>
      <c r="L35" s="30">
        <v>91.48</v>
      </c>
    </row>
    <row r="36" spans="1:12" x14ac:dyDescent="0.25">
      <c r="K36" s="33" t="s">
        <v>48</v>
      </c>
      <c r="L36" s="30">
        <v>95.13</v>
      </c>
    </row>
    <row r="37" spans="1:12" x14ac:dyDescent="0.25">
      <c r="K37" s="25" t="s">
        <v>49</v>
      </c>
      <c r="L37" s="30">
        <v>97.39</v>
      </c>
    </row>
    <row r="38" spans="1:12" x14ac:dyDescent="0.25">
      <c r="K38" s="25" t="s">
        <v>50</v>
      </c>
      <c r="L38" s="30">
        <v>99.18</v>
      </c>
    </row>
    <row r="39" spans="1:12" x14ac:dyDescent="0.25">
      <c r="K39" s="25" t="s">
        <v>51</v>
      </c>
      <c r="L39" s="30">
        <v>98.7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66.180000000000007</v>
      </c>
    </row>
    <row r="43" spans="1:12" x14ac:dyDescent="0.25">
      <c r="K43" s="29" t="s">
        <v>46</v>
      </c>
      <c r="L43" s="30">
        <v>84.71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92.82</v>
      </c>
    </row>
    <row r="45" spans="1:12" ht="15.4" customHeight="1" x14ac:dyDescent="0.25">
      <c r="A45" s="54" t="str">
        <f>"Indexed number of payroll jobs in "&amp;$L$1&amp;" each week by age group"</f>
        <v>Indexed number of payroll jobs in Information media and telecommunications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96.62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99.05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100.71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101.27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92.1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93.15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87.78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93.97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91.55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93.4</v>
      </c>
    </row>
    <row r="59" spans="1:12" ht="15.4" customHeight="1" x14ac:dyDescent="0.25">
      <c r="K59" s="25" t="s">
        <v>2</v>
      </c>
      <c r="L59" s="30">
        <v>99.34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25" t="s">
        <v>1</v>
      </c>
      <c r="L60" s="30">
        <v>93.45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90.67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92.6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87.1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94.44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90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94.26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92.28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91.86</v>
      </c>
    </row>
    <row r="72" spans="1:12" ht="15.4" customHeight="1" x14ac:dyDescent="0.25">
      <c r="K72" s="29" t="s">
        <v>5</v>
      </c>
      <c r="L72" s="30">
        <v>93.85</v>
      </c>
    </row>
    <row r="73" spans="1:12" ht="15.4" customHeight="1" x14ac:dyDescent="0.25">
      <c r="K73" s="29" t="s">
        <v>44</v>
      </c>
      <c r="L73" s="30">
        <v>88.62</v>
      </c>
    </row>
    <row r="74" spans="1:12" ht="15.4" customHeight="1" x14ac:dyDescent="0.25">
      <c r="K74" s="33" t="s">
        <v>4</v>
      </c>
      <c r="L74" s="30">
        <v>96.25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25" t="s">
        <v>3</v>
      </c>
      <c r="L75" s="30">
        <v>90.26</v>
      </c>
    </row>
    <row r="76" spans="1:12" ht="15.4" customHeight="1" x14ac:dyDescent="0.25">
      <c r="K76" s="25" t="s">
        <v>43</v>
      </c>
      <c r="L76" s="30">
        <v>96.04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100.98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93.13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91.99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95.7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86.22</v>
      </c>
    </row>
    <row r="85" spans="1:12" ht="15.4" customHeight="1" x14ac:dyDescent="0.25">
      <c r="K85" s="33" t="s">
        <v>4</v>
      </c>
      <c r="L85" s="30">
        <v>95.12</v>
      </c>
    </row>
    <row r="86" spans="1:12" ht="15.4" customHeight="1" x14ac:dyDescent="0.25">
      <c r="K86" s="25" t="s">
        <v>3</v>
      </c>
      <c r="L86" s="30">
        <v>92.93</v>
      </c>
    </row>
    <row r="87" spans="1:12" ht="15.4" customHeight="1" x14ac:dyDescent="0.25">
      <c r="K87" s="25" t="s">
        <v>43</v>
      </c>
      <c r="L87" s="30">
        <v>92.96</v>
      </c>
    </row>
    <row r="88" spans="1:12" ht="15.4" customHeight="1" x14ac:dyDescent="0.25">
      <c r="K88" s="25" t="s">
        <v>2</v>
      </c>
      <c r="L88" s="30">
        <v>100</v>
      </c>
    </row>
    <row r="89" spans="1:12" ht="15.4" customHeight="1" x14ac:dyDescent="0.25">
      <c r="K89" s="25" t="s">
        <v>1</v>
      </c>
      <c r="L89" s="30">
        <v>93.07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89.84</v>
      </c>
    </row>
    <row r="92" spans="1:12" ht="15" customHeight="1" x14ac:dyDescent="0.25">
      <c r="K92" s="29" t="s">
        <v>5</v>
      </c>
      <c r="L92" s="30">
        <v>93.12</v>
      </c>
    </row>
    <row r="93" spans="1:12" ht="15" customHeight="1" x14ac:dyDescent="0.25">
      <c r="A93" s="54"/>
      <c r="K93" s="29" t="s">
        <v>44</v>
      </c>
      <c r="L93" s="30">
        <v>84.86</v>
      </c>
    </row>
    <row r="94" spans="1:12" ht="15" customHeight="1" x14ac:dyDescent="0.25">
      <c r="K94" s="33" t="s">
        <v>4</v>
      </c>
      <c r="L94" s="30">
        <v>92.96</v>
      </c>
    </row>
    <row r="95" spans="1:12" ht="15" customHeight="1" x14ac:dyDescent="0.25">
      <c r="K95" s="25" t="s">
        <v>3</v>
      </c>
      <c r="L95" s="30">
        <v>90.37</v>
      </c>
    </row>
    <row r="96" spans="1:12" ht="15" customHeight="1" x14ac:dyDescent="0.25">
      <c r="K96" s="25" t="s">
        <v>43</v>
      </c>
      <c r="L96" s="30">
        <v>87.67</v>
      </c>
    </row>
    <row r="97" spans="1:12" ht="15" customHeight="1" x14ac:dyDescent="0.25">
      <c r="K97" s="25" t="s">
        <v>2</v>
      </c>
      <c r="L97" s="30">
        <v>95.61</v>
      </c>
    </row>
    <row r="98" spans="1:12" ht="15" customHeight="1" x14ac:dyDescent="0.25">
      <c r="K98" s="25" t="s">
        <v>1</v>
      </c>
      <c r="L98" s="30">
        <v>91.47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91.4</v>
      </c>
    </row>
    <row r="101" spans="1:12" x14ac:dyDescent="0.25">
      <c r="A101" s="67"/>
      <c r="B101" s="68"/>
      <c r="K101" s="29" t="s">
        <v>5</v>
      </c>
      <c r="L101" s="30">
        <v>94.78</v>
      </c>
    </row>
    <row r="102" spans="1:12" x14ac:dyDescent="0.25">
      <c r="A102" s="67"/>
      <c r="B102" s="68"/>
      <c r="K102" s="29" t="s">
        <v>44</v>
      </c>
      <c r="L102" s="30">
        <v>86.57</v>
      </c>
    </row>
    <row r="103" spans="1:12" x14ac:dyDescent="0.25">
      <c r="A103" s="67"/>
      <c r="B103" s="68"/>
      <c r="K103" s="33" t="s">
        <v>4</v>
      </c>
      <c r="L103" s="30">
        <v>94.86</v>
      </c>
    </row>
    <row r="104" spans="1:12" x14ac:dyDescent="0.25">
      <c r="A104" s="67"/>
      <c r="B104" s="68"/>
      <c r="K104" s="25" t="s">
        <v>3</v>
      </c>
      <c r="L104" s="30">
        <v>90.75</v>
      </c>
    </row>
    <row r="105" spans="1:12" x14ac:dyDescent="0.25">
      <c r="A105" s="67"/>
      <c r="B105" s="68"/>
      <c r="K105" s="25" t="s">
        <v>43</v>
      </c>
      <c r="L105" s="30">
        <v>87.74</v>
      </c>
    </row>
    <row r="106" spans="1:12" x14ac:dyDescent="0.25">
      <c r="A106" s="67"/>
      <c r="B106" s="68"/>
      <c r="K106" s="25" t="s">
        <v>2</v>
      </c>
      <c r="L106" s="30">
        <v>98.87</v>
      </c>
    </row>
    <row r="107" spans="1:12" x14ac:dyDescent="0.25">
      <c r="A107" s="67"/>
      <c r="B107" s="68"/>
      <c r="K107" s="25" t="s">
        <v>1</v>
      </c>
      <c r="L107" s="30">
        <v>92.25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98.990600000000001</v>
      </c>
    </row>
    <row r="112" spans="1:12" x14ac:dyDescent="0.25">
      <c r="K112" s="45">
        <v>43918</v>
      </c>
      <c r="L112" s="30">
        <v>96.221800000000002</v>
      </c>
    </row>
    <row r="113" spans="11:12" x14ac:dyDescent="0.25">
      <c r="K113" s="45">
        <v>43925</v>
      </c>
      <c r="L113" s="30">
        <v>93.483999999999995</v>
      </c>
    </row>
    <row r="114" spans="11:12" x14ac:dyDescent="0.25">
      <c r="K114" s="45">
        <v>43932</v>
      </c>
      <c r="L114" s="30">
        <v>91.759</v>
      </c>
    </row>
    <row r="115" spans="11:12" x14ac:dyDescent="0.25">
      <c r="K115" s="45">
        <v>43939</v>
      </c>
      <c r="L115" s="30">
        <v>91.687700000000007</v>
      </c>
    </row>
    <row r="116" spans="11:12" x14ac:dyDescent="0.25">
      <c r="K116" s="45">
        <v>43946</v>
      </c>
      <c r="L116" s="30">
        <v>92.483900000000006</v>
      </c>
    </row>
    <row r="117" spans="11:12" x14ac:dyDescent="0.25">
      <c r="K117" s="45">
        <v>43953</v>
      </c>
      <c r="L117" s="30">
        <v>92.243200000000002</v>
      </c>
    </row>
    <row r="118" spans="11:12" x14ac:dyDescent="0.25">
      <c r="K118" s="45">
        <v>43960</v>
      </c>
      <c r="L118" s="30">
        <v>89.688299999999998</v>
      </c>
    </row>
    <row r="119" spans="11:12" x14ac:dyDescent="0.25">
      <c r="K119" s="45">
        <v>43967</v>
      </c>
      <c r="L119" s="30">
        <v>89.882599999999996</v>
      </c>
    </row>
    <row r="120" spans="11:12" x14ac:dyDescent="0.25">
      <c r="K120" s="45">
        <v>43974</v>
      </c>
      <c r="L120" s="30">
        <v>89.966700000000003</v>
      </c>
    </row>
    <row r="121" spans="11:12" x14ac:dyDescent="0.25">
      <c r="K121" s="45">
        <v>43981</v>
      </c>
      <c r="L121" s="30">
        <v>90.070300000000003</v>
      </c>
    </row>
    <row r="122" spans="11:12" x14ac:dyDescent="0.25">
      <c r="K122" s="45">
        <v>43988</v>
      </c>
      <c r="L122" s="30">
        <v>93.389799999999994</v>
      </c>
    </row>
    <row r="123" spans="11:12" x14ac:dyDescent="0.25">
      <c r="K123" s="45">
        <v>43995</v>
      </c>
      <c r="L123" s="30">
        <v>94.352199999999996</v>
      </c>
    </row>
    <row r="124" spans="11:12" x14ac:dyDescent="0.25">
      <c r="K124" s="45">
        <v>44002</v>
      </c>
      <c r="L124" s="30">
        <v>94.165199999999999</v>
      </c>
    </row>
    <row r="125" spans="11:12" x14ac:dyDescent="0.25">
      <c r="K125" s="45">
        <v>44009</v>
      </c>
      <c r="L125" s="30">
        <v>93.300399999999996</v>
      </c>
    </row>
    <row r="126" spans="11:12" x14ac:dyDescent="0.25">
      <c r="K126" s="45">
        <v>44016</v>
      </c>
      <c r="L126" s="30">
        <v>94.2971</v>
      </c>
    </row>
    <row r="127" spans="11:12" x14ac:dyDescent="0.25">
      <c r="K127" s="45">
        <v>44023</v>
      </c>
      <c r="L127" s="30">
        <v>95.822299999999998</v>
      </c>
    </row>
    <row r="128" spans="11:12" x14ac:dyDescent="0.25">
      <c r="K128" s="45">
        <v>44030</v>
      </c>
      <c r="L128" s="30">
        <v>96.035499999999999</v>
      </c>
    </row>
    <row r="129" spans="1:12" x14ac:dyDescent="0.25">
      <c r="K129" s="45">
        <v>44037</v>
      </c>
      <c r="L129" s="30">
        <v>96.018699999999995</v>
      </c>
    </row>
    <row r="130" spans="1:12" x14ac:dyDescent="0.25">
      <c r="K130" s="45">
        <v>44044</v>
      </c>
      <c r="L130" s="30">
        <v>95.918499999999995</v>
      </c>
    </row>
    <row r="131" spans="1:12" x14ac:dyDescent="0.25">
      <c r="K131" s="45">
        <v>44051</v>
      </c>
      <c r="L131" s="30">
        <v>95.080500000000001</v>
      </c>
    </row>
    <row r="132" spans="1:12" x14ac:dyDescent="0.25">
      <c r="K132" s="45">
        <v>44058</v>
      </c>
      <c r="L132" s="30">
        <v>94.451099999999997</v>
      </c>
    </row>
    <row r="133" spans="1:12" x14ac:dyDescent="0.25">
      <c r="K133" s="45">
        <v>44065</v>
      </c>
      <c r="L133" s="30">
        <v>94.231099999999998</v>
      </c>
    </row>
    <row r="134" spans="1:12" x14ac:dyDescent="0.25">
      <c r="K134" s="45">
        <v>44072</v>
      </c>
      <c r="L134" s="30">
        <v>94.715400000000002</v>
      </c>
    </row>
    <row r="135" spans="1:12" x14ac:dyDescent="0.25">
      <c r="K135" s="45">
        <v>44079</v>
      </c>
      <c r="L135" s="30">
        <v>93.083200000000005</v>
      </c>
    </row>
    <row r="136" spans="1:12" x14ac:dyDescent="0.25">
      <c r="K136" s="45">
        <v>44086</v>
      </c>
      <c r="L136" s="30">
        <v>92.800700000000006</v>
      </c>
    </row>
    <row r="137" spans="1:12" x14ac:dyDescent="0.25">
      <c r="K137" s="45">
        <v>44093</v>
      </c>
      <c r="L137" s="30">
        <v>92.774500000000003</v>
      </c>
    </row>
    <row r="138" spans="1:12" x14ac:dyDescent="0.25">
      <c r="K138" s="45">
        <v>44100</v>
      </c>
      <c r="L138" s="30">
        <v>95.301699999999997</v>
      </c>
    </row>
    <row r="139" spans="1:12" x14ac:dyDescent="0.25">
      <c r="K139" s="45">
        <v>44107</v>
      </c>
      <c r="L139" s="30">
        <v>94.674099999999996</v>
      </c>
    </row>
    <row r="140" spans="1:12" x14ac:dyDescent="0.25">
      <c r="A140" s="67"/>
      <c r="B140" s="68"/>
      <c r="K140" s="45">
        <v>44114</v>
      </c>
      <c r="L140" s="30">
        <v>94.773700000000005</v>
      </c>
    </row>
    <row r="141" spans="1:12" x14ac:dyDescent="0.25">
      <c r="A141" s="67"/>
      <c r="B141" s="68"/>
      <c r="K141" s="45">
        <v>44121</v>
      </c>
      <c r="L141" s="30">
        <v>95.334000000000003</v>
      </c>
    </row>
    <row r="142" spans="1:12" x14ac:dyDescent="0.25">
      <c r="K142" s="45">
        <v>44128</v>
      </c>
      <c r="L142" s="30">
        <v>95.100200000000001</v>
      </c>
    </row>
    <row r="143" spans="1:12" x14ac:dyDescent="0.25">
      <c r="K143" s="45">
        <v>44135</v>
      </c>
      <c r="L143" s="30">
        <v>94.392300000000006</v>
      </c>
    </row>
    <row r="144" spans="1:12" x14ac:dyDescent="0.25">
      <c r="K144" s="45">
        <v>44142</v>
      </c>
      <c r="L144" s="30">
        <v>94.329300000000003</v>
      </c>
    </row>
    <row r="145" spans="11:12" x14ac:dyDescent="0.25">
      <c r="K145" s="45">
        <v>44149</v>
      </c>
      <c r="L145" s="30">
        <v>93.874099999999999</v>
      </c>
    </row>
    <row r="146" spans="11:12" x14ac:dyDescent="0.25">
      <c r="K146" s="45">
        <v>44156</v>
      </c>
      <c r="L146" s="30">
        <v>94.030199999999994</v>
      </c>
    </row>
    <row r="147" spans="11:12" x14ac:dyDescent="0.25">
      <c r="K147" s="45">
        <v>44163</v>
      </c>
      <c r="L147" s="30">
        <v>93.974000000000004</v>
      </c>
    </row>
    <row r="148" spans="11:12" x14ac:dyDescent="0.25">
      <c r="K148" s="45">
        <v>44170</v>
      </c>
      <c r="L148" s="30">
        <v>94.020300000000006</v>
      </c>
    </row>
    <row r="149" spans="11:12" x14ac:dyDescent="0.25">
      <c r="K149" s="45">
        <v>44177</v>
      </c>
      <c r="L149" s="30">
        <v>94.466800000000006</v>
      </c>
    </row>
    <row r="150" spans="11:12" x14ac:dyDescent="0.25">
      <c r="K150" s="45">
        <v>44184</v>
      </c>
      <c r="L150" s="30">
        <v>94.410899999999998</v>
      </c>
    </row>
    <row r="151" spans="11:12" x14ac:dyDescent="0.25">
      <c r="K151" s="45">
        <v>44191</v>
      </c>
      <c r="L151" s="30">
        <v>91.722999999999999</v>
      </c>
    </row>
    <row r="152" spans="11:12" x14ac:dyDescent="0.25">
      <c r="K152" s="45">
        <v>44198</v>
      </c>
      <c r="L152" s="30">
        <v>90.482900000000001</v>
      </c>
    </row>
    <row r="153" spans="11:12" x14ac:dyDescent="0.25">
      <c r="K153" s="45">
        <v>44205</v>
      </c>
      <c r="L153" s="30">
        <v>91.578500000000005</v>
      </c>
    </row>
    <row r="154" spans="11:12" x14ac:dyDescent="0.25">
      <c r="K154" s="45">
        <v>44212</v>
      </c>
      <c r="L154" s="30">
        <v>91.790999999999997</v>
      </c>
    </row>
    <row r="155" spans="11:12" x14ac:dyDescent="0.25">
      <c r="K155" s="45">
        <v>44219</v>
      </c>
      <c r="L155" s="30">
        <v>92.402900000000002</v>
      </c>
    </row>
    <row r="156" spans="11:12" x14ac:dyDescent="0.25">
      <c r="K156" s="45">
        <v>44226</v>
      </c>
      <c r="L156" s="30">
        <v>93.444000000000003</v>
      </c>
    </row>
    <row r="157" spans="11:12" x14ac:dyDescent="0.25">
      <c r="K157" s="45">
        <v>44233</v>
      </c>
      <c r="L157" s="30">
        <v>92.148700000000005</v>
      </c>
    </row>
    <row r="158" spans="11:12" x14ac:dyDescent="0.25">
      <c r="K158" s="45">
        <v>44240</v>
      </c>
      <c r="L158" s="30">
        <v>93.010300000000001</v>
      </c>
    </row>
    <row r="159" spans="11:12" x14ac:dyDescent="0.25">
      <c r="K159" s="45">
        <v>44247</v>
      </c>
      <c r="L159" s="30">
        <v>92.504499999999993</v>
      </c>
    </row>
    <row r="160" spans="11:12" x14ac:dyDescent="0.25">
      <c r="K160" s="45">
        <v>44254</v>
      </c>
      <c r="L160" s="30">
        <v>93.613500000000002</v>
      </c>
    </row>
    <row r="161" spans="11:12" x14ac:dyDescent="0.25">
      <c r="K161" s="45">
        <v>44261</v>
      </c>
      <c r="L161" s="30">
        <v>92.346400000000003</v>
      </c>
    </row>
    <row r="162" spans="11:12" x14ac:dyDescent="0.25">
      <c r="K162" s="45">
        <v>44268</v>
      </c>
      <c r="L162" s="30">
        <v>91.995900000000006</v>
      </c>
    </row>
    <row r="163" spans="11:12" x14ac:dyDescent="0.25">
      <c r="K163" s="45">
        <v>44275</v>
      </c>
      <c r="L163" s="30">
        <v>92.1126</v>
      </c>
    </row>
    <row r="164" spans="11:12" x14ac:dyDescent="0.25">
      <c r="K164" s="45">
        <v>44282</v>
      </c>
      <c r="L164" s="30">
        <v>91.876999999999995</v>
      </c>
    </row>
    <row r="165" spans="11:12" x14ac:dyDescent="0.25">
      <c r="K165" s="45">
        <v>44289</v>
      </c>
      <c r="L165" s="30">
        <v>91.302300000000002</v>
      </c>
    </row>
    <row r="166" spans="11:12" x14ac:dyDescent="0.25">
      <c r="K166" s="45">
        <v>44296</v>
      </c>
      <c r="L166" s="30">
        <v>91.302300000000002</v>
      </c>
    </row>
    <row r="167" spans="11:12" x14ac:dyDescent="0.25">
      <c r="K167" s="45">
        <v>44303</v>
      </c>
      <c r="L167" s="30">
        <v>93.100200000000001</v>
      </c>
    </row>
    <row r="168" spans="11:12" x14ac:dyDescent="0.25">
      <c r="K168" s="45">
        <v>44310</v>
      </c>
      <c r="L168" s="30">
        <v>92.672200000000004</v>
      </c>
    </row>
    <row r="169" spans="11:12" x14ac:dyDescent="0.25">
      <c r="K169" s="45">
        <v>44317</v>
      </c>
      <c r="L169" s="30">
        <v>92.096999999999994</v>
      </c>
    </row>
    <row r="170" spans="11:12" x14ac:dyDescent="0.25">
      <c r="K170" s="45">
        <v>44324</v>
      </c>
      <c r="L170" s="30">
        <v>91.524500000000003</v>
      </c>
    </row>
    <row r="171" spans="11:12" x14ac:dyDescent="0.25">
      <c r="K171" s="45">
        <v>44331</v>
      </c>
      <c r="L171" s="30">
        <v>91.218500000000006</v>
      </c>
    </row>
    <row r="172" spans="11:12" x14ac:dyDescent="0.25">
      <c r="K172" s="45">
        <v>44338</v>
      </c>
      <c r="L172" s="30">
        <v>92.571100000000001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100.86709999999999</v>
      </c>
    </row>
    <row r="260" spans="11:12" x14ac:dyDescent="0.25">
      <c r="K260" s="45">
        <v>43918</v>
      </c>
      <c r="L260" s="30">
        <v>103.4461</v>
      </c>
    </row>
    <row r="261" spans="11:12" x14ac:dyDescent="0.25">
      <c r="K261" s="45">
        <v>43925</v>
      </c>
      <c r="L261" s="30">
        <v>102.8146</v>
      </c>
    </row>
    <row r="262" spans="11:12" x14ac:dyDescent="0.25">
      <c r="K262" s="45">
        <v>43932</v>
      </c>
      <c r="L262" s="30">
        <v>98.148899999999998</v>
      </c>
    </row>
    <row r="263" spans="11:12" x14ac:dyDescent="0.25">
      <c r="K263" s="45">
        <v>43939</v>
      </c>
      <c r="L263" s="30">
        <v>98.106200000000001</v>
      </c>
    </row>
    <row r="264" spans="11:12" x14ac:dyDescent="0.25">
      <c r="K264" s="45">
        <v>43946</v>
      </c>
      <c r="L264" s="30">
        <v>98.970299999999995</v>
      </c>
    </row>
    <row r="265" spans="11:12" x14ac:dyDescent="0.25">
      <c r="K265" s="45">
        <v>43953</v>
      </c>
      <c r="L265" s="30">
        <v>98.519300000000001</v>
      </c>
    </row>
    <row r="266" spans="11:12" x14ac:dyDescent="0.25">
      <c r="K266" s="45">
        <v>43960</v>
      </c>
      <c r="L266" s="30">
        <v>87.883399999999995</v>
      </c>
    </row>
    <row r="267" spans="11:12" x14ac:dyDescent="0.25">
      <c r="K267" s="45">
        <v>43967</v>
      </c>
      <c r="L267" s="30">
        <v>87.545000000000002</v>
      </c>
    </row>
    <row r="268" spans="11:12" x14ac:dyDescent="0.25">
      <c r="K268" s="45">
        <v>43974</v>
      </c>
      <c r="L268" s="30">
        <v>87.8904</v>
      </c>
    </row>
    <row r="269" spans="11:12" x14ac:dyDescent="0.25">
      <c r="K269" s="45">
        <v>43981</v>
      </c>
      <c r="L269" s="30">
        <v>88.320899999999995</v>
      </c>
    </row>
    <row r="270" spans="11:12" x14ac:dyDescent="0.25">
      <c r="K270" s="45">
        <v>43988</v>
      </c>
      <c r="L270" s="30">
        <v>95.741100000000003</v>
      </c>
    </row>
    <row r="271" spans="11:12" x14ac:dyDescent="0.25">
      <c r="K271" s="45">
        <v>43995</v>
      </c>
      <c r="L271" s="30">
        <v>98.497799999999998</v>
      </c>
    </row>
    <row r="272" spans="11:12" x14ac:dyDescent="0.25">
      <c r="K272" s="45">
        <v>44002</v>
      </c>
      <c r="L272" s="30">
        <v>100.051</v>
      </c>
    </row>
    <row r="273" spans="11:12" x14ac:dyDescent="0.25">
      <c r="K273" s="45">
        <v>44009</v>
      </c>
      <c r="L273" s="30">
        <v>98.887500000000003</v>
      </c>
    </row>
    <row r="274" spans="11:12" x14ac:dyDescent="0.25">
      <c r="K274" s="45">
        <v>44016</v>
      </c>
      <c r="L274" s="30">
        <v>97.319900000000004</v>
      </c>
    </row>
    <row r="275" spans="11:12" x14ac:dyDescent="0.25">
      <c r="K275" s="45">
        <v>44023</v>
      </c>
      <c r="L275" s="30">
        <v>93.670699999999997</v>
      </c>
    </row>
    <row r="276" spans="11:12" x14ac:dyDescent="0.25">
      <c r="K276" s="45">
        <v>44030</v>
      </c>
      <c r="L276" s="30">
        <v>93.842399999999998</v>
      </c>
    </row>
    <row r="277" spans="11:12" x14ac:dyDescent="0.25">
      <c r="K277" s="45">
        <v>44037</v>
      </c>
      <c r="L277" s="30">
        <v>93.863900000000001</v>
      </c>
    </row>
    <row r="278" spans="11:12" x14ac:dyDescent="0.25">
      <c r="K278" s="45">
        <v>44044</v>
      </c>
      <c r="L278" s="30">
        <v>97.335800000000006</v>
      </c>
    </row>
    <row r="279" spans="11:12" x14ac:dyDescent="0.25">
      <c r="K279" s="45">
        <v>44051</v>
      </c>
      <c r="L279" s="30">
        <v>103.31489999999999</v>
      </c>
    </row>
    <row r="280" spans="11:12" x14ac:dyDescent="0.25">
      <c r="K280" s="45">
        <v>44058</v>
      </c>
      <c r="L280" s="30">
        <v>104.6103</v>
      </c>
    </row>
    <row r="281" spans="11:12" x14ac:dyDescent="0.25">
      <c r="K281" s="45">
        <v>44065</v>
      </c>
      <c r="L281" s="30">
        <v>102.3661</v>
      </c>
    </row>
    <row r="282" spans="11:12" x14ac:dyDescent="0.25">
      <c r="K282" s="45">
        <v>44072</v>
      </c>
      <c r="L282" s="30">
        <v>101.4385</v>
      </c>
    </row>
    <row r="283" spans="11:12" x14ac:dyDescent="0.25">
      <c r="K283" s="45">
        <v>44079</v>
      </c>
      <c r="L283" s="30">
        <v>110.0185</v>
      </c>
    </row>
    <row r="284" spans="11:12" x14ac:dyDescent="0.25">
      <c r="K284" s="45">
        <v>44086</v>
      </c>
      <c r="L284" s="30">
        <v>110.6473</v>
      </c>
    </row>
    <row r="285" spans="11:12" x14ac:dyDescent="0.25">
      <c r="K285" s="45">
        <v>44093</v>
      </c>
      <c r="L285" s="30">
        <v>109.07850000000001</v>
      </c>
    </row>
    <row r="286" spans="11:12" x14ac:dyDescent="0.25">
      <c r="K286" s="45">
        <v>44100</v>
      </c>
      <c r="L286" s="30">
        <v>98.406000000000006</v>
      </c>
    </row>
    <row r="287" spans="11:12" x14ac:dyDescent="0.25">
      <c r="K287" s="45">
        <v>44107</v>
      </c>
      <c r="L287" s="30">
        <v>98.692300000000003</v>
      </c>
    </row>
    <row r="288" spans="11:12" x14ac:dyDescent="0.25">
      <c r="K288" s="45">
        <v>44114</v>
      </c>
      <c r="L288" s="30">
        <v>97.809600000000003</v>
      </c>
    </row>
    <row r="289" spans="11:12" x14ac:dyDescent="0.25">
      <c r="K289" s="45">
        <v>44121</v>
      </c>
      <c r="L289" s="30">
        <v>101.0089</v>
      </c>
    </row>
    <row r="290" spans="11:12" x14ac:dyDescent="0.25">
      <c r="K290" s="45">
        <v>44128</v>
      </c>
      <c r="L290" s="30">
        <v>97.950299999999999</v>
      </c>
    </row>
    <row r="291" spans="11:12" x14ac:dyDescent="0.25">
      <c r="K291" s="45">
        <v>44135</v>
      </c>
      <c r="L291" s="30">
        <v>98.093599999999995</v>
      </c>
    </row>
    <row r="292" spans="11:12" x14ac:dyDescent="0.25">
      <c r="K292" s="45">
        <v>44142</v>
      </c>
      <c r="L292" s="30">
        <v>98.620500000000007</v>
      </c>
    </row>
    <row r="293" spans="11:12" x14ac:dyDescent="0.25">
      <c r="K293" s="45">
        <v>44149</v>
      </c>
      <c r="L293" s="30">
        <v>97.740600000000001</v>
      </c>
    </row>
    <row r="294" spans="11:12" x14ac:dyDescent="0.25">
      <c r="K294" s="45">
        <v>44156</v>
      </c>
      <c r="L294" s="30">
        <v>98.430400000000006</v>
      </c>
    </row>
    <row r="295" spans="11:12" x14ac:dyDescent="0.25">
      <c r="K295" s="45">
        <v>44163</v>
      </c>
      <c r="L295" s="30">
        <v>98.364999999999995</v>
      </c>
    </row>
    <row r="296" spans="11:12" x14ac:dyDescent="0.25">
      <c r="K296" s="45">
        <v>44170</v>
      </c>
      <c r="L296" s="30">
        <v>96.320899999999995</v>
      </c>
    </row>
    <row r="297" spans="11:12" x14ac:dyDescent="0.25">
      <c r="K297" s="45">
        <v>44177</v>
      </c>
      <c r="L297" s="30">
        <v>96.796300000000002</v>
      </c>
    </row>
    <row r="298" spans="11:12" x14ac:dyDescent="0.25">
      <c r="K298" s="45">
        <v>44184</v>
      </c>
      <c r="L298" s="30">
        <v>97.891000000000005</v>
      </c>
    </row>
    <row r="299" spans="11:12" x14ac:dyDescent="0.25">
      <c r="K299" s="45">
        <v>44191</v>
      </c>
      <c r="L299" s="30">
        <v>94.183599999999998</v>
      </c>
    </row>
    <row r="300" spans="11:12" x14ac:dyDescent="0.25">
      <c r="K300" s="45">
        <v>44198</v>
      </c>
      <c r="L300" s="30">
        <v>93.101600000000005</v>
      </c>
    </row>
    <row r="301" spans="11:12" x14ac:dyDescent="0.25">
      <c r="K301" s="45">
        <v>44205</v>
      </c>
      <c r="L301" s="30">
        <v>94.8489</v>
      </c>
    </row>
    <row r="302" spans="11:12" x14ac:dyDescent="0.25">
      <c r="K302" s="45">
        <v>44212</v>
      </c>
      <c r="L302" s="30">
        <v>94.630899999999997</v>
      </c>
    </row>
    <row r="303" spans="11:12" x14ac:dyDescent="0.25">
      <c r="K303" s="45">
        <v>44219</v>
      </c>
      <c r="L303" s="30">
        <v>95.457400000000007</v>
      </c>
    </row>
    <row r="304" spans="11:12" x14ac:dyDescent="0.25">
      <c r="K304" s="45">
        <v>44226</v>
      </c>
      <c r="L304" s="30">
        <v>98.567499999999995</v>
      </c>
    </row>
    <row r="305" spans="11:12" x14ac:dyDescent="0.25">
      <c r="K305" s="45">
        <v>44233</v>
      </c>
      <c r="L305" s="30">
        <v>99.874499999999998</v>
      </c>
    </row>
    <row r="306" spans="11:12" x14ac:dyDescent="0.25">
      <c r="K306" s="45">
        <v>44240</v>
      </c>
      <c r="L306" s="30">
        <v>101.84139999999999</v>
      </c>
    </row>
    <row r="307" spans="11:12" x14ac:dyDescent="0.25">
      <c r="K307" s="45">
        <v>44247</v>
      </c>
      <c r="L307" s="30">
        <v>102.32689999999999</v>
      </c>
    </row>
    <row r="308" spans="11:12" x14ac:dyDescent="0.25">
      <c r="K308" s="45">
        <v>44254</v>
      </c>
      <c r="L308" s="30">
        <v>105.95650000000001</v>
      </c>
    </row>
    <row r="309" spans="11:12" x14ac:dyDescent="0.25">
      <c r="K309" s="45">
        <v>44261</v>
      </c>
      <c r="L309" s="30">
        <v>99.521799999999999</v>
      </c>
    </row>
    <row r="310" spans="11:12" x14ac:dyDescent="0.25">
      <c r="K310" s="45">
        <v>44268</v>
      </c>
      <c r="L310" s="30">
        <v>97.157200000000003</v>
      </c>
    </row>
    <row r="311" spans="11:12" x14ac:dyDescent="0.25">
      <c r="K311" s="45">
        <v>44275</v>
      </c>
      <c r="L311" s="30">
        <v>98.115099999999998</v>
      </c>
    </row>
    <row r="312" spans="11:12" x14ac:dyDescent="0.25">
      <c r="K312" s="45">
        <v>44282</v>
      </c>
      <c r="L312" s="30">
        <v>98.036600000000007</v>
      </c>
    </row>
    <row r="313" spans="11:12" x14ac:dyDescent="0.25">
      <c r="K313" s="45">
        <v>44289</v>
      </c>
      <c r="L313" s="30">
        <v>99.238500000000002</v>
      </c>
    </row>
    <row r="314" spans="11:12" x14ac:dyDescent="0.25">
      <c r="K314" s="45">
        <v>44296</v>
      </c>
      <c r="L314" s="30">
        <v>99.238500000000002</v>
      </c>
    </row>
    <row r="315" spans="11:12" x14ac:dyDescent="0.25">
      <c r="K315" s="45">
        <v>44303</v>
      </c>
      <c r="L315" s="30">
        <v>100.911</v>
      </c>
    </row>
    <row r="316" spans="11:12" x14ac:dyDescent="0.25">
      <c r="K316" s="45">
        <v>44310</v>
      </c>
      <c r="L316" s="30">
        <v>101.67659999999999</v>
      </c>
    </row>
    <row r="317" spans="11:12" x14ac:dyDescent="0.25">
      <c r="K317" s="45">
        <v>44317</v>
      </c>
      <c r="L317" s="30">
        <v>100.8811</v>
      </c>
    </row>
    <row r="318" spans="11:12" x14ac:dyDescent="0.25">
      <c r="K318" s="45">
        <v>44324</v>
      </c>
      <c r="L318" s="30">
        <v>96.445499999999996</v>
      </c>
    </row>
    <row r="319" spans="11:12" x14ac:dyDescent="0.25">
      <c r="K319" s="45">
        <v>44331</v>
      </c>
      <c r="L319" s="30">
        <v>96.4114</v>
      </c>
    </row>
    <row r="320" spans="11:12" x14ac:dyDescent="0.25">
      <c r="K320" s="45">
        <v>44338</v>
      </c>
      <c r="L320" s="30">
        <v>99.772499999999994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086E3-E9BD-42E1-8586-E824C49BE361}">
  <sheetPr codeName="Sheet1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29</v>
      </c>
    </row>
    <row r="2" spans="1:12" ht="19.5" customHeight="1" x14ac:dyDescent="0.3">
      <c r="A2" s="47" t="str">
        <f>"Weekly Payroll Jobs and Wages in Australia - " &amp;$L$1</f>
        <v>Weekly Payroll Jobs and Wages in Australia - Financial and insurance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Financial and insurance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8.4182558039099131E-2</v>
      </c>
      <c r="C11" s="21">
        <v>5.8078862141497378E-3</v>
      </c>
      <c r="D11" s="21">
        <v>1.2871257834004446E-2</v>
      </c>
      <c r="E11" s="21">
        <v>1.8459050998180793E-3</v>
      </c>
      <c r="F11" s="21">
        <v>1.0157214214316479E-2</v>
      </c>
      <c r="G11" s="21">
        <v>-1.1622105849197206E-3</v>
      </c>
      <c r="H11" s="21">
        <v>3.2441168336600157E-2</v>
      </c>
      <c r="I11" s="40">
        <v>-2.6565394808617526E-3</v>
      </c>
      <c r="J11" s="29"/>
      <c r="K11" s="29"/>
      <c r="L11" s="30"/>
    </row>
    <row r="12" spans="1:12" x14ac:dyDescent="0.25">
      <c r="A12" s="41" t="s">
        <v>6</v>
      </c>
      <c r="B12" s="21">
        <v>7.7174570088587746E-2</v>
      </c>
      <c r="C12" s="21">
        <v>8.8435425794977096E-3</v>
      </c>
      <c r="D12" s="21">
        <v>1.7233701684646885E-2</v>
      </c>
      <c r="E12" s="21">
        <v>1.6814547047869777E-3</v>
      </c>
      <c r="F12" s="21">
        <v>-4.7193699212545459E-2</v>
      </c>
      <c r="G12" s="21">
        <v>9.889684568547441E-3</v>
      </c>
      <c r="H12" s="21">
        <v>4.9637648649682786E-2</v>
      </c>
      <c r="I12" s="40">
        <v>-5.8199248538661763E-3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6.4745745984488901E-2</v>
      </c>
      <c r="C13" s="21">
        <v>-2.7413339099147116E-4</v>
      </c>
      <c r="D13" s="21">
        <v>9.092184540558268E-3</v>
      </c>
      <c r="E13" s="21">
        <v>2.4534508489408857E-3</v>
      </c>
      <c r="F13" s="21">
        <v>5.3653744574688966E-2</v>
      </c>
      <c r="G13" s="21">
        <v>-1.2677599300487619E-2</v>
      </c>
      <c r="H13" s="21">
        <v>2.3545172348799381E-2</v>
      </c>
      <c r="I13" s="40">
        <v>2.9293219629407119E-3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0.10104118823004615</v>
      </c>
      <c r="C14" s="21">
        <v>7.3571558135316906E-3</v>
      </c>
      <c r="D14" s="21">
        <v>1.3993883419807451E-2</v>
      </c>
      <c r="E14" s="21">
        <v>2.7395175405220407E-4</v>
      </c>
      <c r="F14" s="21">
        <v>6.7331580409862646E-2</v>
      </c>
      <c r="G14" s="21">
        <v>2.8744879466544582E-3</v>
      </c>
      <c r="H14" s="21">
        <v>1.4871960062992073E-2</v>
      </c>
      <c r="I14" s="40">
        <v>6.2956231563902065E-3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0.10097346324817025</v>
      </c>
      <c r="C15" s="21">
        <v>3.2643207855973522E-3</v>
      </c>
      <c r="D15" s="21">
        <v>1.0083625128733287E-2</v>
      </c>
      <c r="E15" s="21">
        <v>-2.3425941147460216E-3</v>
      </c>
      <c r="F15" s="21">
        <v>7.4379139412168005E-2</v>
      </c>
      <c r="G15" s="21">
        <v>-2.3114548705961857E-2</v>
      </c>
      <c r="H15" s="21">
        <v>9.7223421027032852E-3</v>
      </c>
      <c r="I15" s="40">
        <v>-1.3940479619675927E-2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0.17860391071119586</v>
      </c>
      <c r="C16" s="21">
        <v>1.2840827980014291E-2</v>
      </c>
      <c r="D16" s="21">
        <v>5.8705732935582233E-3</v>
      </c>
      <c r="E16" s="21">
        <v>6.2412696525693256E-3</v>
      </c>
      <c r="F16" s="21">
        <v>0.16172652661040998</v>
      </c>
      <c r="G16" s="21">
        <v>-1.2398552787907247E-2</v>
      </c>
      <c r="H16" s="21">
        <v>4.2687898303430671E-3</v>
      </c>
      <c r="I16" s="40">
        <v>-1.3715833659041277E-2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3.2248219735504513E-3</v>
      </c>
      <c r="C17" s="21">
        <v>8.8695652173913508E-3</v>
      </c>
      <c r="D17" s="21">
        <v>8.0102214650767944E-3</v>
      </c>
      <c r="E17" s="21">
        <v>6.6883896415708133E-3</v>
      </c>
      <c r="F17" s="21">
        <v>-7.3263833874438578E-2</v>
      </c>
      <c r="G17" s="21">
        <v>-4.9814001168221989E-2</v>
      </c>
      <c r="H17" s="21">
        <v>-8.3699507527104089E-3</v>
      </c>
      <c r="I17" s="40">
        <v>3.0251514303600846E-3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0.10882882882882883</v>
      </c>
      <c r="C18" s="21">
        <v>6.1035422343325152E-3</v>
      </c>
      <c r="D18" s="21">
        <v>1.3288135593221284E-3</v>
      </c>
      <c r="E18" s="21">
        <v>0</v>
      </c>
      <c r="F18" s="21">
        <v>5.9999839536299948E-3</v>
      </c>
      <c r="G18" s="21">
        <v>-1.5675878205216875E-2</v>
      </c>
      <c r="H18" s="21">
        <v>-1.9112390735931961E-2</v>
      </c>
      <c r="I18" s="40">
        <v>9.0012908966154992E-3</v>
      </c>
      <c r="J18" s="29"/>
      <c r="K18" s="29"/>
      <c r="L18" s="30"/>
    </row>
    <row r="19" spans="1:12" x14ac:dyDescent="0.25">
      <c r="A19" s="41" t="s">
        <v>1</v>
      </c>
      <c r="B19" s="21">
        <v>5.2107925801011756E-2</v>
      </c>
      <c r="C19" s="21">
        <v>-1.2295514511873273E-2</v>
      </c>
      <c r="D19" s="21">
        <v>3.0546623794212024E-3</v>
      </c>
      <c r="E19" s="21">
        <v>-2.6723677177979965E-3</v>
      </c>
      <c r="F19" s="21">
        <v>7.3885660586983537E-2</v>
      </c>
      <c r="G19" s="21">
        <v>-2.9803960532236329E-2</v>
      </c>
      <c r="H19" s="21">
        <v>2.0890047849402071E-2</v>
      </c>
      <c r="I19" s="40">
        <v>-9.5144145209299369E-3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7.6544622652745309E-2</v>
      </c>
      <c r="C21" s="21">
        <v>2.6096722311574894E-3</v>
      </c>
      <c r="D21" s="21">
        <v>1.3097808828199442E-2</v>
      </c>
      <c r="E21" s="21">
        <v>1.262496376167821E-3</v>
      </c>
      <c r="F21" s="21">
        <v>-3.5209395670516619E-2</v>
      </c>
      <c r="G21" s="21">
        <v>-1.2311637502305461E-2</v>
      </c>
      <c r="H21" s="21">
        <v>2.8526189470002628E-2</v>
      </c>
      <c r="I21" s="40">
        <v>-2.1479535626864887E-3</v>
      </c>
      <c r="J21" s="29"/>
      <c r="K21" s="29"/>
      <c r="L21" s="29"/>
    </row>
    <row r="22" spans="1:12" x14ac:dyDescent="0.25">
      <c r="A22" s="41" t="s">
        <v>13</v>
      </c>
      <c r="B22" s="21">
        <v>7.7559148650726106E-2</v>
      </c>
      <c r="C22" s="21">
        <v>7.2135815800473679E-3</v>
      </c>
      <c r="D22" s="21">
        <v>1.2277968623503943E-2</v>
      </c>
      <c r="E22" s="21">
        <v>2.0214510598366431E-3</v>
      </c>
      <c r="F22" s="21">
        <v>7.2148984515411518E-2</v>
      </c>
      <c r="G22" s="21">
        <v>1.4091678059297452E-2</v>
      </c>
      <c r="H22" s="21">
        <v>3.7922202544038441E-2</v>
      </c>
      <c r="I22" s="40">
        <v>-3.4608361855336112E-3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0.39105537150970182</v>
      </c>
      <c r="C23" s="21">
        <v>2.0472167573197586E-2</v>
      </c>
      <c r="D23" s="21">
        <v>2.1536144578313321E-2</v>
      </c>
      <c r="E23" s="21">
        <v>1.2313826668230332E-2</v>
      </c>
      <c r="F23" s="21">
        <v>0.21160941442888648</v>
      </c>
      <c r="G23" s="21">
        <v>-3.5907241463372763E-2</v>
      </c>
      <c r="H23" s="21">
        <v>1.9053133211857753E-2</v>
      </c>
      <c r="I23" s="40">
        <v>-2.3314083212182535E-3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7.2240634551746785E-2</v>
      </c>
      <c r="C24" s="21">
        <v>2.0961801784786793E-3</v>
      </c>
      <c r="D24" s="21">
        <v>8.7524507765248671E-3</v>
      </c>
      <c r="E24" s="21">
        <v>5.5440717861707789E-3</v>
      </c>
      <c r="F24" s="21">
        <v>4.9825320914906879E-2</v>
      </c>
      <c r="G24" s="21">
        <v>-1.8774363199769883E-2</v>
      </c>
      <c r="H24" s="21">
        <v>1.9826040616254925E-2</v>
      </c>
      <c r="I24" s="40">
        <v>-3.3149422208524904E-3</v>
      </c>
      <c r="J24" s="29"/>
      <c r="K24" s="29" t="s">
        <v>65</v>
      </c>
      <c r="L24" s="30">
        <v>136.31</v>
      </c>
    </row>
    <row r="25" spans="1:12" x14ac:dyDescent="0.25">
      <c r="A25" s="41" t="s">
        <v>47</v>
      </c>
      <c r="B25" s="21">
        <v>6.4405661462928254E-2</v>
      </c>
      <c r="C25" s="21">
        <v>5.8181343694725385E-3</v>
      </c>
      <c r="D25" s="21">
        <v>1.229781490533699E-2</v>
      </c>
      <c r="E25" s="21">
        <v>1.7321016166280678E-3</v>
      </c>
      <c r="F25" s="21">
        <v>7.9768419142369762E-3</v>
      </c>
      <c r="G25" s="21">
        <v>-3.2536026581494459E-3</v>
      </c>
      <c r="H25" s="21">
        <v>3.2665445286793382E-2</v>
      </c>
      <c r="I25" s="40">
        <v>-5.2079777321933918E-4</v>
      </c>
      <c r="J25" s="29"/>
      <c r="K25" s="29" t="s">
        <v>46</v>
      </c>
      <c r="L25" s="30">
        <v>107</v>
      </c>
    </row>
    <row r="26" spans="1:12" x14ac:dyDescent="0.25">
      <c r="A26" s="41" t="s">
        <v>48</v>
      </c>
      <c r="B26" s="21">
        <v>8.1787106897556194E-2</v>
      </c>
      <c r="C26" s="21">
        <v>9.2260762090095039E-3</v>
      </c>
      <c r="D26" s="21">
        <v>1.5394221610752545E-2</v>
      </c>
      <c r="E26" s="21">
        <v>1.0152463517343335E-3</v>
      </c>
      <c r="F26" s="21">
        <v>-2.3132611566257233E-2</v>
      </c>
      <c r="G26" s="21">
        <v>9.3911707764509078E-3</v>
      </c>
      <c r="H26" s="21">
        <v>4.0063862478745049E-2</v>
      </c>
      <c r="I26" s="40">
        <v>-3.2994745025761718E-3</v>
      </c>
      <c r="J26" s="29"/>
      <c r="K26" s="29" t="s">
        <v>47</v>
      </c>
      <c r="L26" s="30">
        <v>105.82</v>
      </c>
    </row>
    <row r="27" spans="1:12" ht="17.25" customHeight="1" x14ac:dyDescent="0.25">
      <c r="A27" s="41" t="s">
        <v>49</v>
      </c>
      <c r="B27" s="21">
        <v>9.6902028713191202E-2</v>
      </c>
      <c r="C27" s="21">
        <v>5.8983644073500319E-3</v>
      </c>
      <c r="D27" s="21">
        <v>1.4116689059891829E-2</v>
      </c>
      <c r="E27" s="21">
        <v>-6.9167548213844299E-4</v>
      </c>
      <c r="F27" s="21">
        <v>1.6119931608380211E-2</v>
      </c>
      <c r="G27" s="21">
        <v>-5.3040074417176619E-4</v>
      </c>
      <c r="H27" s="21">
        <v>3.0234473083208924E-2</v>
      </c>
      <c r="I27" s="40">
        <v>-3.5696724045939376E-3</v>
      </c>
      <c r="J27" s="59"/>
      <c r="K27" s="33" t="s">
        <v>48</v>
      </c>
      <c r="L27" s="30">
        <v>107.19</v>
      </c>
    </row>
    <row r="28" spans="1:12" x14ac:dyDescent="0.25">
      <c r="A28" s="41" t="s">
        <v>50</v>
      </c>
      <c r="B28" s="21">
        <v>0.11392610985059304</v>
      </c>
      <c r="C28" s="21">
        <v>3.3238220097169258E-3</v>
      </c>
      <c r="D28" s="21">
        <v>1.1514538951951536E-2</v>
      </c>
      <c r="E28" s="21">
        <v>-2.3270245113248267E-3</v>
      </c>
      <c r="F28" s="21">
        <v>9.4657889066678269E-2</v>
      </c>
      <c r="G28" s="21">
        <v>-1.5672385223246543E-3</v>
      </c>
      <c r="H28" s="21">
        <v>2.5097718129496904E-2</v>
      </c>
      <c r="I28" s="40">
        <v>-9.2500764263825364E-3</v>
      </c>
      <c r="J28" s="48"/>
      <c r="K28" s="25" t="s">
        <v>49</v>
      </c>
      <c r="L28" s="30">
        <v>109.05</v>
      </c>
    </row>
    <row r="29" spans="1:12" ht="15.75" thickBot="1" x14ac:dyDescent="0.3">
      <c r="A29" s="42" t="s">
        <v>51</v>
      </c>
      <c r="B29" s="43">
        <v>0.10945454545454547</v>
      </c>
      <c r="C29" s="43">
        <v>-4.2749923100584453E-2</v>
      </c>
      <c r="D29" s="43">
        <v>9.7404282933160058E-3</v>
      </c>
      <c r="E29" s="43">
        <v>-1.2961762799740262E-3</v>
      </c>
      <c r="F29" s="43">
        <v>0.16901973857179753</v>
      </c>
      <c r="G29" s="43">
        <v>-6.6503352473190946E-2</v>
      </c>
      <c r="H29" s="43">
        <v>4.275295959834291E-2</v>
      </c>
      <c r="I29" s="44">
        <v>3.1492396097451358E-2</v>
      </c>
      <c r="J29" s="48"/>
      <c r="K29" s="25" t="s">
        <v>50</v>
      </c>
      <c r="L29" s="30">
        <v>111.02</v>
      </c>
    </row>
    <row r="30" spans="1:12" ht="37.5" customHeight="1" x14ac:dyDescent="0.25">
      <c r="A30" s="87" t="s">
        <v>70</v>
      </c>
      <c r="B30" s="87"/>
      <c r="C30" s="87"/>
      <c r="D30" s="87"/>
      <c r="E30" s="87"/>
      <c r="F30" s="87"/>
      <c r="G30" s="87"/>
      <c r="H30" s="87"/>
      <c r="I30" s="87"/>
      <c r="J30" s="48"/>
      <c r="K30" s="25" t="s">
        <v>51</v>
      </c>
      <c r="L30" s="30">
        <v>115.9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Financial and insurance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136.16999999999999</v>
      </c>
    </row>
    <row r="34" spans="1:12" x14ac:dyDescent="0.25">
      <c r="K34" s="29" t="s">
        <v>46</v>
      </c>
      <c r="L34" s="30">
        <v>106.29</v>
      </c>
    </row>
    <row r="35" spans="1:12" x14ac:dyDescent="0.25">
      <c r="K35" s="29" t="s">
        <v>47</v>
      </c>
      <c r="L35" s="30">
        <v>105.15</v>
      </c>
    </row>
    <row r="36" spans="1:12" x14ac:dyDescent="0.25">
      <c r="K36" s="33" t="s">
        <v>48</v>
      </c>
      <c r="L36" s="30">
        <v>106.54</v>
      </c>
    </row>
    <row r="37" spans="1:12" x14ac:dyDescent="0.25">
      <c r="K37" s="25" t="s">
        <v>49</v>
      </c>
      <c r="L37" s="30">
        <v>108.16</v>
      </c>
    </row>
    <row r="38" spans="1:12" x14ac:dyDescent="0.25">
      <c r="K38" s="25" t="s">
        <v>50</v>
      </c>
      <c r="L38" s="30">
        <v>110.12</v>
      </c>
    </row>
    <row r="39" spans="1:12" x14ac:dyDescent="0.25">
      <c r="K39" s="25" t="s">
        <v>51</v>
      </c>
      <c r="L39" s="30">
        <v>109.88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139.11000000000001</v>
      </c>
    </row>
    <row r="43" spans="1:12" x14ac:dyDescent="0.25">
      <c r="K43" s="29" t="s">
        <v>46</v>
      </c>
      <c r="L43" s="30">
        <v>107.22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106.44</v>
      </c>
    </row>
    <row r="45" spans="1:12" ht="15.4" customHeight="1" x14ac:dyDescent="0.25">
      <c r="A45" s="54" t="str">
        <f>"Indexed number of payroll jobs in "&amp;$L$1&amp;" each week by age group"</f>
        <v>Indexed number of payroll jobs in Financial and insurance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108.18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109.69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111.39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110.95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106.08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105.79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108.94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110.35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119.79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97.04</v>
      </c>
    </row>
    <row r="59" spans="1:12" ht="15.4" customHeight="1" x14ac:dyDescent="0.25">
      <c r="K59" s="25" t="s">
        <v>2</v>
      </c>
      <c r="L59" s="30">
        <v>111.92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25" t="s">
        <v>1</v>
      </c>
      <c r="L60" s="30">
        <v>110.08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104.76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104.66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108.19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109.04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119.71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96.34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109.29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107.29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106.49</v>
      </c>
    </row>
    <row r="72" spans="1:12" ht="15.4" customHeight="1" x14ac:dyDescent="0.25">
      <c r="K72" s="29" t="s">
        <v>5</v>
      </c>
      <c r="L72" s="30">
        <v>105.81</v>
      </c>
    </row>
    <row r="73" spans="1:12" ht="15.4" customHeight="1" x14ac:dyDescent="0.25">
      <c r="K73" s="29" t="s">
        <v>44</v>
      </c>
      <c r="L73" s="30">
        <v>109.64</v>
      </c>
    </row>
    <row r="74" spans="1:12" ht="15.4" customHeight="1" x14ac:dyDescent="0.25">
      <c r="K74" s="33" t="s">
        <v>4</v>
      </c>
      <c r="L74" s="30">
        <v>110.24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25" t="s">
        <v>3</v>
      </c>
      <c r="L75" s="30">
        <v>120.41</v>
      </c>
    </row>
    <row r="76" spans="1:12" ht="15.4" customHeight="1" x14ac:dyDescent="0.25">
      <c r="K76" s="25" t="s">
        <v>43</v>
      </c>
      <c r="L76" s="30">
        <v>96.74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109.01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107.88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106.46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106.59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106.85</v>
      </c>
    </row>
    <row r="85" spans="1:12" ht="15.4" customHeight="1" x14ac:dyDescent="0.25">
      <c r="K85" s="33" t="s">
        <v>4</v>
      </c>
      <c r="L85" s="30">
        <v>108.53</v>
      </c>
    </row>
    <row r="86" spans="1:12" ht="15.4" customHeight="1" x14ac:dyDescent="0.25">
      <c r="K86" s="25" t="s">
        <v>3</v>
      </c>
      <c r="L86" s="30">
        <v>112.08</v>
      </c>
    </row>
    <row r="87" spans="1:12" ht="15.4" customHeight="1" x14ac:dyDescent="0.25">
      <c r="K87" s="25" t="s">
        <v>43</v>
      </c>
      <c r="L87" s="30">
        <v>100.35</v>
      </c>
    </row>
    <row r="88" spans="1:12" ht="15.4" customHeight="1" x14ac:dyDescent="0.25">
      <c r="K88" s="25" t="s">
        <v>2</v>
      </c>
      <c r="L88" s="30">
        <v>108.24</v>
      </c>
    </row>
    <row r="89" spans="1:12" ht="15.4" customHeight="1" x14ac:dyDescent="0.25">
      <c r="K89" s="25" t="s">
        <v>1</v>
      </c>
      <c r="L89" s="30">
        <v>103.09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105.89</v>
      </c>
    </row>
    <row r="92" spans="1:12" ht="15" customHeight="1" x14ac:dyDescent="0.25">
      <c r="K92" s="29" t="s">
        <v>5</v>
      </c>
      <c r="L92" s="30">
        <v>105.63</v>
      </c>
    </row>
    <row r="93" spans="1:12" ht="15" customHeight="1" x14ac:dyDescent="0.25">
      <c r="A93" s="54"/>
      <c r="K93" s="29" t="s">
        <v>44</v>
      </c>
      <c r="L93" s="30">
        <v>106</v>
      </c>
    </row>
    <row r="94" spans="1:12" ht="15" customHeight="1" x14ac:dyDescent="0.25">
      <c r="K94" s="33" t="s">
        <v>4</v>
      </c>
      <c r="L94" s="30">
        <v>108.16</v>
      </c>
    </row>
    <row r="95" spans="1:12" ht="15" customHeight="1" x14ac:dyDescent="0.25">
      <c r="K95" s="25" t="s">
        <v>3</v>
      </c>
      <c r="L95" s="30">
        <v>113.57</v>
      </c>
    </row>
    <row r="96" spans="1:12" ht="15" customHeight="1" x14ac:dyDescent="0.25">
      <c r="K96" s="25" t="s">
        <v>43</v>
      </c>
      <c r="L96" s="30">
        <v>100.98</v>
      </c>
    </row>
    <row r="97" spans="1:12" ht="15" customHeight="1" x14ac:dyDescent="0.25">
      <c r="K97" s="25" t="s">
        <v>2</v>
      </c>
      <c r="L97" s="30">
        <v>109.8</v>
      </c>
    </row>
    <row r="98" spans="1:12" ht="15" customHeight="1" x14ac:dyDescent="0.25">
      <c r="K98" s="25" t="s">
        <v>1</v>
      </c>
      <c r="L98" s="30">
        <v>101.88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107.79</v>
      </c>
    </row>
    <row r="101" spans="1:12" x14ac:dyDescent="0.25">
      <c r="A101" s="67"/>
      <c r="B101" s="68"/>
      <c r="K101" s="29" t="s">
        <v>5</v>
      </c>
      <c r="L101" s="30">
        <v>106.38</v>
      </c>
    </row>
    <row r="102" spans="1:12" x14ac:dyDescent="0.25">
      <c r="A102" s="67"/>
      <c r="B102" s="68"/>
      <c r="K102" s="29" t="s">
        <v>44</v>
      </c>
      <c r="L102" s="30">
        <v>107.28</v>
      </c>
    </row>
    <row r="103" spans="1:12" x14ac:dyDescent="0.25">
      <c r="A103" s="67"/>
      <c r="B103" s="68"/>
      <c r="K103" s="33" t="s">
        <v>4</v>
      </c>
      <c r="L103" s="30">
        <v>109.2</v>
      </c>
    </row>
    <row r="104" spans="1:12" x14ac:dyDescent="0.25">
      <c r="A104" s="67"/>
      <c r="B104" s="68"/>
      <c r="K104" s="25" t="s">
        <v>3</v>
      </c>
      <c r="L104" s="30">
        <v>114.23</v>
      </c>
    </row>
    <row r="105" spans="1:12" x14ac:dyDescent="0.25">
      <c r="A105" s="67"/>
      <c r="B105" s="68"/>
      <c r="K105" s="25" t="s">
        <v>43</v>
      </c>
      <c r="L105" s="30">
        <v>102.06</v>
      </c>
    </row>
    <row r="106" spans="1:12" x14ac:dyDescent="0.25">
      <c r="A106" s="67"/>
      <c r="B106" s="68"/>
      <c r="K106" s="25" t="s">
        <v>2</v>
      </c>
      <c r="L106" s="30">
        <v>110.16</v>
      </c>
    </row>
    <row r="107" spans="1:12" x14ac:dyDescent="0.25">
      <c r="A107" s="67"/>
      <c r="B107" s="68"/>
      <c r="K107" s="25" t="s">
        <v>1</v>
      </c>
      <c r="L107" s="30">
        <v>101.95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100.2188</v>
      </c>
    </row>
    <row r="112" spans="1:12" x14ac:dyDescent="0.25">
      <c r="K112" s="45">
        <v>43918</v>
      </c>
      <c r="L112" s="30">
        <v>99.313299999999998</v>
      </c>
    </row>
    <row r="113" spans="11:12" x14ac:dyDescent="0.25">
      <c r="K113" s="45">
        <v>43925</v>
      </c>
      <c r="L113" s="30">
        <v>98.774699999999996</v>
      </c>
    </row>
    <row r="114" spans="11:12" x14ac:dyDescent="0.25">
      <c r="K114" s="45">
        <v>43932</v>
      </c>
      <c r="L114" s="30">
        <v>99.41</v>
      </c>
    </row>
    <row r="115" spans="11:12" x14ac:dyDescent="0.25">
      <c r="K115" s="45">
        <v>43939</v>
      </c>
      <c r="L115" s="30">
        <v>99.751000000000005</v>
      </c>
    </row>
    <row r="116" spans="11:12" x14ac:dyDescent="0.25">
      <c r="K116" s="45">
        <v>43946</v>
      </c>
      <c r="L116" s="30">
        <v>99.919899999999998</v>
      </c>
    </row>
    <row r="117" spans="11:12" x14ac:dyDescent="0.25">
      <c r="K117" s="45">
        <v>43953</v>
      </c>
      <c r="L117" s="30">
        <v>100.41679999999999</v>
      </c>
    </row>
    <row r="118" spans="11:12" x14ac:dyDescent="0.25">
      <c r="K118" s="45">
        <v>43960</v>
      </c>
      <c r="L118" s="30">
        <v>100.3741</v>
      </c>
    </row>
    <row r="119" spans="11:12" x14ac:dyDescent="0.25">
      <c r="K119" s="45">
        <v>43967</v>
      </c>
      <c r="L119" s="30">
        <v>100.5003</v>
      </c>
    </row>
    <row r="120" spans="11:12" x14ac:dyDescent="0.25">
      <c r="K120" s="45">
        <v>43974</v>
      </c>
      <c r="L120" s="30">
        <v>100.8669</v>
      </c>
    </row>
    <row r="121" spans="11:12" x14ac:dyDescent="0.25">
      <c r="K121" s="45">
        <v>43981</v>
      </c>
      <c r="L121" s="30">
        <v>101.0403</v>
      </c>
    </row>
    <row r="122" spans="11:12" x14ac:dyDescent="0.25">
      <c r="K122" s="45">
        <v>43988</v>
      </c>
      <c r="L122" s="30">
        <v>101.1661</v>
      </c>
    </row>
    <row r="123" spans="11:12" x14ac:dyDescent="0.25">
      <c r="K123" s="45">
        <v>43995</v>
      </c>
      <c r="L123" s="30">
        <v>101.0694</v>
      </c>
    </row>
    <row r="124" spans="11:12" x14ac:dyDescent="0.25">
      <c r="K124" s="45">
        <v>44002</v>
      </c>
      <c r="L124" s="30">
        <v>101.0029</v>
      </c>
    </row>
    <row r="125" spans="11:12" x14ac:dyDescent="0.25">
      <c r="K125" s="45">
        <v>44009</v>
      </c>
      <c r="L125" s="30">
        <v>100.1144</v>
      </c>
    </row>
    <row r="126" spans="11:12" x14ac:dyDescent="0.25">
      <c r="K126" s="45">
        <v>44016</v>
      </c>
      <c r="L126" s="30">
        <v>100.69119999999999</v>
      </c>
    </row>
    <row r="127" spans="11:12" x14ac:dyDescent="0.25">
      <c r="K127" s="45">
        <v>44023</v>
      </c>
      <c r="L127" s="30">
        <v>103.6709</v>
      </c>
    </row>
    <row r="128" spans="11:12" x14ac:dyDescent="0.25">
      <c r="K128" s="45">
        <v>44030</v>
      </c>
      <c r="L128" s="30">
        <v>103.6683</v>
      </c>
    </row>
    <row r="129" spans="1:12" x14ac:dyDescent="0.25">
      <c r="K129" s="45">
        <v>44037</v>
      </c>
      <c r="L129" s="30">
        <v>103.4444</v>
      </c>
    </row>
    <row r="130" spans="1:12" x14ac:dyDescent="0.25">
      <c r="K130" s="45">
        <v>44044</v>
      </c>
      <c r="L130" s="30">
        <v>103.3506</v>
      </c>
    </row>
    <row r="131" spans="1:12" x14ac:dyDescent="0.25">
      <c r="K131" s="45">
        <v>44051</v>
      </c>
      <c r="L131" s="30">
        <v>103.1872</v>
      </c>
    </row>
    <row r="132" spans="1:12" x14ac:dyDescent="0.25">
      <c r="K132" s="45">
        <v>44058</v>
      </c>
      <c r="L132" s="30">
        <v>103.3648</v>
      </c>
    </row>
    <row r="133" spans="1:12" x14ac:dyDescent="0.25">
      <c r="K133" s="45">
        <v>44065</v>
      </c>
      <c r="L133" s="30">
        <v>103.396</v>
      </c>
    </row>
    <row r="134" spans="1:12" x14ac:dyDescent="0.25">
      <c r="K134" s="45">
        <v>44072</v>
      </c>
      <c r="L134" s="30">
        <v>103.48260000000001</v>
      </c>
    </row>
    <row r="135" spans="1:12" x14ac:dyDescent="0.25">
      <c r="K135" s="45">
        <v>44079</v>
      </c>
      <c r="L135" s="30">
        <v>103.36669999999999</v>
      </c>
    </row>
    <row r="136" spans="1:12" x14ac:dyDescent="0.25">
      <c r="K136" s="45">
        <v>44086</v>
      </c>
      <c r="L136" s="30">
        <v>103.6949</v>
      </c>
    </row>
    <row r="137" spans="1:12" x14ac:dyDescent="0.25">
      <c r="K137" s="45">
        <v>44093</v>
      </c>
      <c r="L137" s="30">
        <v>104.0994</v>
      </c>
    </row>
    <row r="138" spans="1:12" x14ac:dyDescent="0.25">
      <c r="K138" s="45">
        <v>44100</v>
      </c>
      <c r="L138" s="30">
        <v>103.9164</v>
      </c>
    </row>
    <row r="139" spans="1:12" x14ac:dyDescent="0.25">
      <c r="K139" s="45">
        <v>44107</v>
      </c>
      <c r="L139" s="30">
        <v>103.3929</v>
      </c>
    </row>
    <row r="140" spans="1:12" x14ac:dyDescent="0.25">
      <c r="A140" s="67"/>
      <c r="B140" s="68"/>
      <c r="K140" s="45">
        <v>44114</v>
      </c>
      <c r="L140" s="30">
        <v>104.02630000000001</v>
      </c>
    </row>
    <row r="141" spans="1:12" x14ac:dyDescent="0.25">
      <c r="A141" s="67"/>
      <c r="B141" s="68"/>
      <c r="K141" s="45">
        <v>44121</v>
      </c>
      <c r="L141" s="30">
        <v>104.38500000000001</v>
      </c>
    </row>
    <row r="142" spans="1:12" x14ac:dyDescent="0.25">
      <c r="K142" s="45">
        <v>44128</v>
      </c>
      <c r="L142" s="30">
        <v>104.65779999999999</v>
      </c>
    </row>
    <row r="143" spans="1:12" x14ac:dyDescent="0.25">
      <c r="K143" s="45">
        <v>44135</v>
      </c>
      <c r="L143" s="30">
        <v>104.5364</v>
      </c>
    </row>
    <row r="144" spans="1:12" x14ac:dyDescent="0.25">
      <c r="K144" s="45">
        <v>44142</v>
      </c>
      <c r="L144" s="30">
        <v>103.3122</v>
      </c>
    </row>
    <row r="145" spans="11:12" x14ac:dyDescent="0.25">
      <c r="K145" s="45">
        <v>44149</v>
      </c>
      <c r="L145" s="30">
        <v>104.4579</v>
      </c>
    </row>
    <row r="146" spans="11:12" x14ac:dyDescent="0.25">
      <c r="K146" s="45">
        <v>44156</v>
      </c>
      <c r="L146" s="30">
        <v>105.65179999999999</v>
      </c>
    </row>
    <row r="147" spans="11:12" x14ac:dyDescent="0.25">
      <c r="K147" s="45">
        <v>44163</v>
      </c>
      <c r="L147" s="30">
        <v>105.7017</v>
      </c>
    </row>
    <row r="148" spans="11:12" x14ac:dyDescent="0.25">
      <c r="K148" s="45">
        <v>44170</v>
      </c>
      <c r="L148" s="30">
        <v>105.92870000000001</v>
      </c>
    </row>
    <row r="149" spans="11:12" x14ac:dyDescent="0.25">
      <c r="K149" s="45">
        <v>44177</v>
      </c>
      <c r="L149" s="30">
        <v>106.5748</v>
      </c>
    </row>
    <row r="150" spans="11:12" x14ac:dyDescent="0.25">
      <c r="K150" s="45">
        <v>44184</v>
      </c>
      <c r="L150" s="30">
        <v>106.3977</v>
      </c>
    </row>
    <row r="151" spans="11:12" x14ac:dyDescent="0.25">
      <c r="K151" s="45">
        <v>44191</v>
      </c>
      <c r="L151" s="30">
        <v>105.18389999999999</v>
      </c>
    </row>
    <row r="152" spans="11:12" x14ac:dyDescent="0.25">
      <c r="K152" s="45">
        <v>44198</v>
      </c>
      <c r="L152" s="30">
        <v>103.8454</v>
      </c>
    </row>
    <row r="153" spans="11:12" x14ac:dyDescent="0.25">
      <c r="K153" s="45">
        <v>44205</v>
      </c>
      <c r="L153" s="30">
        <v>104.40219999999999</v>
      </c>
    </row>
    <row r="154" spans="11:12" x14ac:dyDescent="0.25">
      <c r="K154" s="45">
        <v>44212</v>
      </c>
      <c r="L154" s="30">
        <v>105.2384</v>
      </c>
    </row>
    <row r="155" spans="11:12" x14ac:dyDescent="0.25">
      <c r="K155" s="45">
        <v>44219</v>
      </c>
      <c r="L155" s="30">
        <v>105.8317</v>
      </c>
    </row>
    <row r="156" spans="11:12" x14ac:dyDescent="0.25">
      <c r="K156" s="45">
        <v>44226</v>
      </c>
      <c r="L156" s="30">
        <v>106.0479</v>
      </c>
    </row>
    <row r="157" spans="11:12" x14ac:dyDescent="0.25">
      <c r="K157" s="45">
        <v>44233</v>
      </c>
      <c r="L157" s="30">
        <v>106.2106</v>
      </c>
    </row>
    <row r="158" spans="11:12" x14ac:dyDescent="0.25">
      <c r="K158" s="45">
        <v>44240</v>
      </c>
      <c r="L158" s="30">
        <v>106.71639999999999</v>
      </c>
    </row>
    <row r="159" spans="11:12" x14ac:dyDescent="0.25">
      <c r="K159" s="45">
        <v>44247</v>
      </c>
      <c r="L159" s="30">
        <v>107.0976</v>
      </c>
    </row>
    <row r="160" spans="11:12" x14ac:dyDescent="0.25">
      <c r="K160" s="45">
        <v>44254</v>
      </c>
      <c r="L160" s="30">
        <v>107.1602</v>
      </c>
    </row>
    <row r="161" spans="11:12" x14ac:dyDescent="0.25">
      <c r="K161" s="45">
        <v>44261</v>
      </c>
      <c r="L161" s="30">
        <v>107.3716</v>
      </c>
    </row>
    <row r="162" spans="11:12" x14ac:dyDescent="0.25">
      <c r="K162" s="45">
        <v>44268</v>
      </c>
      <c r="L162" s="30">
        <v>107.54510000000001</v>
      </c>
    </row>
    <row r="163" spans="11:12" x14ac:dyDescent="0.25">
      <c r="K163" s="45">
        <v>44275</v>
      </c>
      <c r="L163" s="30">
        <v>107.2653</v>
      </c>
    </row>
    <row r="164" spans="11:12" x14ac:dyDescent="0.25">
      <c r="K164" s="45">
        <v>44282</v>
      </c>
      <c r="L164" s="30">
        <v>106.8073</v>
      </c>
    </row>
    <row r="165" spans="11:12" x14ac:dyDescent="0.25">
      <c r="K165" s="45">
        <v>44289</v>
      </c>
      <c r="L165" s="30">
        <v>106.8519</v>
      </c>
    </row>
    <row r="166" spans="11:12" x14ac:dyDescent="0.25">
      <c r="K166" s="45">
        <v>44296</v>
      </c>
      <c r="L166" s="30">
        <v>106.9623</v>
      </c>
    </row>
    <row r="167" spans="11:12" x14ac:dyDescent="0.25">
      <c r="K167" s="45">
        <v>44303</v>
      </c>
      <c r="L167" s="30">
        <v>107.3318</v>
      </c>
    </row>
    <row r="168" spans="11:12" x14ac:dyDescent="0.25">
      <c r="K168" s="45">
        <v>44310</v>
      </c>
      <c r="L168" s="30">
        <v>107.79219999999999</v>
      </c>
    </row>
    <row r="169" spans="11:12" x14ac:dyDescent="0.25">
      <c r="K169" s="45">
        <v>44317</v>
      </c>
      <c r="L169" s="30">
        <v>107.44499999999999</v>
      </c>
    </row>
    <row r="170" spans="11:12" x14ac:dyDescent="0.25">
      <c r="K170" s="45">
        <v>44324</v>
      </c>
      <c r="L170" s="30">
        <v>106.8433</v>
      </c>
    </row>
    <row r="171" spans="11:12" x14ac:dyDescent="0.25">
      <c r="K171" s="45">
        <v>44331</v>
      </c>
      <c r="L171" s="30">
        <v>107.04049999999999</v>
      </c>
    </row>
    <row r="172" spans="11:12" x14ac:dyDescent="0.25">
      <c r="K172" s="45">
        <v>44338</v>
      </c>
      <c r="L172" s="30">
        <v>108.4183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106.8916</v>
      </c>
    </row>
    <row r="260" spans="11:12" x14ac:dyDescent="0.25">
      <c r="K260" s="45">
        <v>43918</v>
      </c>
      <c r="L260" s="30">
        <v>107.60039999999999</v>
      </c>
    </row>
    <row r="261" spans="11:12" x14ac:dyDescent="0.25">
      <c r="K261" s="45">
        <v>43925</v>
      </c>
      <c r="L261" s="30">
        <v>99.156099999999995</v>
      </c>
    </row>
    <row r="262" spans="11:12" x14ac:dyDescent="0.25">
      <c r="K262" s="45">
        <v>43932</v>
      </c>
      <c r="L262" s="30">
        <v>96.349100000000007</v>
      </c>
    </row>
    <row r="263" spans="11:12" x14ac:dyDescent="0.25">
      <c r="K263" s="45">
        <v>43939</v>
      </c>
      <c r="L263" s="30">
        <v>93.678100000000001</v>
      </c>
    </row>
    <row r="264" spans="11:12" x14ac:dyDescent="0.25">
      <c r="K264" s="45">
        <v>43946</v>
      </c>
      <c r="L264" s="30">
        <v>89.186199999999999</v>
      </c>
    </row>
    <row r="265" spans="11:12" x14ac:dyDescent="0.25">
      <c r="K265" s="45">
        <v>43953</v>
      </c>
      <c r="L265" s="30">
        <v>90.069000000000003</v>
      </c>
    </row>
    <row r="266" spans="11:12" x14ac:dyDescent="0.25">
      <c r="K266" s="45">
        <v>43960</v>
      </c>
      <c r="L266" s="30">
        <v>88.857500000000002</v>
      </c>
    </row>
    <row r="267" spans="11:12" x14ac:dyDescent="0.25">
      <c r="K267" s="45">
        <v>43967</v>
      </c>
      <c r="L267" s="30">
        <v>89.211699999999993</v>
      </c>
    </row>
    <row r="268" spans="11:12" x14ac:dyDescent="0.25">
      <c r="K268" s="45">
        <v>43974</v>
      </c>
      <c r="L268" s="30">
        <v>90.432299999999998</v>
      </c>
    </row>
    <row r="269" spans="11:12" x14ac:dyDescent="0.25">
      <c r="K269" s="45">
        <v>43981</v>
      </c>
      <c r="L269" s="30">
        <v>91.947800000000001</v>
      </c>
    </row>
    <row r="270" spans="11:12" x14ac:dyDescent="0.25">
      <c r="K270" s="45">
        <v>43988</v>
      </c>
      <c r="L270" s="30">
        <v>91.686599999999999</v>
      </c>
    </row>
    <row r="271" spans="11:12" x14ac:dyDescent="0.25">
      <c r="K271" s="45">
        <v>43995</v>
      </c>
      <c r="L271" s="30">
        <v>91.685100000000006</v>
      </c>
    </row>
    <row r="272" spans="11:12" x14ac:dyDescent="0.25">
      <c r="K272" s="45">
        <v>44002</v>
      </c>
      <c r="L272" s="30">
        <v>92.259399999999999</v>
      </c>
    </row>
    <row r="273" spans="11:12" x14ac:dyDescent="0.25">
      <c r="K273" s="45">
        <v>44009</v>
      </c>
      <c r="L273" s="30">
        <v>91.330399999999997</v>
      </c>
    </row>
    <row r="274" spans="11:12" x14ac:dyDescent="0.25">
      <c r="K274" s="45">
        <v>44016</v>
      </c>
      <c r="L274" s="30">
        <v>92.717200000000005</v>
      </c>
    </row>
    <row r="275" spans="11:12" x14ac:dyDescent="0.25">
      <c r="K275" s="45">
        <v>44023</v>
      </c>
      <c r="L275" s="30">
        <v>94.781400000000005</v>
      </c>
    </row>
    <row r="276" spans="11:12" x14ac:dyDescent="0.25">
      <c r="K276" s="45">
        <v>44030</v>
      </c>
      <c r="L276" s="30">
        <v>94.946899999999999</v>
      </c>
    </row>
    <row r="277" spans="11:12" x14ac:dyDescent="0.25">
      <c r="K277" s="45">
        <v>44037</v>
      </c>
      <c r="L277" s="30">
        <v>93.1661</v>
      </c>
    </row>
    <row r="278" spans="11:12" x14ac:dyDescent="0.25">
      <c r="K278" s="45">
        <v>44044</v>
      </c>
      <c r="L278" s="30">
        <v>92.502200000000002</v>
      </c>
    </row>
    <row r="279" spans="11:12" x14ac:dyDescent="0.25">
      <c r="K279" s="45">
        <v>44051</v>
      </c>
      <c r="L279" s="30">
        <v>93.919499999999999</v>
      </c>
    </row>
    <row r="280" spans="11:12" x14ac:dyDescent="0.25">
      <c r="K280" s="45">
        <v>44058</v>
      </c>
      <c r="L280" s="30">
        <v>94.047499999999999</v>
      </c>
    </row>
    <row r="281" spans="11:12" x14ac:dyDescent="0.25">
      <c r="K281" s="45">
        <v>44065</v>
      </c>
      <c r="L281" s="30">
        <v>94.303899999999999</v>
      </c>
    </row>
    <row r="282" spans="11:12" x14ac:dyDescent="0.25">
      <c r="K282" s="45">
        <v>44072</v>
      </c>
      <c r="L282" s="30">
        <v>94.67</v>
      </c>
    </row>
    <row r="283" spans="11:12" x14ac:dyDescent="0.25">
      <c r="K283" s="45">
        <v>44079</v>
      </c>
      <c r="L283" s="30">
        <v>96.286199999999994</v>
      </c>
    </row>
    <row r="284" spans="11:12" x14ac:dyDescent="0.25">
      <c r="K284" s="45">
        <v>44086</v>
      </c>
      <c r="L284" s="30">
        <v>104.95569999999999</v>
      </c>
    </row>
    <row r="285" spans="11:12" x14ac:dyDescent="0.25">
      <c r="K285" s="45">
        <v>44093</v>
      </c>
      <c r="L285" s="30">
        <v>125.301</v>
      </c>
    </row>
    <row r="286" spans="11:12" x14ac:dyDescent="0.25">
      <c r="K286" s="45">
        <v>44100</v>
      </c>
      <c r="L286" s="30">
        <v>117.17619999999999</v>
      </c>
    </row>
    <row r="287" spans="11:12" x14ac:dyDescent="0.25">
      <c r="K287" s="45">
        <v>44107</v>
      </c>
      <c r="L287" s="30">
        <v>96.061199999999999</v>
      </c>
    </row>
    <row r="288" spans="11:12" x14ac:dyDescent="0.25">
      <c r="K288" s="45">
        <v>44114</v>
      </c>
      <c r="L288" s="30">
        <v>98.0809</v>
      </c>
    </row>
    <row r="289" spans="11:12" x14ac:dyDescent="0.25">
      <c r="K289" s="45">
        <v>44121</v>
      </c>
      <c r="L289" s="30">
        <v>97.325100000000006</v>
      </c>
    </row>
    <row r="290" spans="11:12" x14ac:dyDescent="0.25">
      <c r="K290" s="45">
        <v>44128</v>
      </c>
      <c r="L290" s="30">
        <v>94.6541</v>
      </c>
    </row>
    <row r="291" spans="11:12" x14ac:dyDescent="0.25">
      <c r="K291" s="45">
        <v>44135</v>
      </c>
      <c r="L291" s="30">
        <v>94.299300000000002</v>
      </c>
    </row>
    <row r="292" spans="11:12" x14ac:dyDescent="0.25">
      <c r="K292" s="45">
        <v>44142</v>
      </c>
      <c r="L292" s="30">
        <v>93.972700000000003</v>
      </c>
    </row>
    <row r="293" spans="11:12" x14ac:dyDescent="0.25">
      <c r="K293" s="45">
        <v>44149</v>
      </c>
      <c r="L293" s="30">
        <v>95.028700000000001</v>
      </c>
    </row>
    <row r="294" spans="11:12" x14ac:dyDescent="0.25">
      <c r="K294" s="45">
        <v>44156</v>
      </c>
      <c r="L294" s="30">
        <v>97.427000000000007</v>
      </c>
    </row>
    <row r="295" spans="11:12" x14ac:dyDescent="0.25">
      <c r="K295" s="45">
        <v>44163</v>
      </c>
      <c r="L295" s="30">
        <v>103.0788</v>
      </c>
    </row>
    <row r="296" spans="11:12" x14ac:dyDescent="0.25">
      <c r="K296" s="45">
        <v>44170</v>
      </c>
      <c r="L296" s="30">
        <v>103.8329</v>
      </c>
    </row>
    <row r="297" spans="11:12" x14ac:dyDescent="0.25">
      <c r="K297" s="45">
        <v>44177</v>
      </c>
      <c r="L297" s="30">
        <v>107.0294</v>
      </c>
    </row>
    <row r="298" spans="11:12" x14ac:dyDescent="0.25">
      <c r="K298" s="45">
        <v>44184</v>
      </c>
      <c r="L298" s="30">
        <v>110.1583</v>
      </c>
    </row>
    <row r="299" spans="11:12" x14ac:dyDescent="0.25">
      <c r="K299" s="45">
        <v>44191</v>
      </c>
      <c r="L299" s="30">
        <v>99.572000000000003</v>
      </c>
    </row>
    <row r="300" spans="11:12" x14ac:dyDescent="0.25">
      <c r="K300" s="45">
        <v>44198</v>
      </c>
      <c r="L300" s="30">
        <v>93.962999999999994</v>
      </c>
    </row>
    <row r="301" spans="11:12" x14ac:dyDescent="0.25">
      <c r="K301" s="45">
        <v>44205</v>
      </c>
      <c r="L301" s="30">
        <v>95.379099999999994</v>
      </c>
    </row>
    <row r="302" spans="11:12" x14ac:dyDescent="0.25">
      <c r="K302" s="45">
        <v>44212</v>
      </c>
      <c r="L302" s="30">
        <v>95.737200000000001</v>
      </c>
    </row>
    <row r="303" spans="11:12" x14ac:dyDescent="0.25">
      <c r="K303" s="45">
        <v>44219</v>
      </c>
      <c r="L303" s="30">
        <v>95.926299999999998</v>
      </c>
    </row>
    <row r="304" spans="11:12" x14ac:dyDescent="0.25">
      <c r="K304" s="45">
        <v>44226</v>
      </c>
      <c r="L304" s="30">
        <v>96.807100000000005</v>
      </c>
    </row>
    <row r="305" spans="11:12" x14ac:dyDescent="0.25">
      <c r="K305" s="45">
        <v>44233</v>
      </c>
      <c r="L305" s="30">
        <v>104.3768</v>
      </c>
    </row>
    <row r="306" spans="11:12" x14ac:dyDescent="0.25">
      <c r="K306" s="45">
        <v>44240</v>
      </c>
      <c r="L306" s="30">
        <v>105.3459</v>
      </c>
    </row>
    <row r="307" spans="11:12" x14ac:dyDescent="0.25">
      <c r="K307" s="45">
        <v>44247</v>
      </c>
      <c r="L307" s="30">
        <v>106.1786</v>
      </c>
    </row>
    <row r="308" spans="11:12" x14ac:dyDescent="0.25">
      <c r="K308" s="45">
        <v>44254</v>
      </c>
      <c r="L308" s="30">
        <v>106.2015</v>
      </c>
    </row>
    <row r="309" spans="11:12" x14ac:dyDescent="0.25">
      <c r="K309" s="45">
        <v>44261</v>
      </c>
      <c r="L309" s="30">
        <v>107.61620000000001</v>
      </c>
    </row>
    <row r="310" spans="11:12" x14ac:dyDescent="0.25">
      <c r="K310" s="45">
        <v>44268</v>
      </c>
      <c r="L310" s="30">
        <v>109.3207</v>
      </c>
    </row>
    <row r="311" spans="11:12" x14ac:dyDescent="0.25">
      <c r="K311" s="45">
        <v>44275</v>
      </c>
      <c r="L311" s="30">
        <v>112.4845</v>
      </c>
    </row>
    <row r="312" spans="11:12" x14ac:dyDescent="0.25">
      <c r="K312" s="45">
        <v>44282</v>
      </c>
      <c r="L312" s="30">
        <v>115.2287</v>
      </c>
    </row>
    <row r="313" spans="11:12" x14ac:dyDescent="0.25">
      <c r="K313" s="45">
        <v>44289</v>
      </c>
      <c r="L313" s="30">
        <v>108.55629999999999</v>
      </c>
    </row>
    <row r="314" spans="11:12" x14ac:dyDescent="0.25">
      <c r="K314" s="45">
        <v>44296</v>
      </c>
      <c r="L314" s="30">
        <v>100.34699999999999</v>
      </c>
    </row>
    <row r="315" spans="11:12" x14ac:dyDescent="0.25">
      <c r="K315" s="45">
        <v>44303</v>
      </c>
      <c r="L315" s="30">
        <v>102.0634</v>
      </c>
    </row>
    <row r="316" spans="11:12" x14ac:dyDescent="0.25">
      <c r="K316" s="45">
        <v>44310</v>
      </c>
      <c r="L316" s="30">
        <v>101.13330000000001</v>
      </c>
    </row>
    <row r="317" spans="11:12" x14ac:dyDescent="0.25">
      <c r="K317" s="45">
        <v>44317</v>
      </c>
      <c r="L317" s="30">
        <v>100.70359999999999</v>
      </c>
    </row>
    <row r="318" spans="11:12" x14ac:dyDescent="0.25">
      <c r="K318" s="45">
        <v>44324</v>
      </c>
      <c r="L318" s="30">
        <v>98.102199999999996</v>
      </c>
    </row>
    <row r="319" spans="11:12" x14ac:dyDescent="0.25">
      <c r="K319" s="45">
        <v>44331</v>
      </c>
      <c r="L319" s="30">
        <v>97.8416</v>
      </c>
    </row>
    <row r="320" spans="11:12" x14ac:dyDescent="0.25">
      <c r="K320" s="45">
        <v>44338</v>
      </c>
      <c r="L320" s="30">
        <v>101.0157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52E69-1BBC-4759-900C-4E9AAA4784AF}">
  <sheetPr codeName="Sheet1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30</v>
      </c>
    </row>
    <row r="2" spans="1:12" ht="19.5" customHeight="1" x14ac:dyDescent="0.3">
      <c r="A2" s="47" t="str">
        <f>"Weekly Payroll Jobs and Wages in Australia - " &amp;$L$1</f>
        <v>Weekly Payroll Jobs and Wages in Australia - Rental, hiring and real estate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Rental, hiring and real estate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-5.4058800254300765E-3</v>
      </c>
      <c r="C11" s="21">
        <v>-1.0044342781810545E-2</v>
      </c>
      <c r="D11" s="21">
        <v>5.0237474234802182E-3</v>
      </c>
      <c r="E11" s="21">
        <v>-3.4904304598613045E-3</v>
      </c>
      <c r="F11" s="21">
        <v>1.2182298898303134E-2</v>
      </c>
      <c r="G11" s="21">
        <v>-5.5035293446956457E-2</v>
      </c>
      <c r="H11" s="21">
        <v>-6.7915701506379156E-3</v>
      </c>
      <c r="I11" s="40">
        <v>-1.6091302373425265E-2</v>
      </c>
      <c r="J11" s="29"/>
      <c r="K11" s="29"/>
      <c r="L11" s="30"/>
    </row>
    <row r="12" spans="1:12" x14ac:dyDescent="0.25">
      <c r="A12" s="41" t="s">
        <v>6</v>
      </c>
      <c r="B12" s="21">
        <v>-1.3737904670896306E-4</v>
      </c>
      <c r="C12" s="21">
        <v>-1.2021732501369065E-2</v>
      </c>
      <c r="D12" s="21">
        <v>7.3837348943222025E-3</v>
      </c>
      <c r="E12" s="21">
        <v>-4.3205816167560807E-3</v>
      </c>
      <c r="F12" s="21">
        <v>-7.1893134262037695E-3</v>
      </c>
      <c r="G12" s="21">
        <v>-5.9149375139793459E-2</v>
      </c>
      <c r="H12" s="21">
        <v>-6.3534071106828849E-3</v>
      </c>
      <c r="I12" s="40">
        <v>-2.5285232262976853E-2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-2.0628307946247593E-2</v>
      </c>
      <c r="C13" s="21">
        <v>-1.8907695556643955E-2</v>
      </c>
      <c r="D13" s="21">
        <v>3.1971980364349228E-3</v>
      </c>
      <c r="E13" s="21">
        <v>-4.5098974053683349E-3</v>
      </c>
      <c r="F13" s="21">
        <v>-1.7394618318564592E-2</v>
      </c>
      <c r="G13" s="21">
        <v>-8.6354073211674653E-2</v>
      </c>
      <c r="H13" s="21">
        <v>-2.2819806403817533E-2</v>
      </c>
      <c r="I13" s="40">
        <v>-1.7196208647315414E-2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5.9571722385773906E-3</v>
      </c>
      <c r="C14" s="21">
        <v>-3.1283219438116294E-3</v>
      </c>
      <c r="D14" s="21">
        <v>6.9705589506237065E-3</v>
      </c>
      <c r="E14" s="21">
        <v>-6.4527086449761573E-4</v>
      </c>
      <c r="F14" s="21">
        <v>5.5371175312439069E-2</v>
      </c>
      <c r="G14" s="21">
        <v>-2.6683345115025459E-2</v>
      </c>
      <c r="H14" s="21">
        <v>6.0482736641349621E-3</v>
      </c>
      <c r="I14" s="40">
        <v>-4.2779797306669032E-4</v>
      </c>
      <c r="J14" s="29"/>
      <c r="K14" s="29"/>
      <c r="L14" s="30"/>
    </row>
    <row r="15" spans="1:12" ht="15" customHeight="1" x14ac:dyDescent="0.25">
      <c r="A15" s="41" t="s">
        <v>4</v>
      </c>
      <c r="B15" s="21">
        <v>-6.4340813464235369E-3</v>
      </c>
      <c r="C15" s="21">
        <v>3.5335188482374935E-3</v>
      </c>
      <c r="D15" s="21">
        <v>4.7700559978511858E-3</v>
      </c>
      <c r="E15" s="21">
        <v>-3.400392957855991E-3</v>
      </c>
      <c r="F15" s="21">
        <v>5.9606937738143406E-2</v>
      </c>
      <c r="G15" s="21">
        <v>-4.1108134512527372E-2</v>
      </c>
      <c r="H15" s="21">
        <v>-2.1325997733141255E-2</v>
      </c>
      <c r="I15" s="40">
        <v>0</v>
      </c>
      <c r="J15" s="29"/>
      <c r="K15" s="36"/>
      <c r="L15" s="30"/>
    </row>
    <row r="16" spans="1:12" ht="15" customHeight="1" x14ac:dyDescent="0.25">
      <c r="A16" s="41" t="s">
        <v>3</v>
      </c>
      <c r="B16" s="21">
        <v>-5.4419844198442258E-3</v>
      </c>
      <c r="C16" s="21">
        <v>-6.1147620040717943E-3</v>
      </c>
      <c r="D16" s="21">
        <v>-2.0459127000452826E-3</v>
      </c>
      <c r="E16" s="21">
        <v>-2.3411552435474992E-3</v>
      </c>
      <c r="F16" s="21">
        <v>3.6932071806552447E-2</v>
      </c>
      <c r="G16" s="21">
        <v>-3.9228313024459616E-2</v>
      </c>
      <c r="H16" s="21">
        <v>-5.6349232751523592E-3</v>
      </c>
      <c r="I16" s="40">
        <v>-1.6933513803136235E-2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5.6872852233678106E-3</v>
      </c>
      <c r="C17" s="21">
        <v>-3.1620777746238504E-3</v>
      </c>
      <c r="D17" s="21">
        <v>1.4988439306358403E-2</v>
      </c>
      <c r="E17" s="21">
        <v>-1.8718094157685772E-2</v>
      </c>
      <c r="F17" s="21">
        <v>-5.9663311521889195E-3</v>
      </c>
      <c r="G17" s="21">
        <v>-5.9932969338090114E-2</v>
      </c>
      <c r="H17" s="21">
        <v>7.6865704095598897E-3</v>
      </c>
      <c r="I17" s="40">
        <v>-3.9543407543556897E-2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-5.3425314937012525E-2</v>
      </c>
      <c r="C18" s="21">
        <v>-1.8083385189794576E-2</v>
      </c>
      <c r="D18" s="21">
        <v>-1.6246882793017448E-2</v>
      </c>
      <c r="E18" s="21">
        <v>-1.8668326073428831E-3</v>
      </c>
      <c r="F18" s="21">
        <v>3.4833847900548998E-2</v>
      </c>
      <c r="G18" s="21">
        <v>-5.8282472665440066E-2</v>
      </c>
      <c r="H18" s="21">
        <v>3.1355812975535358E-3</v>
      </c>
      <c r="I18" s="40">
        <v>-2.5548477646309187E-2</v>
      </c>
      <c r="J18" s="29"/>
      <c r="K18" s="29"/>
      <c r="L18" s="30"/>
    </row>
    <row r="19" spans="1:12" x14ac:dyDescent="0.25">
      <c r="A19" s="41" t="s">
        <v>1</v>
      </c>
      <c r="B19" s="21">
        <v>-2.2987288135593142E-2</v>
      </c>
      <c r="C19" s="21">
        <v>1.4985014985016143E-3</v>
      </c>
      <c r="D19" s="21">
        <v>5.2785649777336019E-3</v>
      </c>
      <c r="E19" s="21">
        <v>-3.7756688083840917E-3</v>
      </c>
      <c r="F19" s="21">
        <v>3.2086630943796157E-2</v>
      </c>
      <c r="G19" s="21">
        <v>-3.6057792476816841E-3</v>
      </c>
      <c r="H19" s="21">
        <v>7.6291397067022038E-2</v>
      </c>
      <c r="I19" s="40">
        <v>-1.9354157437731168E-2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-2.5157063221579401E-2</v>
      </c>
      <c r="C21" s="21">
        <v>-1.0789365249820659E-2</v>
      </c>
      <c r="D21" s="21">
        <v>4.2782579632507645E-3</v>
      </c>
      <c r="E21" s="21">
        <v>-3.5169213531150989E-3</v>
      </c>
      <c r="F21" s="21">
        <v>1.0835955443451173E-3</v>
      </c>
      <c r="G21" s="21">
        <v>-6.3425760137107878E-2</v>
      </c>
      <c r="H21" s="21">
        <v>-8.1238861577286325E-3</v>
      </c>
      <c r="I21" s="40">
        <v>-1.2955520987271596E-2</v>
      </c>
      <c r="J21" s="29"/>
      <c r="K21" s="29"/>
      <c r="L21" s="29"/>
    </row>
    <row r="22" spans="1:12" x14ac:dyDescent="0.25">
      <c r="A22" s="41" t="s">
        <v>13</v>
      </c>
      <c r="B22" s="21">
        <v>-2.9530043517826066E-2</v>
      </c>
      <c r="C22" s="21">
        <v>-1.6124339848294644E-2</v>
      </c>
      <c r="D22" s="21">
        <v>3.0799744758744918E-3</v>
      </c>
      <c r="E22" s="21">
        <v>-4.4748252489281715E-3</v>
      </c>
      <c r="F22" s="21">
        <v>1.8313360369522913E-2</v>
      </c>
      <c r="G22" s="21">
        <v>-4.3184657383901648E-2</v>
      </c>
      <c r="H22" s="21">
        <v>-5.2863143644475974E-3</v>
      </c>
      <c r="I22" s="40">
        <v>-2.100716943619052E-2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0.42533112582781452</v>
      </c>
      <c r="C23" s="21">
        <v>4.3350744731133206E-2</v>
      </c>
      <c r="D23" s="21">
        <v>2.8057323142057111E-2</v>
      </c>
      <c r="E23" s="21">
        <v>1.0626768546760479E-2</v>
      </c>
      <c r="F23" s="21">
        <v>0.22368510770297867</v>
      </c>
      <c r="G23" s="21">
        <v>-5.1592491582405087E-3</v>
      </c>
      <c r="H23" s="21">
        <v>1.3845136154279514E-2</v>
      </c>
      <c r="I23" s="40">
        <v>3.1481045410493014E-3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-4.6896193089102867E-2</v>
      </c>
      <c r="C24" s="21">
        <v>-8.523804629436138E-3</v>
      </c>
      <c r="D24" s="21">
        <v>3.0450810128177519E-3</v>
      </c>
      <c r="E24" s="21">
        <v>-2.4592901265826361E-3</v>
      </c>
      <c r="F24" s="21">
        <v>5.4938445872634301E-3</v>
      </c>
      <c r="G24" s="21">
        <v>-8.3049708930805766E-3</v>
      </c>
      <c r="H24" s="21">
        <v>-6.9815605144409876E-3</v>
      </c>
      <c r="I24" s="40">
        <v>-1.0757501128945024E-2</v>
      </c>
      <c r="J24" s="29"/>
      <c r="K24" s="29" t="s">
        <v>65</v>
      </c>
      <c r="L24" s="30">
        <v>136.61000000000001</v>
      </c>
    </row>
    <row r="25" spans="1:12" x14ac:dyDescent="0.25">
      <c r="A25" s="41" t="s">
        <v>47</v>
      </c>
      <c r="B25" s="21">
        <v>-3.0452417539220344E-2</v>
      </c>
      <c r="C25" s="21">
        <v>-1.8658468941766815E-2</v>
      </c>
      <c r="D25" s="21">
        <v>1.220579918461917E-3</v>
      </c>
      <c r="E25" s="21">
        <v>-5.8715260428016114E-3</v>
      </c>
      <c r="F25" s="21">
        <v>-3.9554773710643865E-3</v>
      </c>
      <c r="G25" s="21">
        <v>-7.1730250001918128E-2</v>
      </c>
      <c r="H25" s="21">
        <v>-1.3718538117726498E-2</v>
      </c>
      <c r="I25" s="40">
        <v>-2.4591221157572285E-2</v>
      </c>
      <c r="J25" s="29"/>
      <c r="K25" s="29" t="s">
        <v>46</v>
      </c>
      <c r="L25" s="30">
        <v>96.13</v>
      </c>
    </row>
    <row r="26" spans="1:12" x14ac:dyDescent="0.25">
      <c r="A26" s="41" t="s">
        <v>48</v>
      </c>
      <c r="B26" s="21">
        <v>-3.2503779860901139E-2</v>
      </c>
      <c r="C26" s="21">
        <v>-1.2862520054300997E-2</v>
      </c>
      <c r="D26" s="21">
        <v>4.4899504226232345E-3</v>
      </c>
      <c r="E26" s="21">
        <v>-5.0644903124528184E-3</v>
      </c>
      <c r="F26" s="21">
        <v>-1.1508566050995928E-2</v>
      </c>
      <c r="G26" s="21">
        <v>-6.3000518921099813E-2</v>
      </c>
      <c r="H26" s="21">
        <v>-2.2928220357572027E-3</v>
      </c>
      <c r="I26" s="40">
        <v>-1.6521606287679957E-2</v>
      </c>
      <c r="J26" s="29"/>
      <c r="K26" s="29" t="s">
        <v>47</v>
      </c>
      <c r="L26" s="30">
        <v>98.8</v>
      </c>
    </row>
    <row r="27" spans="1:12" ht="17.25" customHeight="1" x14ac:dyDescent="0.25">
      <c r="A27" s="41" t="s">
        <v>49</v>
      </c>
      <c r="B27" s="21">
        <v>-4.0041095520038095E-4</v>
      </c>
      <c r="C27" s="21">
        <v>-9.326038632120115E-3</v>
      </c>
      <c r="D27" s="21">
        <v>5.4285028215326214E-3</v>
      </c>
      <c r="E27" s="21">
        <v>-3.6872105354137652E-3</v>
      </c>
      <c r="F27" s="21">
        <v>3.4901838509412197E-2</v>
      </c>
      <c r="G27" s="21">
        <v>-6.2652953938784783E-2</v>
      </c>
      <c r="H27" s="21">
        <v>-2.022722506381136E-3</v>
      </c>
      <c r="I27" s="40">
        <v>-9.7139220467701293E-3</v>
      </c>
      <c r="J27" s="59"/>
      <c r="K27" s="33" t="s">
        <v>48</v>
      </c>
      <c r="L27" s="30">
        <v>98.01</v>
      </c>
    </row>
    <row r="28" spans="1:12" x14ac:dyDescent="0.25">
      <c r="A28" s="41" t="s">
        <v>50</v>
      </c>
      <c r="B28" s="21">
        <v>-1.6563243055153221E-3</v>
      </c>
      <c r="C28" s="21">
        <v>-2.1703376952252662E-2</v>
      </c>
      <c r="D28" s="21">
        <v>2.4475306611011494E-3</v>
      </c>
      <c r="E28" s="21">
        <v>-5.3830359650977044E-3</v>
      </c>
      <c r="F28" s="21">
        <v>5.7863905544756067E-2</v>
      </c>
      <c r="G28" s="21">
        <v>-6.7127489184337863E-2</v>
      </c>
      <c r="H28" s="21">
        <v>-1.1347952206638645E-2</v>
      </c>
      <c r="I28" s="40">
        <v>-1.5727101158351964E-2</v>
      </c>
      <c r="J28" s="48"/>
      <c r="K28" s="25" t="s">
        <v>49</v>
      </c>
      <c r="L28" s="30">
        <v>100.9</v>
      </c>
    </row>
    <row r="29" spans="1:12" ht="15.75" thickBot="1" x14ac:dyDescent="0.3">
      <c r="A29" s="42" t="s">
        <v>51</v>
      </c>
      <c r="B29" s="43">
        <v>2.684305472038484E-2</v>
      </c>
      <c r="C29" s="43">
        <v>-2.686931199744691E-2</v>
      </c>
      <c r="D29" s="43">
        <v>4.2489627532102947E-3</v>
      </c>
      <c r="E29" s="43">
        <v>-1.358598705792613E-2</v>
      </c>
      <c r="F29" s="43">
        <v>0.11687191950398956</v>
      </c>
      <c r="G29" s="43">
        <v>-1.9564471549092688E-2</v>
      </c>
      <c r="H29" s="43">
        <v>-1.8751807782361851E-2</v>
      </c>
      <c r="I29" s="44">
        <v>-2.2598021170581073E-2</v>
      </c>
      <c r="J29" s="48"/>
      <c r="K29" s="25" t="s">
        <v>50</v>
      </c>
      <c r="L29" s="30">
        <v>102.05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105.52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Rental, hiring and real estate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138.63999999999999</v>
      </c>
    </row>
    <row r="34" spans="1:12" x14ac:dyDescent="0.25">
      <c r="K34" s="29" t="s">
        <v>46</v>
      </c>
      <c r="L34" s="30">
        <v>95.02</v>
      </c>
    </row>
    <row r="35" spans="1:12" x14ac:dyDescent="0.25">
      <c r="K35" s="29" t="s">
        <v>47</v>
      </c>
      <c r="L35" s="30">
        <v>96.84</v>
      </c>
    </row>
    <row r="36" spans="1:12" x14ac:dyDescent="0.25">
      <c r="K36" s="33" t="s">
        <v>48</v>
      </c>
      <c r="L36" s="30">
        <v>96.32</v>
      </c>
    </row>
    <row r="37" spans="1:12" x14ac:dyDescent="0.25">
      <c r="K37" s="25" t="s">
        <v>49</v>
      </c>
      <c r="L37" s="30">
        <v>99.42</v>
      </c>
    </row>
    <row r="38" spans="1:12" x14ac:dyDescent="0.25">
      <c r="K38" s="25" t="s">
        <v>50</v>
      </c>
      <c r="L38" s="30">
        <v>99.59</v>
      </c>
    </row>
    <row r="39" spans="1:12" x14ac:dyDescent="0.25">
      <c r="K39" s="25" t="s">
        <v>51</v>
      </c>
      <c r="L39" s="30">
        <v>102.25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142.53</v>
      </c>
    </row>
    <row r="43" spans="1:12" x14ac:dyDescent="0.25">
      <c r="K43" s="29" t="s">
        <v>46</v>
      </c>
      <c r="L43" s="30">
        <v>95.31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96.95</v>
      </c>
    </row>
    <row r="45" spans="1:12" ht="15.4" customHeight="1" x14ac:dyDescent="0.25">
      <c r="A45" s="54" t="str">
        <f>"Indexed number of payroll jobs in "&amp;$L$1&amp;" each week by age group"</f>
        <v>Indexed number of payroll jobs in Rental, hiring and real estate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96.75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99.96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99.83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102.68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98.58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97.67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98.75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97.74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101.04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98.94</v>
      </c>
    </row>
    <row r="59" spans="1:12" ht="15.4" customHeight="1" x14ac:dyDescent="0.25">
      <c r="K59" s="25" t="s">
        <v>2</v>
      </c>
      <c r="L59" s="30">
        <v>99.88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25" t="s">
        <v>1</v>
      </c>
      <c r="L60" s="30">
        <v>94.28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96.56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95.46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98.05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97.62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100.59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97.31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99.39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94.31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97.25</v>
      </c>
    </row>
    <row r="72" spans="1:12" ht="15.4" customHeight="1" x14ac:dyDescent="0.25">
      <c r="K72" s="29" t="s">
        <v>5</v>
      </c>
      <c r="L72" s="30">
        <v>95.6</v>
      </c>
    </row>
    <row r="73" spans="1:12" ht="15.4" customHeight="1" x14ac:dyDescent="0.25">
      <c r="K73" s="29" t="s">
        <v>44</v>
      </c>
      <c r="L73" s="30">
        <v>98.97</v>
      </c>
    </row>
    <row r="74" spans="1:12" ht="15.4" customHeight="1" x14ac:dyDescent="0.25">
      <c r="K74" s="33" t="s">
        <v>4</v>
      </c>
      <c r="L74" s="30">
        <v>98.07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25" t="s">
        <v>3</v>
      </c>
      <c r="L75" s="30">
        <v>99.62</v>
      </c>
    </row>
    <row r="76" spans="1:12" ht="15.4" customHeight="1" x14ac:dyDescent="0.25">
      <c r="K76" s="25" t="s">
        <v>43</v>
      </c>
      <c r="L76" s="30">
        <v>98.63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100.02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94.84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99.59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98.88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98.65</v>
      </c>
    </row>
    <row r="85" spans="1:12" ht="15.4" customHeight="1" x14ac:dyDescent="0.25">
      <c r="K85" s="33" t="s">
        <v>4</v>
      </c>
      <c r="L85" s="30">
        <v>99.83</v>
      </c>
    </row>
    <row r="86" spans="1:12" ht="15.4" customHeight="1" x14ac:dyDescent="0.25">
      <c r="K86" s="25" t="s">
        <v>3</v>
      </c>
      <c r="L86" s="30">
        <v>94.54</v>
      </c>
    </row>
    <row r="87" spans="1:12" ht="15.4" customHeight="1" x14ac:dyDescent="0.25">
      <c r="K87" s="25" t="s">
        <v>43</v>
      </c>
      <c r="L87" s="30">
        <v>101.94</v>
      </c>
    </row>
    <row r="88" spans="1:12" ht="15.4" customHeight="1" x14ac:dyDescent="0.25">
      <c r="K88" s="25" t="s">
        <v>2</v>
      </c>
      <c r="L88" s="30">
        <v>92.29</v>
      </c>
    </row>
    <row r="89" spans="1:12" ht="15.4" customHeight="1" x14ac:dyDescent="0.25">
      <c r="K89" s="25" t="s">
        <v>1</v>
      </c>
      <c r="L89" s="30">
        <v>99.94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97.18</v>
      </c>
    </row>
    <row r="92" spans="1:12" ht="15" customHeight="1" x14ac:dyDescent="0.25">
      <c r="K92" s="29" t="s">
        <v>5</v>
      </c>
      <c r="L92" s="30">
        <v>96.38</v>
      </c>
    </row>
    <row r="93" spans="1:12" ht="15" customHeight="1" x14ac:dyDescent="0.25">
      <c r="A93" s="54"/>
      <c r="K93" s="29" t="s">
        <v>44</v>
      </c>
      <c r="L93" s="30">
        <v>97.12</v>
      </c>
    </row>
    <row r="94" spans="1:12" ht="15" customHeight="1" x14ac:dyDescent="0.25">
      <c r="K94" s="33" t="s">
        <v>4</v>
      </c>
      <c r="L94" s="30">
        <v>99.71</v>
      </c>
    </row>
    <row r="95" spans="1:12" ht="15" customHeight="1" x14ac:dyDescent="0.25">
      <c r="K95" s="25" t="s">
        <v>3</v>
      </c>
      <c r="L95" s="30">
        <v>93.73</v>
      </c>
    </row>
    <row r="96" spans="1:12" ht="15" customHeight="1" x14ac:dyDescent="0.25">
      <c r="K96" s="25" t="s">
        <v>43</v>
      </c>
      <c r="L96" s="30">
        <v>100.06</v>
      </c>
    </row>
    <row r="97" spans="1:12" ht="15" customHeight="1" x14ac:dyDescent="0.25">
      <c r="K97" s="25" t="s">
        <v>2</v>
      </c>
      <c r="L97" s="30">
        <v>92.17</v>
      </c>
    </row>
    <row r="98" spans="1:12" ht="15" customHeight="1" x14ac:dyDescent="0.25">
      <c r="K98" s="25" t="s">
        <v>1</v>
      </c>
      <c r="L98" s="30">
        <v>98.91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97.51</v>
      </c>
    </row>
    <row r="101" spans="1:12" x14ac:dyDescent="0.25">
      <c r="A101" s="67"/>
      <c r="B101" s="68"/>
      <c r="K101" s="29" t="s">
        <v>5</v>
      </c>
      <c r="L101" s="30">
        <v>96.76</v>
      </c>
    </row>
    <row r="102" spans="1:12" x14ac:dyDescent="0.25">
      <c r="A102" s="67"/>
      <c r="B102" s="68"/>
      <c r="K102" s="29" t="s">
        <v>44</v>
      </c>
      <c r="L102" s="30">
        <v>97.25</v>
      </c>
    </row>
    <row r="103" spans="1:12" x14ac:dyDescent="0.25">
      <c r="A103" s="67"/>
      <c r="B103" s="68"/>
      <c r="K103" s="33" t="s">
        <v>4</v>
      </c>
      <c r="L103" s="30">
        <v>100.18</v>
      </c>
    </row>
    <row r="104" spans="1:12" x14ac:dyDescent="0.25">
      <c r="A104" s="67"/>
      <c r="B104" s="68"/>
      <c r="K104" s="25" t="s">
        <v>3</v>
      </c>
      <c r="L104" s="30">
        <v>94.05</v>
      </c>
    </row>
    <row r="105" spans="1:12" x14ac:dyDescent="0.25">
      <c r="A105" s="67"/>
      <c r="B105" s="68"/>
      <c r="K105" s="25" t="s">
        <v>43</v>
      </c>
      <c r="L105" s="30">
        <v>101.64</v>
      </c>
    </row>
    <row r="106" spans="1:12" x14ac:dyDescent="0.25">
      <c r="A106" s="67"/>
      <c r="B106" s="68"/>
      <c r="K106" s="25" t="s">
        <v>2</v>
      </c>
      <c r="L106" s="30">
        <v>88.45</v>
      </c>
    </row>
    <row r="107" spans="1:12" x14ac:dyDescent="0.25">
      <c r="A107" s="67"/>
      <c r="B107" s="68"/>
      <c r="K107" s="25" t="s">
        <v>1</v>
      </c>
      <c r="L107" s="30">
        <v>99.64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98.260800000000003</v>
      </c>
    </row>
    <row r="112" spans="1:12" x14ac:dyDescent="0.25">
      <c r="K112" s="45">
        <v>43918</v>
      </c>
      <c r="L112" s="30">
        <v>94.680599999999998</v>
      </c>
    </row>
    <row r="113" spans="11:12" x14ac:dyDescent="0.25">
      <c r="K113" s="45">
        <v>43925</v>
      </c>
      <c r="L113" s="30">
        <v>91.470699999999994</v>
      </c>
    </row>
    <row r="114" spans="11:12" x14ac:dyDescent="0.25">
      <c r="K114" s="45">
        <v>43932</v>
      </c>
      <c r="L114" s="30">
        <v>89.885800000000003</v>
      </c>
    </row>
    <row r="115" spans="11:12" x14ac:dyDescent="0.25">
      <c r="K115" s="45">
        <v>43939</v>
      </c>
      <c r="L115" s="30">
        <v>89.672399999999996</v>
      </c>
    </row>
    <row r="116" spans="11:12" x14ac:dyDescent="0.25">
      <c r="K116" s="45">
        <v>43946</v>
      </c>
      <c r="L116" s="30">
        <v>90.016000000000005</v>
      </c>
    </row>
    <row r="117" spans="11:12" x14ac:dyDescent="0.25">
      <c r="K117" s="45">
        <v>43953</v>
      </c>
      <c r="L117" s="30">
        <v>90.546000000000006</v>
      </c>
    </row>
    <row r="118" spans="11:12" x14ac:dyDescent="0.25">
      <c r="K118" s="45">
        <v>43960</v>
      </c>
      <c r="L118" s="30">
        <v>91.34</v>
      </c>
    </row>
    <row r="119" spans="11:12" x14ac:dyDescent="0.25">
      <c r="K119" s="45">
        <v>43967</v>
      </c>
      <c r="L119" s="30">
        <v>91.827299999999994</v>
      </c>
    </row>
    <row r="120" spans="11:12" x14ac:dyDescent="0.25">
      <c r="K120" s="45">
        <v>43974</v>
      </c>
      <c r="L120" s="30">
        <v>92.053600000000003</v>
      </c>
    </row>
    <row r="121" spans="11:12" x14ac:dyDescent="0.25">
      <c r="K121" s="45">
        <v>43981</v>
      </c>
      <c r="L121" s="30">
        <v>92.516800000000003</v>
      </c>
    </row>
    <row r="122" spans="11:12" x14ac:dyDescent="0.25">
      <c r="K122" s="45">
        <v>43988</v>
      </c>
      <c r="L122" s="30">
        <v>92.567899999999995</v>
      </c>
    </row>
    <row r="123" spans="11:12" x14ac:dyDescent="0.25">
      <c r="K123" s="45">
        <v>43995</v>
      </c>
      <c r="L123" s="30">
        <v>92.626599999999996</v>
      </c>
    </row>
    <row r="124" spans="11:12" x14ac:dyDescent="0.25">
      <c r="K124" s="45">
        <v>44002</v>
      </c>
      <c r="L124" s="30">
        <v>92.787099999999995</v>
      </c>
    </row>
    <row r="125" spans="11:12" x14ac:dyDescent="0.25">
      <c r="K125" s="45">
        <v>44009</v>
      </c>
      <c r="L125" s="30">
        <v>93.099699999999999</v>
      </c>
    </row>
    <row r="126" spans="11:12" x14ac:dyDescent="0.25">
      <c r="K126" s="45">
        <v>44016</v>
      </c>
      <c r="L126" s="30">
        <v>94.384500000000003</v>
      </c>
    </row>
    <row r="127" spans="11:12" x14ac:dyDescent="0.25">
      <c r="K127" s="45">
        <v>44023</v>
      </c>
      <c r="L127" s="30">
        <v>95.539100000000005</v>
      </c>
    </row>
    <row r="128" spans="11:12" x14ac:dyDescent="0.25">
      <c r="K128" s="45">
        <v>44030</v>
      </c>
      <c r="L128" s="30">
        <v>95.687100000000001</v>
      </c>
    </row>
    <row r="129" spans="1:12" x14ac:dyDescent="0.25">
      <c r="K129" s="45">
        <v>44037</v>
      </c>
      <c r="L129" s="30">
        <v>95.235399999999998</v>
      </c>
    </row>
    <row r="130" spans="1:12" x14ac:dyDescent="0.25">
      <c r="K130" s="45">
        <v>44044</v>
      </c>
      <c r="L130" s="30">
        <v>95.361400000000003</v>
      </c>
    </row>
    <row r="131" spans="1:12" x14ac:dyDescent="0.25">
      <c r="K131" s="45">
        <v>44051</v>
      </c>
      <c r="L131" s="30">
        <v>96.798400000000001</v>
      </c>
    </row>
    <row r="132" spans="1:12" x14ac:dyDescent="0.25">
      <c r="K132" s="45">
        <v>44058</v>
      </c>
      <c r="L132" s="30">
        <v>96.930300000000003</v>
      </c>
    </row>
    <row r="133" spans="1:12" x14ac:dyDescent="0.25">
      <c r="K133" s="45">
        <v>44065</v>
      </c>
      <c r="L133" s="30">
        <v>96.901700000000005</v>
      </c>
    </row>
    <row r="134" spans="1:12" x14ac:dyDescent="0.25">
      <c r="K134" s="45">
        <v>44072</v>
      </c>
      <c r="L134" s="30">
        <v>97.253200000000007</v>
      </c>
    </row>
    <row r="135" spans="1:12" x14ac:dyDescent="0.25">
      <c r="K135" s="45">
        <v>44079</v>
      </c>
      <c r="L135" s="30">
        <v>97.440899999999999</v>
      </c>
    </row>
    <row r="136" spans="1:12" x14ac:dyDescent="0.25">
      <c r="K136" s="45">
        <v>44086</v>
      </c>
      <c r="L136" s="30">
        <v>97.486800000000002</v>
      </c>
    </row>
    <row r="137" spans="1:12" x14ac:dyDescent="0.25">
      <c r="K137" s="45">
        <v>44093</v>
      </c>
      <c r="L137" s="30">
        <v>97.702799999999996</v>
      </c>
    </row>
    <row r="138" spans="1:12" x14ac:dyDescent="0.25">
      <c r="K138" s="45">
        <v>44100</v>
      </c>
      <c r="L138" s="30">
        <v>97.654799999999994</v>
      </c>
    </row>
    <row r="139" spans="1:12" x14ac:dyDescent="0.25">
      <c r="K139" s="45">
        <v>44107</v>
      </c>
      <c r="L139" s="30">
        <v>96.811099999999996</v>
      </c>
    </row>
    <row r="140" spans="1:12" x14ac:dyDescent="0.25">
      <c r="A140" s="67"/>
      <c r="B140" s="68"/>
      <c r="K140" s="45">
        <v>44114</v>
      </c>
      <c r="L140" s="30">
        <v>96.893299999999996</v>
      </c>
    </row>
    <row r="141" spans="1:12" x14ac:dyDescent="0.25">
      <c r="A141" s="67"/>
      <c r="B141" s="68"/>
      <c r="K141" s="45">
        <v>44121</v>
      </c>
      <c r="L141" s="30">
        <v>97.088200000000001</v>
      </c>
    </row>
    <row r="142" spans="1:12" x14ac:dyDescent="0.25">
      <c r="K142" s="45">
        <v>44128</v>
      </c>
      <c r="L142" s="30">
        <v>97.605699999999999</v>
      </c>
    </row>
    <row r="143" spans="1:12" x14ac:dyDescent="0.25">
      <c r="K143" s="45">
        <v>44135</v>
      </c>
      <c r="L143" s="30">
        <v>97.634399999999999</v>
      </c>
    </row>
    <row r="144" spans="1:12" x14ac:dyDescent="0.25">
      <c r="K144" s="45">
        <v>44142</v>
      </c>
      <c r="L144" s="30">
        <v>97.997100000000003</v>
      </c>
    </row>
    <row r="145" spans="11:12" x14ac:dyDescent="0.25">
      <c r="K145" s="45">
        <v>44149</v>
      </c>
      <c r="L145" s="30">
        <v>98.319800000000001</v>
      </c>
    </row>
    <row r="146" spans="11:12" x14ac:dyDescent="0.25">
      <c r="K146" s="45">
        <v>44156</v>
      </c>
      <c r="L146" s="30">
        <v>98.737099999999998</v>
      </c>
    </row>
    <row r="147" spans="11:12" x14ac:dyDescent="0.25">
      <c r="K147" s="45">
        <v>44163</v>
      </c>
      <c r="L147" s="30">
        <v>98.9345</v>
      </c>
    </row>
    <row r="148" spans="11:12" x14ac:dyDescent="0.25">
      <c r="K148" s="45">
        <v>44170</v>
      </c>
      <c r="L148" s="30">
        <v>100.2428</v>
      </c>
    </row>
    <row r="149" spans="11:12" x14ac:dyDescent="0.25">
      <c r="K149" s="45">
        <v>44177</v>
      </c>
      <c r="L149" s="30">
        <v>101.1536</v>
      </c>
    </row>
    <row r="150" spans="11:12" x14ac:dyDescent="0.25">
      <c r="K150" s="45">
        <v>44184</v>
      </c>
      <c r="L150" s="30">
        <v>100.84690000000001</v>
      </c>
    </row>
    <row r="151" spans="11:12" x14ac:dyDescent="0.25">
      <c r="K151" s="45">
        <v>44191</v>
      </c>
      <c r="L151" s="30">
        <v>97.575599999999994</v>
      </c>
    </row>
    <row r="152" spans="11:12" x14ac:dyDescent="0.25">
      <c r="K152" s="45">
        <v>44198</v>
      </c>
      <c r="L152" s="30">
        <v>94.427800000000005</v>
      </c>
    </row>
    <row r="153" spans="11:12" x14ac:dyDescent="0.25">
      <c r="K153" s="45">
        <v>44205</v>
      </c>
      <c r="L153" s="30">
        <v>96.279899999999998</v>
      </c>
    </row>
    <row r="154" spans="11:12" x14ac:dyDescent="0.25">
      <c r="K154" s="45">
        <v>44212</v>
      </c>
      <c r="L154" s="30">
        <v>98.178600000000003</v>
      </c>
    </row>
    <row r="155" spans="11:12" x14ac:dyDescent="0.25">
      <c r="K155" s="45">
        <v>44219</v>
      </c>
      <c r="L155" s="30">
        <v>98.464699999999993</v>
      </c>
    </row>
    <row r="156" spans="11:12" x14ac:dyDescent="0.25">
      <c r="K156" s="45">
        <v>44226</v>
      </c>
      <c r="L156" s="30">
        <v>98.480500000000006</v>
      </c>
    </row>
    <row r="157" spans="11:12" x14ac:dyDescent="0.25">
      <c r="K157" s="45">
        <v>44233</v>
      </c>
      <c r="L157" s="30">
        <v>98.838300000000004</v>
      </c>
    </row>
    <row r="158" spans="11:12" x14ac:dyDescent="0.25">
      <c r="K158" s="45">
        <v>44240</v>
      </c>
      <c r="L158" s="30">
        <v>99.151899999999998</v>
      </c>
    </row>
    <row r="159" spans="11:12" x14ac:dyDescent="0.25">
      <c r="K159" s="45">
        <v>44247</v>
      </c>
      <c r="L159" s="30">
        <v>99.393000000000001</v>
      </c>
    </row>
    <row r="160" spans="11:12" x14ac:dyDescent="0.25">
      <c r="K160" s="45">
        <v>44254</v>
      </c>
      <c r="L160" s="30">
        <v>99.964200000000005</v>
      </c>
    </row>
    <row r="161" spans="11:12" x14ac:dyDescent="0.25">
      <c r="K161" s="45">
        <v>44261</v>
      </c>
      <c r="L161" s="30">
        <v>100.81140000000001</v>
      </c>
    </row>
    <row r="162" spans="11:12" x14ac:dyDescent="0.25">
      <c r="K162" s="45">
        <v>44268</v>
      </c>
      <c r="L162" s="30">
        <v>101.0398</v>
      </c>
    </row>
    <row r="163" spans="11:12" x14ac:dyDescent="0.25">
      <c r="K163" s="45">
        <v>44275</v>
      </c>
      <c r="L163" s="30">
        <v>100.9575</v>
      </c>
    </row>
    <row r="164" spans="11:12" x14ac:dyDescent="0.25">
      <c r="K164" s="45">
        <v>44282</v>
      </c>
      <c r="L164" s="30">
        <v>101.1696</v>
      </c>
    </row>
    <row r="165" spans="11:12" x14ac:dyDescent="0.25">
      <c r="K165" s="45">
        <v>44289</v>
      </c>
      <c r="L165" s="30">
        <v>99.907200000000003</v>
      </c>
    </row>
    <row r="166" spans="11:12" x14ac:dyDescent="0.25">
      <c r="K166" s="45">
        <v>44296</v>
      </c>
      <c r="L166" s="30">
        <v>100.0081</v>
      </c>
    </row>
    <row r="167" spans="11:12" x14ac:dyDescent="0.25">
      <c r="K167" s="45">
        <v>44303</v>
      </c>
      <c r="L167" s="30">
        <v>100.273</v>
      </c>
    </row>
    <row r="168" spans="11:12" x14ac:dyDescent="0.25">
      <c r="K168" s="45">
        <v>44310</v>
      </c>
      <c r="L168" s="30">
        <v>100.4686</v>
      </c>
    </row>
    <row r="169" spans="11:12" x14ac:dyDescent="0.25">
      <c r="K169" s="45">
        <v>44317</v>
      </c>
      <c r="L169" s="30">
        <v>100.1182</v>
      </c>
    </row>
    <row r="170" spans="11:12" x14ac:dyDescent="0.25">
      <c r="K170" s="45">
        <v>44324</v>
      </c>
      <c r="L170" s="30">
        <v>99.308899999999994</v>
      </c>
    </row>
    <row r="171" spans="11:12" x14ac:dyDescent="0.25">
      <c r="K171" s="45">
        <v>44331</v>
      </c>
      <c r="L171" s="30">
        <v>98.962299999999999</v>
      </c>
    </row>
    <row r="172" spans="11:12" x14ac:dyDescent="0.25">
      <c r="K172" s="45">
        <v>44338</v>
      </c>
      <c r="L172" s="30">
        <v>99.459400000000002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98.762100000000004</v>
      </c>
    </row>
    <row r="260" spans="11:12" x14ac:dyDescent="0.25">
      <c r="K260" s="45">
        <v>43918</v>
      </c>
      <c r="L260" s="30">
        <v>97.712199999999996</v>
      </c>
    </row>
    <row r="261" spans="11:12" x14ac:dyDescent="0.25">
      <c r="K261" s="45">
        <v>43925</v>
      </c>
      <c r="L261" s="30">
        <v>96.916300000000007</v>
      </c>
    </row>
    <row r="262" spans="11:12" x14ac:dyDescent="0.25">
      <c r="K262" s="45">
        <v>43932</v>
      </c>
      <c r="L262" s="30">
        <v>93.495500000000007</v>
      </c>
    </row>
    <row r="263" spans="11:12" x14ac:dyDescent="0.25">
      <c r="K263" s="45">
        <v>43939</v>
      </c>
      <c r="L263" s="30">
        <v>93.052899999999994</v>
      </c>
    </row>
    <row r="264" spans="11:12" x14ac:dyDescent="0.25">
      <c r="K264" s="45">
        <v>43946</v>
      </c>
      <c r="L264" s="30">
        <v>94.706000000000003</v>
      </c>
    </row>
    <row r="265" spans="11:12" x14ac:dyDescent="0.25">
      <c r="K265" s="45">
        <v>43953</v>
      </c>
      <c r="L265" s="30">
        <v>95.230900000000005</v>
      </c>
    </row>
    <row r="266" spans="11:12" x14ac:dyDescent="0.25">
      <c r="K266" s="45">
        <v>43960</v>
      </c>
      <c r="L266" s="30">
        <v>90.019099999999995</v>
      </c>
    </row>
    <row r="267" spans="11:12" x14ac:dyDescent="0.25">
      <c r="K267" s="45">
        <v>43967</v>
      </c>
      <c r="L267" s="30">
        <v>89.308000000000007</v>
      </c>
    </row>
    <row r="268" spans="11:12" x14ac:dyDescent="0.25">
      <c r="K268" s="45">
        <v>43974</v>
      </c>
      <c r="L268" s="30">
        <v>88.079099999999997</v>
      </c>
    </row>
    <row r="269" spans="11:12" x14ac:dyDescent="0.25">
      <c r="K269" s="45">
        <v>43981</v>
      </c>
      <c r="L269" s="30">
        <v>89.593599999999995</v>
      </c>
    </row>
    <row r="270" spans="11:12" x14ac:dyDescent="0.25">
      <c r="K270" s="45">
        <v>43988</v>
      </c>
      <c r="L270" s="30">
        <v>92.581800000000001</v>
      </c>
    </row>
    <row r="271" spans="11:12" x14ac:dyDescent="0.25">
      <c r="K271" s="45">
        <v>43995</v>
      </c>
      <c r="L271" s="30">
        <v>92.13</v>
      </c>
    </row>
    <row r="272" spans="11:12" x14ac:dyDescent="0.25">
      <c r="K272" s="45">
        <v>44002</v>
      </c>
      <c r="L272" s="30">
        <v>95.722899999999996</v>
      </c>
    </row>
    <row r="273" spans="11:12" x14ac:dyDescent="0.25">
      <c r="K273" s="45">
        <v>44009</v>
      </c>
      <c r="L273" s="30">
        <v>97.843400000000003</v>
      </c>
    </row>
    <row r="274" spans="11:12" x14ac:dyDescent="0.25">
      <c r="K274" s="45">
        <v>44016</v>
      </c>
      <c r="L274" s="30">
        <v>96.272900000000007</v>
      </c>
    </row>
    <row r="275" spans="11:12" x14ac:dyDescent="0.25">
      <c r="K275" s="45">
        <v>44023</v>
      </c>
      <c r="L275" s="30">
        <v>93.343999999999994</v>
      </c>
    </row>
    <row r="276" spans="11:12" x14ac:dyDescent="0.25">
      <c r="K276" s="45">
        <v>44030</v>
      </c>
      <c r="L276" s="30">
        <v>93.172700000000006</v>
      </c>
    </row>
    <row r="277" spans="11:12" x14ac:dyDescent="0.25">
      <c r="K277" s="45">
        <v>44037</v>
      </c>
      <c r="L277" s="30">
        <v>93.844899999999996</v>
      </c>
    </row>
    <row r="278" spans="11:12" x14ac:dyDescent="0.25">
      <c r="K278" s="45">
        <v>44044</v>
      </c>
      <c r="L278" s="30">
        <v>94.379300000000001</v>
      </c>
    </row>
    <row r="279" spans="11:12" x14ac:dyDescent="0.25">
      <c r="K279" s="45">
        <v>44051</v>
      </c>
      <c r="L279" s="30">
        <v>97.422399999999996</v>
      </c>
    </row>
    <row r="280" spans="11:12" x14ac:dyDescent="0.25">
      <c r="K280" s="45">
        <v>44058</v>
      </c>
      <c r="L280" s="30">
        <v>97.1601</v>
      </c>
    </row>
    <row r="281" spans="11:12" x14ac:dyDescent="0.25">
      <c r="K281" s="45">
        <v>44065</v>
      </c>
      <c r="L281" s="30">
        <v>97.543999999999997</v>
      </c>
    </row>
    <row r="282" spans="11:12" x14ac:dyDescent="0.25">
      <c r="K282" s="45">
        <v>44072</v>
      </c>
      <c r="L282" s="30">
        <v>98.658500000000004</v>
      </c>
    </row>
    <row r="283" spans="11:12" x14ac:dyDescent="0.25">
      <c r="K283" s="45">
        <v>44079</v>
      </c>
      <c r="L283" s="30">
        <v>104.64619999999999</v>
      </c>
    </row>
    <row r="284" spans="11:12" x14ac:dyDescent="0.25">
      <c r="K284" s="45">
        <v>44086</v>
      </c>
      <c r="L284" s="30">
        <v>102.6648</v>
      </c>
    </row>
    <row r="285" spans="11:12" x14ac:dyDescent="0.25">
      <c r="K285" s="45">
        <v>44093</v>
      </c>
      <c r="L285" s="30">
        <v>100.67140000000001</v>
      </c>
    </row>
    <row r="286" spans="11:12" x14ac:dyDescent="0.25">
      <c r="K286" s="45">
        <v>44100</v>
      </c>
      <c r="L286" s="30">
        <v>102.63290000000001</v>
      </c>
    </row>
    <row r="287" spans="11:12" x14ac:dyDescent="0.25">
      <c r="K287" s="45">
        <v>44107</v>
      </c>
      <c r="L287" s="30">
        <v>100.78740000000001</v>
      </c>
    </row>
    <row r="288" spans="11:12" x14ac:dyDescent="0.25">
      <c r="K288" s="45">
        <v>44114</v>
      </c>
      <c r="L288" s="30">
        <v>97.118300000000005</v>
      </c>
    </row>
    <row r="289" spans="11:12" x14ac:dyDescent="0.25">
      <c r="K289" s="45">
        <v>44121</v>
      </c>
      <c r="L289" s="30">
        <v>96.817300000000003</v>
      </c>
    </row>
    <row r="290" spans="11:12" x14ac:dyDescent="0.25">
      <c r="K290" s="45">
        <v>44128</v>
      </c>
      <c r="L290" s="30">
        <v>96.397000000000006</v>
      </c>
    </row>
    <row r="291" spans="11:12" x14ac:dyDescent="0.25">
      <c r="K291" s="45">
        <v>44135</v>
      </c>
      <c r="L291" s="30">
        <v>96.842399999999998</v>
      </c>
    </row>
    <row r="292" spans="11:12" x14ac:dyDescent="0.25">
      <c r="K292" s="45">
        <v>44142</v>
      </c>
      <c r="L292" s="30">
        <v>98.915300000000002</v>
      </c>
    </row>
    <row r="293" spans="11:12" x14ac:dyDescent="0.25">
      <c r="K293" s="45">
        <v>44149</v>
      </c>
      <c r="L293" s="30">
        <v>99.428700000000006</v>
      </c>
    </row>
    <row r="294" spans="11:12" x14ac:dyDescent="0.25">
      <c r="K294" s="45">
        <v>44156</v>
      </c>
      <c r="L294" s="30">
        <v>99.784300000000002</v>
      </c>
    </row>
    <row r="295" spans="11:12" x14ac:dyDescent="0.25">
      <c r="K295" s="45">
        <v>44163</v>
      </c>
      <c r="L295" s="30">
        <v>100.4652</v>
      </c>
    </row>
    <row r="296" spans="11:12" x14ac:dyDescent="0.25">
      <c r="K296" s="45">
        <v>44170</v>
      </c>
      <c r="L296" s="30">
        <v>105.2398</v>
      </c>
    </row>
    <row r="297" spans="11:12" x14ac:dyDescent="0.25">
      <c r="K297" s="45">
        <v>44177</v>
      </c>
      <c r="L297" s="30">
        <v>106.98820000000001</v>
      </c>
    </row>
    <row r="298" spans="11:12" x14ac:dyDescent="0.25">
      <c r="K298" s="45">
        <v>44184</v>
      </c>
      <c r="L298" s="30">
        <v>108.1198</v>
      </c>
    </row>
    <row r="299" spans="11:12" x14ac:dyDescent="0.25">
      <c r="K299" s="45">
        <v>44191</v>
      </c>
      <c r="L299" s="30">
        <v>102.2954</v>
      </c>
    </row>
    <row r="300" spans="11:12" x14ac:dyDescent="0.25">
      <c r="K300" s="45">
        <v>44198</v>
      </c>
      <c r="L300" s="30">
        <v>95.050700000000006</v>
      </c>
    </row>
    <row r="301" spans="11:12" x14ac:dyDescent="0.25">
      <c r="K301" s="45">
        <v>44205</v>
      </c>
      <c r="L301" s="30">
        <v>96.496099999999998</v>
      </c>
    </row>
    <row r="302" spans="11:12" x14ac:dyDescent="0.25">
      <c r="K302" s="45">
        <v>44212</v>
      </c>
      <c r="L302" s="30">
        <v>100.14709999999999</v>
      </c>
    </row>
    <row r="303" spans="11:12" x14ac:dyDescent="0.25">
      <c r="K303" s="45">
        <v>44219</v>
      </c>
      <c r="L303" s="30">
        <v>99.430599999999998</v>
      </c>
    </row>
    <row r="304" spans="11:12" x14ac:dyDescent="0.25">
      <c r="K304" s="45">
        <v>44226</v>
      </c>
      <c r="L304" s="30">
        <v>98.710700000000003</v>
      </c>
    </row>
    <row r="305" spans="11:12" x14ac:dyDescent="0.25">
      <c r="K305" s="45">
        <v>44233</v>
      </c>
      <c r="L305" s="30">
        <v>103.9267</v>
      </c>
    </row>
    <row r="306" spans="11:12" x14ac:dyDescent="0.25">
      <c r="K306" s="45">
        <v>44240</v>
      </c>
      <c r="L306" s="30">
        <v>104.1823</v>
      </c>
    </row>
    <row r="307" spans="11:12" x14ac:dyDescent="0.25">
      <c r="K307" s="45">
        <v>44247</v>
      </c>
      <c r="L307" s="30">
        <v>104.46380000000001</v>
      </c>
    </row>
    <row r="308" spans="11:12" x14ac:dyDescent="0.25">
      <c r="K308" s="45">
        <v>44254</v>
      </c>
      <c r="L308" s="30">
        <v>105.81950000000001</v>
      </c>
    </row>
    <row r="309" spans="11:12" x14ac:dyDescent="0.25">
      <c r="K309" s="45">
        <v>44261</v>
      </c>
      <c r="L309" s="30">
        <v>107.67959999999999</v>
      </c>
    </row>
    <row r="310" spans="11:12" x14ac:dyDescent="0.25">
      <c r="K310" s="45">
        <v>44268</v>
      </c>
      <c r="L310" s="30">
        <v>106.8937</v>
      </c>
    </row>
    <row r="311" spans="11:12" x14ac:dyDescent="0.25">
      <c r="K311" s="45">
        <v>44275</v>
      </c>
      <c r="L311" s="30">
        <v>106.7878</v>
      </c>
    </row>
    <row r="312" spans="11:12" x14ac:dyDescent="0.25">
      <c r="K312" s="45">
        <v>44282</v>
      </c>
      <c r="L312" s="30">
        <v>106.9572</v>
      </c>
    </row>
    <row r="313" spans="11:12" x14ac:dyDescent="0.25">
      <c r="K313" s="45">
        <v>44289</v>
      </c>
      <c r="L313" s="30">
        <v>107.5329</v>
      </c>
    </row>
    <row r="314" spans="11:12" x14ac:dyDescent="0.25">
      <c r="K314" s="45">
        <v>44296</v>
      </c>
      <c r="L314" s="30">
        <v>106.3956</v>
      </c>
    </row>
    <row r="315" spans="11:12" x14ac:dyDescent="0.25">
      <c r="K315" s="45">
        <v>44303</v>
      </c>
      <c r="L315" s="30">
        <v>107.50530000000001</v>
      </c>
    </row>
    <row r="316" spans="11:12" x14ac:dyDescent="0.25">
      <c r="K316" s="45">
        <v>44310</v>
      </c>
      <c r="L316" s="30">
        <v>107.11320000000001</v>
      </c>
    </row>
    <row r="317" spans="11:12" x14ac:dyDescent="0.25">
      <c r="K317" s="45">
        <v>44317</v>
      </c>
      <c r="L317" s="30">
        <v>106.5076</v>
      </c>
    </row>
    <row r="318" spans="11:12" x14ac:dyDescent="0.25">
      <c r="K318" s="45">
        <v>44324</v>
      </c>
      <c r="L318" s="30">
        <v>103.5771</v>
      </c>
    </row>
    <row r="319" spans="11:12" x14ac:dyDescent="0.25">
      <c r="K319" s="45">
        <v>44331</v>
      </c>
      <c r="L319" s="30">
        <v>101.9104</v>
      </c>
    </row>
    <row r="320" spans="11:12" x14ac:dyDescent="0.25">
      <c r="K320" s="45">
        <v>44338</v>
      </c>
      <c r="L320" s="30">
        <v>101.2182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959FE-2946-4AB0-B796-40E75B4059EA}">
  <sheetPr codeName="Sheet1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31</v>
      </c>
    </row>
    <row r="2" spans="1:12" ht="19.5" customHeight="1" x14ac:dyDescent="0.3">
      <c r="A2" s="47" t="str">
        <f>"Weekly Payroll Jobs and Wages in Australia - " &amp;$L$1</f>
        <v>Weekly Payroll Jobs and Wages in Australia - Professional, scientific and technical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Professional, scientific and technical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2.229101894392338E-2</v>
      </c>
      <c r="C11" s="21">
        <v>3.8718467243703536E-3</v>
      </c>
      <c r="D11" s="21">
        <v>5.4537091593487297E-3</v>
      </c>
      <c r="E11" s="21">
        <v>1.2997753020301372E-2</v>
      </c>
      <c r="F11" s="21">
        <v>8.0361804027528905E-2</v>
      </c>
      <c r="G11" s="21">
        <v>4.1965127073074093E-2</v>
      </c>
      <c r="H11" s="21">
        <v>2.8310758807084557E-2</v>
      </c>
      <c r="I11" s="40">
        <v>1.4740434894915388E-2</v>
      </c>
      <c r="J11" s="29"/>
      <c r="K11" s="29"/>
      <c r="L11" s="30"/>
    </row>
    <row r="12" spans="1:12" x14ac:dyDescent="0.25">
      <c r="A12" s="41" t="s">
        <v>6</v>
      </c>
      <c r="B12" s="21">
        <v>1.221781315153514E-2</v>
      </c>
      <c r="C12" s="21">
        <v>8.2921748033333298E-3</v>
      </c>
      <c r="D12" s="21">
        <v>8.7400294392052658E-3</v>
      </c>
      <c r="E12" s="21">
        <v>1.1981856903749755E-2</v>
      </c>
      <c r="F12" s="21">
        <v>6.6060435358819003E-2</v>
      </c>
      <c r="G12" s="21">
        <v>2.2858066268611532E-2</v>
      </c>
      <c r="H12" s="21">
        <v>2.7855630544743493E-2</v>
      </c>
      <c r="I12" s="40">
        <v>2.0217610118991702E-2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1.8587495210905525E-2</v>
      </c>
      <c r="C13" s="21">
        <v>1.3718086960087028E-2</v>
      </c>
      <c r="D13" s="21">
        <v>7.1334931489104303E-3</v>
      </c>
      <c r="E13" s="21">
        <v>2.4499940011371901E-2</v>
      </c>
      <c r="F13" s="21">
        <v>0.10715342185503762</v>
      </c>
      <c r="G13" s="21">
        <v>4.7972529687462018E-2</v>
      </c>
      <c r="H13" s="21">
        <v>2.8127142768027191E-2</v>
      </c>
      <c r="I13" s="40">
        <v>2.129953246818439E-2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1.0675601750547159E-2</v>
      </c>
      <c r="C14" s="21">
        <v>-1.2958138918281459E-2</v>
      </c>
      <c r="D14" s="21">
        <v>-5.9648592235350684E-4</v>
      </c>
      <c r="E14" s="21">
        <v>5.4436376540227815E-3</v>
      </c>
      <c r="F14" s="21">
        <v>2.7583179659286694E-2</v>
      </c>
      <c r="G14" s="21">
        <v>2.9637466921529576E-2</v>
      </c>
      <c r="H14" s="21">
        <v>2.3477867412058595E-2</v>
      </c>
      <c r="I14" s="40">
        <v>6.417244576343073E-3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6.6769842721287498E-2</v>
      </c>
      <c r="C15" s="21">
        <v>3.0906472345821889E-3</v>
      </c>
      <c r="D15" s="21">
        <v>3.6636326471883862E-4</v>
      </c>
      <c r="E15" s="21">
        <v>1.7335025995123932E-2</v>
      </c>
      <c r="F15" s="21">
        <v>0.12923374373041674</v>
      </c>
      <c r="G15" s="21">
        <v>3.4267147171506362E-2</v>
      </c>
      <c r="H15" s="21">
        <v>2.6038295672596412E-2</v>
      </c>
      <c r="I15" s="40">
        <v>2.6202717760425376E-2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5.9707539383500263E-2</v>
      </c>
      <c r="C16" s="21">
        <v>-1.3267755088220756E-2</v>
      </c>
      <c r="D16" s="21">
        <v>9.5502412113201984E-5</v>
      </c>
      <c r="E16" s="21">
        <v>-1.4931813227330171E-3</v>
      </c>
      <c r="F16" s="21">
        <v>0.12844975124043878</v>
      </c>
      <c r="G16" s="21">
        <v>0.14086089611797159</v>
      </c>
      <c r="H16" s="21">
        <v>4.9409468194543837E-2</v>
      </c>
      <c r="I16" s="40">
        <v>-5.1075173986899758E-3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2.9764277500958336E-2</v>
      </c>
      <c r="C17" s="21">
        <v>8.5684897309514785E-3</v>
      </c>
      <c r="D17" s="21">
        <v>6.1285478356283285E-3</v>
      </c>
      <c r="E17" s="21">
        <v>6.4517101696175416E-3</v>
      </c>
      <c r="F17" s="21">
        <v>3.6037997375375053E-2</v>
      </c>
      <c r="G17" s="21">
        <v>-1.7912349536865269E-2</v>
      </c>
      <c r="H17" s="21">
        <v>-1.7912349536865269E-2</v>
      </c>
      <c r="I17" s="40">
        <v>0</v>
      </c>
      <c r="J17" s="29"/>
      <c r="K17" s="29"/>
      <c r="L17" s="30"/>
    </row>
    <row r="18" spans="1:12" ht="15" customHeight="1" x14ac:dyDescent="0.25">
      <c r="A18" s="41" t="s">
        <v>2</v>
      </c>
      <c r="B18" s="21">
        <v>2.6543876567020286E-2</v>
      </c>
      <c r="C18" s="21">
        <v>2.6543876567020286E-2</v>
      </c>
      <c r="D18" s="21">
        <v>1.8521424306905621E-2</v>
      </c>
      <c r="E18" s="21">
        <v>1.3734132033893065E-2</v>
      </c>
      <c r="F18" s="21">
        <v>8.8962196321483722E-2</v>
      </c>
      <c r="G18" s="21">
        <v>1.3937883940373208E-2</v>
      </c>
      <c r="H18" s="21">
        <v>2.1022615277088041E-2</v>
      </c>
      <c r="I18" s="40">
        <v>3.4424676707226043E-2</v>
      </c>
      <c r="J18" s="29"/>
      <c r="K18" s="29"/>
      <c r="L18" s="30"/>
    </row>
    <row r="19" spans="1:12" x14ac:dyDescent="0.25">
      <c r="A19" s="41" t="s">
        <v>1</v>
      </c>
      <c r="B19" s="21">
        <v>4.9047011274196972E-2</v>
      </c>
      <c r="C19" s="21">
        <v>1.8204154106619352E-2</v>
      </c>
      <c r="D19" s="21">
        <v>1.2365401345914684E-2</v>
      </c>
      <c r="E19" s="21">
        <v>8.8096530935051209E-3</v>
      </c>
      <c r="F19" s="21">
        <v>9.1081226393616932E-2</v>
      </c>
      <c r="G19" s="21">
        <v>2.2127282342692123E-2</v>
      </c>
      <c r="H19" s="21">
        <v>1.0745427584652578E-2</v>
      </c>
      <c r="I19" s="40">
        <v>-1.4919549168776247E-2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1.2024770591018807E-2</v>
      </c>
      <c r="C21" s="21">
        <v>3.9602662720030768E-3</v>
      </c>
      <c r="D21" s="21">
        <v>6.2687199775399716E-3</v>
      </c>
      <c r="E21" s="21">
        <v>1.2734003237182545E-2</v>
      </c>
      <c r="F21" s="21">
        <v>5.8648503799571206E-2</v>
      </c>
      <c r="G21" s="21">
        <v>2.8087894889104126E-2</v>
      </c>
      <c r="H21" s="21">
        <v>2.176951178206421E-2</v>
      </c>
      <c r="I21" s="40">
        <v>1.4993371229947705E-2</v>
      </c>
      <c r="J21" s="29"/>
      <c r="K21" s="29"/>
      <c r="L21" s="29"/>
    </row>
    <row r="22" spans="1:12" x14ac:dyDescent="0.25">
      <c r="A22" s="41" t="s">
        <v>13</v>
      </c>
      <c r="B22" s="21">
        <v>2.1680714975051751E-2</v>
      </c>
      <c r="C22" s="21">
        <v>2.7650576181517117E-3</v>
      </c>
      <c r="D22" s="21">
        <v>4.4176158994606585E-3</v>
      </c>
      <c r="E22" s="21">
        <v>1.3155308290029311E-2</v>
      </c>
      <c r="F22" s="21">
        <v>0.11005126374653651</v>
      </c>
      <c r="G22" s="21">
        <v>6.6683843503259066E-2</v>
      </c>
      <c r="H22" s="21">
        <v>4.0004087339292838E-2</v>
      </c>
      <c r="I22" s="40">
        <v>1.4082679374826323E-2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-7.5226699477083936E-2</v>
      </c>
      <c r="C23" s="21">
        <v>-3.5867185841434446E-2</v>
      </c>
      <c r="D23" s="21">
        <v>2.5443442861297072E-3</v>
      </c>
      <c r="E23" s="21">
        <v>1.0792817012877265E-2</v>
      </c>
      <c r="F23" s="21">
        <v>-2.5635855268419716E-2</v>
      </c>
      <c r="G23" s="21">
        <v>2.9093111840343244E-2</v>
      </c>
      <c r="H23" s="21">
        <v>1.1721694624811319E-2</v>
      </c>
      <c r="I23" s="40">
        <v>2.342693896925141E-2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-2.1041752389054036E-2</v>
      </c>
      <c r="C24" s="21">
        <v>2.1974370760435846E-4</v>
      </c>
      <c r="D24" s="21">
        <v>2.8813676202044114E-3</v>
      </c>
      <c r="E24" s="21">
        <v>1.3649457534484988E-2</v>
      </c>
      <c r="F24" s="21">
        <v>7.3627340250664419E-2</v>
      </c>
      <c r="G24" s="21">
        <v>6.4023277051445948E-2</v>
      </c>
      <c r="H24" s="21">
        <v>1.6221727343107561E-2</v>
      </c>
      <c r="I24" s="40">
        <v>1.3711941083697221E-2</v>
      </c>
      <c r="J24" s="29"/>
      <c r="K24" s="29" t="s">
        <v>65</v>
      </c>
      <c r="L24" s="30">
        <v>95.92</v>
      </c>
    </row>
    <row r="25" spans="1:12" x14ac:dyDescent="0.25">
      <c r="A25" s="41" t="s">
        <v>47</v>
      </c>
      <c r="B25" s="21">
        <v>1.8088486737581011E-2</v>
      </c>
      <c r="C25" s="21">
        <v>8.9943089241615315E-3</v>
      </c>
      <c r="D25" s="21">
        <v>7.1563545746242685E-3</v>
      </c>
      <c r="E25" s="21">
        <v>1.405532055897063E-2</v>
      </c>
      <c r="F25" s="21">
        <v>0.1035937652947132</v>
      </c>
      <c r="G25" s="21">
        <v>7.3506029998318567E-2</v>
      </c>
      <c r="H25" s="21">
        <v>3.700120950148067E-2</v>
      </c>
      <c r="I25" s="40">
        <v>1.7636297016127012E-2</v>
      </c>
      <c r="J25" s="29"/>
      <c r="K25" s="29" t="s">
        <v>46</v>
      </c>
      <c r="L25" s="30">
        <v>97.87</v>
      </c>
    </row>
    <row r="26" spans="1:12" x14ac:dyDescent="0.25">
      <c r="A26" s="41" t="s">
        <v>48</v>
      </c>
      <c r="B26" s="21">
        <v>4.2394641086731966E-2</v>
      </c>
      <c r="C26" s="21">
        <v>5.4078786427493863E-3</v>
      </c>
      <c r="D26" s="21">
        <v>7.008499066270435E-3</v>
      </c>
      <c r="E26" s="21">
        <v>1.2417836541773752E-2</v>
      </c>
      <c r="F26" s="21">
        <v>7.0207883838027341E-2</v>
      </c>
      <c r="G26" s="21">
        <v>2.6195545186529001E-2</v>
      </c>
      <c r="H26" s="21">
        <v>3.1890307033342058E-2</v>
      </c>
      <c r="I26" s="40">
        <v>1.6387104062288715E-2</v>
      </c>
      <c r="J26" s="29"/>
      <c r="K26" s="29" t="s">
        <v>47</v>
      </c>
      <c r="L26" s="30">
        <v>100.9</v>
      </c>
    </row>
    <row r="27" spans="1:12" ht="17.25" customHeight="1" x14ac:dyDescent="0.25">
      <c r="A27" s="41" t="s">
        <v>49</v>
      </c>
      <c r="B27" s="21">
        <v>5.8562833630791289E-2</v>
      </c>
      <c r="C27" s="21">
        <v>2.665489687922129E-3</v>
      </c>
      <c r="D27" s="21">
        <v>6.0666253480263777E-3</v>
      </c>
      <c r="E27" s="21">
        <v>1.0198575809447163E-2</v>
      </c>
      <c r="F27" s="21">
        <v>5.8734439246143522E-2</v>
      </c>
      <c r="G27" s="21">
        <v>2.5147601893638072E-3</v>
      </c>
      <c r="H27" s="21">
        <v>2.3532636616592661E-2</v>
      </c>
      <c r="I27" s="40">
        <v>8.6178228712283644E-3</v>
      </c>
      <c r="J27" s="59"/>
      <c r="K27" s="33" t="s">
        <v>48</v>
      </c>
      <c r="L27" s="30">
        <v>103.68</v>
      </c>
    </row>
    <row r="28" spans="1:12" x14ac:dyDescent="0.25">
      <c r="A28" s="41" t="s">
        <v>50</v>
      </c>
      <c r="B28" s="21">
        <v>7.8091645982004243E-2</v>
      </c>
      <c r="C28" s="21">
        <v>3.5799959961522188E-3</v>
      </c>
      <c r="D28" s="21">
        <v>2.0469901116517697E-3</v>
      </c>
      <c r="E28" s="21">
        <v>1.351716457949359E-2</v>
      </c>
      <c r="F28" s="21">
        <v>8.4711057660451949E-2</v>
      </c>
      <c r="G28" s="21">
        <v>1.5587624200688932E-2</v>
      </c>
      <c r="H28" s="21">
        <v>1.6040874330160104E-2</v>
      </c>
      <c r="I28" s="40">
        <v>1.1406603843133523E-2</v>
      </c>
      <c r="J28" s="48"/>
      <c r="K28" s="25" t="s">
        <v>49</v>
      </c>
      <c r="L28" s="30">
        <v>105.57</v>
      </c>
    </row>
    <row r="29" spans="1:12" ht="15.75" thickBot="1" x14ac:dyDescent="0.3">
      <c r="A29" s="42" t="s">
        <v>51</v>
      </c>
      <c r="B29" s="43">
        <v>0.10176533396606957</v>
      </c>
      <c r="C29" s="43">
        <v>-8.4180225121240904E-3</v>
      </c>
      <c r="D29" s="43">
        <v>-3.5045024164541694E-3</v>
      </c>
      <c r="E29" s="43">
        <v>1.8927831083977109E-2</v>
      </c>
      <c r="F29" s="43">
        <v>0.16346471693563136</v>
      </c>
      <c r="G29" s="43">
        <v>6.6546474314985726E-3</v>
      </c>
      <c r="H29" s="43">
        <v>-8.08114220798406E-4</v>
      </c>
      <c r="I29" s="44">
        <v>1.4475216576462113E-2</v>
      </c>
      <c r="J29" s="48"/>
      <c r="K29" s="25" t="s">
        <v>50</v>
      </c>
      <c r="L29" s="30">
        <v>107.42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111.11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Professional, scientific and technical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92.24</v>
      </c>
    </row>
    <row r="34" spans="1:12" x14ac:dyDescent="0.25">
      <c r="K34" s="29" t="s">
        <v>46</v>
      </c>
      <c r="L34" s="30">
        <v>97.61</v>
      </c>
    </row>
    <row r="35" spans="1:12" x14ac:dyDescent="0.25">
      <c r="K35" s="29" t="s">
        <v>47</v>
      </c>
      <c r="L35" s="30">
        <v>101.09</v>
      </c>
    </row>
    <row r="36" spans="1:12" x14ac:dyDescent="0.25">
      <c r="K36" s="33" t="s">
        <v>48</v>
      </c>
      <c r="L36" s="30">
        <v>103.51</v>
      </c>
    </row>
    <row r="37" spans="1:12" x14ac:dyDescent="0.25">
      <c r="K37" s="25" t="s">
        <v>49</v>
      </c>
      <c r="L37" s="30">
        <v>105.22</v>
      </c>
    </row>
    <row r="38" spans="1:12" x14ac:dyDescent="0.25">
      <c r="K38" s="25" t="s">
        <v>50</v>
      </c>
      <c r="L38" s="30">
        <v>107.59</v>
      </c>
    </row>
    <row r="39" spans="1:12" x14ac:dyDescent="0.25">
      <c r="K39" s="25" t="s">
        <v>51</v>
      </c>
      <c r="L39" s="30">
        <v>110.56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92.48</v>
      </c>
    </row>
    <row r="43" spans="1:12" x14ac:dyDescent="0.25">
      <c r="K43" s="29" t="s">
        <v>46</v>
      </c>
      <c r="L43" s="30">
        <v>97.9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101.81</v>
      </c>
    </row>
    <row r="45" spans="1:12" ht="15.4" customHeight="1" x14ac:dyDescent="0.25">
      <c r="A45" s="54" t="str">
        <f>"Indexed number of payroll jobs in "&amp;$L$1&amp;" each week by age group"</f>
        <v>Indexed number of payroll jobs in Professional, scientific and technical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104.24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105.86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107.81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110.18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99.17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98.62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101.25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105.67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108.85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102.45</v>
      </c>
    </row>
    <row r="59" spans="1:12" ht="15.4" customHeight="1" x14ac:dyDescent="0.25">
      <c r="K59" s="25" t="s">
        <v>2</v>
      </c>
      <c r="L59" s="30">
        <v>100.1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25" t="s">
        <v>1</v>
      </c>
      <c r="L60" s="30">
        <v>102.31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99.11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99.42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99.64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106.17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106.87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102.66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101.57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102.7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100.03</v>
      </c>
    </row>
    <row r="72" spans="1:12" ht="15.4" customHeight="1" x14ac:dyDescent="0.25">
      <c r="K72" s="29" t="s">
        <v>5</v>
      </c>
      <c r="L72" s="30">
        <v>100.34</v>
      </c>
    </row>
    <row r="73" spans="1:12" ht="15.4" customHeight="1" x14ac:dyDescent="0.25">
      <c r="K73" s="29" t="s">
        <v>44</v>
      </c>
      <c r="L73" s="30">
        <v>99.71</v>
      </c>
    </row>
    <row r="74" spans="1:12" ht="15.4" customHeight="1" x14ac:dyDescent="0.25">
      <c r="K74" s="33" t="s">
        <v>4</v>
      </c>
      <c r="L74" s="30">
        <v>105.79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25" t="s">
        <v>3</v>
      </c>
      <c r="L75" s="30">
        <v>106.88</v>
      </c>
    </row>
    <row r="76" spans="1:12" ht="15.4" customHeight="1" x14ac:dyDescent="0.25">
      <c r="K76" s="25" t="s">
        <v>43</v>
      </c>
      <c r="L76" s="30">
        <v>103.31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103.1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104.07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100.48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101.85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102.45</v>
      </c>
    </row>
    <row r="85" spans="1:12" ht="15.4" customHeight="1" x14ac:dyDescent="0.25">
      <c r="K85" s="33" t="s">
        <v>4</v>
      </c>
      <c r="L85" s="30">
        <v>106.06</v>
      </c>
    </row>
    <row r="86" spans="1:12" ht="15.4" customHeight="1" x14ac:dyDescent="0.25">
      <c r="K86" s="25" t="s">
        <v>3</v>
      </c>
      <c r="L86" s="30">
        <v>104.03</v>
      </c>
    </row>
    <row r="87" spans="1:12" ht="15.4" customHeight="1" x14ac:dyDescent="0.25">
      <c r="K87" s="25" t="s">
        <v>43</v>
      </c>
      <c r="L87" s="30">
        <v>101.46</v>
      </c>
    </row>
    <row r="88" spans="1:12" ht="15.4" customHeight="1" x14ac:dyDescent="0.25">
      <c r="K88" s="25" t="s">
        <v>2</v>
      </c>
      <c r="L88" s="30">
        <v>98.76</v>
      </c>
    </row>
    <row r="89" spans="1:12" ht="15.4" customHeight="1" x14ac:dyDescent="0.25">
      <c r="K89" s="25" t="s">
        <v>1</v>
      </c>
      <c r="L89" s="30">
        <v>103.11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100.33</v>
      </c>
    </row>
    <row r="92" spans="1:12" ht="15" customHeight="1" x14ac:dyDescent="0.25">
      <c r="K92" s="29" t="s">
        <v>5</v>
      </c>
      <c r="L92" s="30">
        <v>102.24</v>
      </c>
    </row>
    <row r="93" spans="1:12" ht="15" customHeight="1" x14ac:dyDescent="0.25">
      <c r="A93" s="54"/>
      <c r="K93" s="29" t="s">
        <v>44</v>
      </c>
      <c r="L93" s="30">
        <v>101.51</v>
      </c>
    </row>
    <row r="94" spans="1:12" ht="15" customHeight="1" x14ac:dyDescent="0.25">
      <c r="K94" s="33" t="s">
        <v>4</v>
      </c>
      <c r="L94" s="30">
        <v>106</v>
      </c>
    </row>
    <row r="95" spans="1:12" ht="15" customHeight="1" x14ac:dyDescent="0.25">
      <c r="K95" s="25" t="s">
        <v>3</v>
      </c>
      <c r="L95" s="30">
        <v>103.25</v>
      </c>
    </row>
    <row r="96" spans="1:12" ht="15" customHeight="1" x14ac:dyDescent="0.25">
      <c r="K96" s="25" t="s">
        <v>43</v>
      </c>
      <c r="L96" s="30">
        <v>101.67</v>
      </c>
    </row>
    <row r="97" spans="1:12" ht="15" customHeight="1" x14ac:dyDescent="0.25">
      <c r="K97" s="25" t="s">
        <v>2</v>
      </c>
      <c r="L97" s="30">
        <v>99.11</v>
      </c>
    </row>
    <row r="98" spans="1:12" ht="15" customHeight="1" x14ac:dyDescent="0.25">
      <c r="K98" s="25" t="s">
        <v>1</v>
      </c>
      <c r="L98" s="30">
        <v>103.93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101.13</v>
      </c>
    </row>
    <row r="101" spans="1:12" x14ac:dyDescent="0.25">
      <c r="A101" s="67"/>
      <c r="B101" s="68"/>
      <c r="K101" s="29" t="s">
        <v>5</v>
      </c>
      <c r="L101" s="30">
        <v>102.7</v>
      </c>
    </row>
    <row r="102" spans="1:12" x14ac:dyDescent="0.25">
      <c r="A102" s="67"/>
      <c r="B102" s="68"/>
      <c r="K102" s="29" t="s">
        <v>44</v>
      </c>
      <c r="L102" s="30">
        <v>101.28</v>
      </c>
    </row>
    <row r="103" spans="1:12" x14ac:dyDescent="0.25">
      <c r="A103" s="67"/>
      <c r="B103" s="68"/>
      <c r="K103" s="33" t="s">
        <v>4</v>
      </c>
      <c r="L103" s="30">
        <v>106.59</v>
      </c>
    </row>
    <row r="104" spans="1:12" x14ac:dyDescent="0.25">
      <c r="A104" s="67"/>
      <c r="B104" s="68"/>
      <c r="K104" s="25" t="s">
        <v>3</v>
      </c>
      <c r="L104" s="30">
        <v>103.29</v>
      </c>
    </row>
    <row r="105" spans="1:12" x14ac:dyDescent="0.25">
      <c r="A105" s="67"/>
      <c r="B105" s="68"/>
      <c r="K105" s="25" t="s">
        <v>43</v>
      </c>
      <c r="L105" s="30">
        <v>102.31</v>
      </c>
    </row>
    <row r="106" spans="1:12" x14ac:dyDescent="0.25">
      <c r="A106" s="67"/>
      <c r="B106" s="68"/>
      <c r="K106" s="25" t="s">
        <v>2</v>
      </c>
      <c r="L106" s="30">
        <v>101.1</v>
      </c>
    </row>
    <row r="107" spans="1:12" x14ac:dyDescent="0.25">
      <c r="A107" s="67"/>
      <c r="B107" s="68"/>
      <c r="K107" s="25" t="s">
        <v>1</v>
      </c>
      <c r="L107" s="30">
        <v>105.05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99.355599999999995</v>
      </c>
    </row>
    <row r="112" spans="1:12" x14ac:dyDescent="0.25">
      <c r="K112" s="45">
        <v>43918</v>
      </c>
      <c r="L112" s="30">
        <v>97.808499999999995</v>
      </c>
    </row>
    <row r="113" spans="11:12" x14ac:dyDescent="0.25">
      <c r="K113" s="45">
        <v>43925</v>
      </c>
      <c r="L113" s="30">
        <v>96.883499999999998</v>
      </c>
    </row>
    <row r="114" spans="11:12" x14ac:dyDescent="0.25">
      <c r="K114" s="45">
        <v>43932</v>
      </c>
      <c r="L114" s="30">
        <v>96.439499999999995</v>
      </c>
    </row>
    <row r="115" spans="11:12" x14ac:dyDescent="0.25">
      <c r="K115" s="45">
        <v>43939</v>
      </c>
      <c r="L115" s="30">
        <v>96.403099999999995</v>
      </c>
    </row>
    <row r="116" spans="11:12" x14ac:dyDescent="0.25">
      <c r="K116" s="45">
        <v>43946</v>
      </c>
      <c r="L116" s="30">
        <v>96.4983</v>
      </c>
    </row>
    <row r="117" spans="11:12" x14ac:dyDescent="0.25">
      <c r="K117" s="45">
        <v>43953</v>
      </c>
      <c r="L117" s="30">
        <v>96.748400000000004</v>
      </c>
    </row>
    <row r="118" spans="11:12" x14ac:dyDescent="0.25">
      <c r="K118" s="45">
        <v>43960</v>
      </c>
      <c r="L118" s="30">
        <v>97.028499999999994</v>
      </c>
    </row>
    <row r="119" spans="11:12" x14ac:dyDescent="0.25">
      <c r="K119" s="45">
        <v>43967</v>
      </c>
      <c r="L119" s="30">
        <v>97.407700000000006</v>
      </c>
    </row>
    <row r="120" spans="11:12" x14ac:dyDescent="0.25">
      <c r="K120" s="45">
        <v>43974</v>
      </c>
      <c r="L120" s="30">
        <v>97.392700000000005</v>
      </c>
    </row>
    <row r="121" spans="11:12" x14ac:dyDescent="0.25">
      <c r="K121" s="45">
        <v>43981</v>
      </c>
      <c r="L121" s="30">
        <v>97.419399999999996</v>
      </c>
    </row>
    <row r="122" spans="11:12" x14ac:dyDescent="0.25">
      <c r="K122" s="45">
        <v>43988</v>
      </c>
      <c r="L122" s="30">
        <v>97.570599999999999</v>
      </c>
    </row>
    <row r="123" spans="11:12" x14ac:dyDescent="0.25">
      <c r="K123" s="45">
        <v>43995</v>
      </c>
      <c r="L123" s="30">
        <v>98.238699999999994</v>
      </c>
    </row>
    <row r="124" spans="11:12" x14ac:dyDescent="0.25">
      <c r="K124" s="45">
        <v>44002</v>
      </c>
      <c r="L124" s="30">
        <v>97.674400000000006</v>
      </c>
    </row>
    <row r="125" spans="11:12" x14ac:dyDescent="0.25">
      <c r="K125" s="45">
        <v>44009</v>
      </c>
      <c r="L125" s="30">
        <v>96.417299999999997</v>
      </c>
    </row>
    <row r="126" spans="11:12" x14ac:dyDescent="0.25">
      <c r="K126" s="45">
        <v>44016</v>
      </c>
      <c r="L126" s="30">
        <v>97.283500000000004</v>
      </c>
    </row>
    <row r="127" spans="11:12" x14ac:dyDescent="0.25">
      <c r="K127" s="45">
        <v>44023</v>
      </c>
      <c r="L127" s="30">
        <v>99.502600000000001</v>
      </c>
    </row>
    <row r="128" spans="11:12" x14ac:dyDescent="0.25">
      <c r="K128" s="45">
        <v>44030</v>
      </c>
      <c r="L128" s="30">
        <v>99.886700000000005</v>
      </c>
    </row>
    <row r="129" spans="1:12" x14ac:dyDescent="0.25">
      <c r="K129" s="45">
        <v>44037</v>
      </c>
      <c r="L129" s="30">
        <v>100.4491</v>
      </c>
    </row>
    <row r="130" spans="1:12" x14ac:dyDescent="0.25">
      <c r="K130" s="45">
        <v>44044</v>
      </c>
      <c r="L130" s="30">
        <v>100.375</v>
      </c>
    </row>
    <row r="131" spans="1:12" x14ac:dyDescent="0.25">
      <c r="K131" s="45">
        <v>44051</v>
      </c>
      <c r="L131" s="30">
        <v>100.2638</v>
      </c>
    </row>
    <row r="132" spans="1:12" x14ac:dyDescent="0.25">
      <c r="K132" s="45">
        <v>44058</v>
      </c>
      <c r="L132" s="30">
        <v>100.4806</v>
      </c>
    </row>
    <row r="133" spans="1:12" x14ac:dyDescent="0.25">
      <c r="K133" s="45">
        <v>44065</v>
      </c>
      <c r="L133" s="30">
        <v>100.5274</v>
      </c>
    </row>
    <row r="134" spans="1:12" x14ac:dyDescent="0.25">
      <c r="K134" s="45">
        <v>44072</v>
      </c>
      <c r="L134" s="30">
        <v>100.67570000000001</v>
      </c>
    </row>
    <row r="135" spans="1:12" x14ac:dyDescent="0.25">
      <c r="K135" s="45">
        <v>44079</v>
      </c>
      <c r="L135" s="30">
        <v>100.5214</v>
      </c>
    </row>
    <row r="136" spans="1:12" x14ac:dyDescent="0.25">
      <c r="K136" s="45">
        <v>44086</v>
      </c>
      <c r="L136" s="30">
        <v>100.6721</v>
      </c>
    </row>
    <row r="137" spans="1:12" x14ac:dyDescent="0.25">
      <c r="K137" s="45">
        <v>44093</v>
      </c>
      <c r="L137" s="30">
        <v>100.53100000000001</v>
      </c>
    </row>
    <row r="138" spans="1:12" x14ac:dyDescent="0.25">
      <c r="K138" s="45">
        <v>44100</v>
      </c>
      <c r="L138" s="30">
        <v>100.2315</v>
      </c>
    </row>
    <row r="139" spans="1:12" x14ac:dyDescent="0.25">
      <c r="K139" s="45">
        <v>44107</v>
      </c>
      <c r="L139" s="30">
        <v>99.707400000000007</v>
      </c>
    </row>
    <row r="140" spans="1:12" x14ac:dyDescent="0.25">
      <c r="A140" s="67"/>
      <c r="B140" s="68"/>
      <c r="K140" s="45">
        <v>44114</v>
      </c>
      <c r="L140" s="30">
        <v>100.134</v>
      </c>
    </row>
    <row r="141" spans="1:12" x14ac:dyDescent="0.25">
      <c r="A141" s="67"/>
      <c r="B141" s="68"/>
      <c r="K141" s="45">
        <v>44121</v>
      </c>
      <c r="L141" s="30">
        <v>100.79049999999999</v>
      </c>
    </row>
    <row r="142" spans="1:12" x14ac:dyDescent="0.25">
      <c r="K142" s="45">
        <v>44128</v>
      </c>
      <c r="L142" s="30">
        <v>100.5034</v>
      </c>
    </row>
    <row r="143" spans="1:12" x14ac:dyDescent="0.25">
      <c r="K143" s="45">
        <v>44135</v>
      </c>
      <c r="L143" s="30">
        <v>100.1018</v>
      </c>
    </row>
    <row r="144" spans="1:12" x14ac:dyDescent="0.25">
      <c r="K144" s="45">
        <v>44142</v>
      </c>
      <c r="L144" s="30">
        <v>100.1206</v>
      </c>
    </row>
    <row r="145" spans="11:12" x14ac:dyDescent="0.25">
      <c r="K145" s="45">
        <v>44149</v>
      </c>
      <c r="L145" s="30">
        <v>101.4545</v>
      </c>
    </row>
    <row r="146" spans="11:12" x14ac:dyDescent="0.25">
      <c r="K146" s="45">
        <v>44156</v>
      </c>
      <c r="L146" s="30">
        <v>101.3201</v>
      </c>
    </row>
    <row r="147" spans="11:12" x14ac:dyDescent="0.25">
      <c r="K147" s="45">
        <v>44163</v>
      </c>
      <c r="L147" s="30">
        <v>101.3961</v>
      </c>
    </row>
    <row r="148" spans="11:12" x14ac:dyDescent="0.25">
      <c r="K148" s="45">
        <v>44170</v>
      </c>
      <c r="L148" s="30">
        <v>101.4237</v>
      </c>
    </row>
    <row r="149" spans="11:12" x14ac:dyDescent="0.25">
      <c r="K149" s="45">
        <v>44177</v>
      </c>
      <c r="L149" s="30">
        <v>101.80159999999999</v>
      </c>
    </row>
    <row r="150" spans="11:12" x14ac:dyDescent="0.25">
      <c r="K150" s="45">
        <v>44184</v>
      </c>
      <c r="L150" s="30">
        <v>100.8715</v>
      </c>
    </row>
    <row r="151" spans="11:12" x14ac:dyDescent="0.25">
      <c r="K151" s="45">
        <v>44191</v>
      </c>
      <c r="L151" s="30">
        <v>97.873400000000004</v>
      </c>
    </row>
    <row r="152" spans="11:12" x14ac:dyDescent="0.25">
      <c r="K152" s="45">
        <v>44198</v>
      </c>
      <c r="L152" s="30">
        <v>96.000200000000007</v>
      </c>
    </row>
    <row r="153" spans="11:12" x14ac:dyDescent="0.25">
      <c r="K153" s="45">
        <v>44205</v>
      </c>
      <c r="L153" s="30">
        <v>97.467299999999994</v>
      </c>
    </row>
    <row r="154" spans="11:12" x14ac:dyDescent="0.25">
      <c r="K154" s="45">
        <v>44212</v>
      </c>
      <c r="L154" s="30">
        <v>99.459199999999996</v>
      </c>
    </row>
    <row r="155" spans="11:12" x14ac:dyDescent="0.25">
      <c r="K155" s="45">
        <v>44219</v>
      </c>
      <c r="L155" s="30">
        <v>100.166</v>
      </c>
    </row>
    <row r="156" spans="11:12" x14ac:dyDescent="0.25">
      <c r="K156" s="45">
        <v>44226</v>
      </c>
      <c r="L156" s="30">
        <v>100.3339</v>
      </c>
    </row>
    <row r="157" spans="11:12" x14ac:dyDescent="0.25">
      <c r="K157" s="45">
        <v>44233</v>
      </c>
      <c r="L157" s="30">
        <v>100.54810000000001</v>
      </c>
    </row>
    <row r="158" spans="11:12" x14ac:dyDescent="0.25">
      <c r="K158" s="45">
        <v>44240</v>
      </c>
      <c r="L158" s="30">
        <v>101.3331</v>
      </c>
    </row>
    <row r="159" spans="11:12" x14ac:dyDescent="0.25">
      <c r="K159" s="45">
        <v>44247</v>
      </c>
      <c r="L159" s="30">
        <v>101.4796</v>
      </c>
    </row>
    <row r="160" spans="11:12" x14ac:dyDescent="0.25">
      <c r="K160" s="45">
        <v>44254</v>
      </c>
      <c r="L160" s="30">
        <v>101.792</v>
      </c>
    </row>
    <row r="161" spans="11:12" x14ac:dyDescent="0.25">
      <c r="K161" s="45">
        <v>44261</v>
      </c>
      <c r="L161" s="30">
        <v>101.91840000000001</v>
      </c>
    </row>
    <row r="162" spans="11:12" x14ac:dyDescent="0.25">
      <c r="K162" s="45">
        <v>44268</v>
      </c>
      <c r="L162" s="30">
        <v>102.3424</v>
      </c>
    </row>
    <row r="163" spans="11:12" x14ac:dyDescent="0.25">
      <c r="K163" s="45">
        <v>44275</v>
      </c>
      <c r="L163" s="30">
        <v>102.28740000000001</v>
      </c>
    </row>
    <row r="164" spans="11:12" x14ac:dyDescent="0.25">
      <c r="K164" s="45">
        <v>44282</v>
      </c>
      <c r="L164" s="30">
        <v>102.11190000000001</v>
      </c>
    </row>
    <row r="165" spans="11:12" x14ac:dyDescent="0.25">
      <c r="K165" s="45">
        <v>44289</v>
      </c>
      <c r="L165" s="30">
        <v>101.4679</v>
      </c>
    </row>
    <row r="166" spans="11:12" x14ac:dyDescent="0.25">
      <c r="K166" s="45">
        <v>44296</v>
      </c>
      <c r="L166" s="30">
        <v>101.3775</v>
      </c>
    </row>
    <row r="167" spans="11:12" x14ac:dyDescent="0.25">
      <c r="K167" s="45">
        <v>44303</v>
      </c>
      <c r="L167" s="30">
        <v>101.81789999999999</v>
      </c>
    </row>
    <row r="168" spans="11:12" x14ac:dyDescent="0.25">
      <c r="K168" s="45">
        <v>44310</v>
      </c>
      <c r="L168" s="30">
        <v>101.8348</v>
      </c>
    </row>
    <row r="169" spans="11:12" x14ac:dyDescent="0.25">
      <c r="K169" s="45">
        <v>44317</v>
      </c>
      <c r="L169" s="30">
        <v>101.8826</v>
      </c>
    </row>
    <row r="170" spans="11:12" x14ac:dyDescent="0.25">
      <c r="K170" s="45">
        <v>44324</v>
      </c>
      <c r="L170" s="30">
        <v>100.37</v>
      </c>
    </row>
    <row r="171" spans="11:12" x14ac:dyDescent="0.25">
      <c r="K171" s="45">
        <v>44331</v>
      </c>
      <c r="L171" s="30">
        <v>101.6746</v>
      </c>
    </row>
    <row r="172" spans="11:12" x14ac:dyDescent="0.25">
      <c r="K172" s="45">
        <v>44338</v>
      </c>
      <c r="L172" s="30">
        <v>102.2291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100.1337</v>
      </c>
    </row>
    <row r="260" spans="11:12" x14ac:dyDescent="0.25">
      <c r="K260" s="45">
        <v>43918</v>
      </c>
      <c r="L260" s="30">
        <v>99.6738</v>
      </c>
    </row>
    <row r="261" spans="11:12" x14ac:dyDescent="0.25">
      <c r="K261" s="45">
        <v>43925</v>
      </c>
      <c r="L261" s="30">
        <v>99.570099999999996</v>
      </c>
    </row>
    <row r="262" spans="11:12" x14ac:dyDescent="0.25">
      <c r="K262" s="45">
        <v>43932</v>
      </c>
      <c r="L262" s="30">
        <v>96.700299999999999</v>
      </c>
    </row>
    <row r="263" spans="11:12" x14ac:dyDescent="0.25">
      <c r="K263" s="45">
        <v>43939</v>
      </c>
      <c r="L263" s="30">
        <v>96.260599999999997</v>
      </c>
    </row>
    <row r="264" spans="11:12" x14ac:dyDescent="0.25">
      <c r="K264" s="45">
        <v>43946</v>
      </c>
      <c r="L264" s="30">
        <v>95.706900000000005</v>
      </c>
    </row>
    <row r="265" spans="11:12" x14ac:dyDescent="0.25">
      <c r="K265" s="45">
        <v>43953</v>
      </c>
      <c r="L265" s="30">
        <v>96.669399999999996</v>
      </c>
    </row>
    <row r="266" spans="11:12" x14ac:dyDescent="0.25">
      <c r="K266" s="45">
        <v>43960</v>
      </c>
      <c r="L266" s="30">
        <v>94.372399999999999</v>
      </c>
    </row>
    <row r="267" spans="11:12" x14ac:dyDescent="0.25">
      <c r="K267" s="45">
        <v>43967</v>
      </c>
      <c r="L267" s="30">
        <v>92.845299999999995</v>
      </c>
    </row>
    <row r="268" spans="11:12" x14ac:dyDescent="0.25">
      <c r="K268" s="45">
        <v>43974</v>
      </c>
      <c r="L268" s="30">
        <v>92.168700000000001</v>
      </c>
    </row>
    <row r="269" spans="11:12" x14ac:dyDescent="0.25">
      <c r="K269" s="45">
        <v>43981</v>
      </c>
      <c r="L269" s="30">
        <v>93.397800000000004</v>
      </c>
    </row>
    <row r="270" spans="11:12" x14ac:dyDescent="0.25">
      <c r="K270" s="45">
        <v>43988</v>
      </c>
      <c r="L270" s="30">
        <v>96.490099999999998</v>
      </c>
    </row>
    <row r="271" spans="11:12" x14ac:dyDescent="0.25">
      <c r="K271" s="45">
        <v>43995</v>
      </c>
      <c r="L271" s="30">
        <v>98.301500000000004</v>
      </c>
    </row>
    <row r="272" spans="11:12" x14ac:dyDescent="0.25">
      <c r="K272" s="45">
        <v>44002</v>
      </c>
      <c r="L272" s="30">
        <v>98.535499999999999</v>
      </c>
    </row>
    <row r="273" spans="11:12" x14ac:dyDescent="0.25">
      <c r="K273" s="45">
        <v>44009</v>
      </c>
      <c r="L273" s="30">
        <v>96.972700000000003</v>
      </c>
    </row>
    <row r="274" spans="11:12" x14ac:dyDescent="0.25">
      <c r="K274" s="45">
        <v>44016</v>
      </c>
      <c r="L274" s="30">
        <v>99.492599999999996</v>
      </c>
    </row>
    <row r="275" spans="11:12" x14ac:dyDescent="0.25">
      <c r="K275" s="45">
        <v>44023</v>
      </c>
      <c r="L275" s="30">
        <v>95.878399999999999</v>
      </c>
    </row>
    <row r="276" spans="11:12" x14ac:dyDescent="0.25">
      <c r="K276" s="45">
        <v>44030</v>
      </c>
      <c r="L276" s="30">
        <v>96.081400000000002</v>
      </c>
    </row>
    <row r="277" spans="11:12" x14ac:dyDescent="0.25">
      <c r="K277" s="45">
        <v>44037</v>
      </c>
      <c r="L277" s="30">
        <v>96.9315</v>
      </c>
    </row>
    <row r="278" spans="11:12" x14ac:dyDescent="0.25">
      <c r="K278" s="45">
        <v>44044</v>
      </c>
      <c r="L278" s="30">
        <v>97.826400000000007</v>
      </c>
    </row>
    <row r="279" spans="11:12" x14ac:dyDescent="0.25">
      <c r="K279" s="45">
        <v>44051</v>
      </c>
      <c r="L279" s="30">
        <v>97.334400000000002</v>
      </c>
    </row>
    <row r="280" spans="11:12" x14ac:dyDescent="0.25">
      <c r="K280" s="45">
        <v>44058</v>
      </c>
      <c r="L280" s="30">
        <v>96.959100000000007</v>
      </c>
    </row>
    <row r="281" spans="11:12" x14ac:dyDescent="0.25">
      <c r="K281" s="45">
        <v>44065</v>
      </c>
      <c r="L281" s="30">
        <v>96.580500000000001</v>
      </c>
    </row>
    <row r="282" spans="11:12" x14ac:dyDescent="0.25">
      <c r="K282" s="45">
        <v>44072</v>
      </c>
      <c r="L282" s="30">
        <v>97.047499999999999</v>
      </c>
    </row>
    <row r="283" spans="11:12" x14ac:dyDescent="0.25">
      <c r="K283" s="45">
        <v>44079</v>
      </c>
      <c r="L283" s="30">
        <v>99.196200000000005</v>
      </c>
    </row>
    <row r="284" spans="11:12" x14ac:dyDescent="0.25">
      <c r="K284" s="45">
        <v>44086</v>
      </c>
      <c r="L284" s="30">
        <v>99.24</v>
      </c>
    </row>
    <row r="285" spans="11:12" x14ac:dyDescent="0.25">
      <c r="K285" s="45">
        <v>44093</v>
      </c>
      <c r="L285" s="30">
        <v>98.893000000000001</v>
      </c>
    </row>
    <row r="286" spans="11:12" x14ac:dyDescent="0.25">
      <c r="K286" s="45">
        <v>44100</v>
      </c>
      <c r="L286" s="30">
        <v>98.768600000000006</v>
      </c>
    </row>
    <row r="287" spans="11:12" x14ac:dyDescent="0.25">
      <c r="K287" s="45">
        <v>44107</v>
      </c>
      <c r="L287" s="30">
        <v>98.954400000000007</v>
      </c>
    </row>
    <row r="288" spans="11:12" x14ac:dyDescent="0.25">
      <c r="K288" s="45">
        <v>44114</v>
      </c>
      <c r="L288" s="30">
        <v>99.060900000000004</v>
      </c>
    </row>
    <row r="289" spans="11:12" x14ac:dyDescent="0.25">
      <c r="K289" s="45">
        <v>44121</v>
      </c>
      <c r="L289" s="30">
        <v>99.688800000000001</v>
      </c>
    </row>
    <row r="290" spans="11:12" x14ac:dyDescent="0.25">
      <c r="K290" s="45">
        <v>44128</v>
      </c>
      <c r="L290" s="30">
        <v>97.769599999999997</v>
      </c>
    </row>
    <row r="291" spans="11:12" x14ac:dyDescent="0.25">
      <c r="K291" s="45">
        <v>44135</v>
      </c>
      <c r="L291" s="30">
        <v>97.6952</v>
      </c>
    </row>
    <row r="292" spans="11:12" x14ac:dyDescent="0.25">
      <c r="K292" s="45">
        <v>44142</v>
      </c>
      <c r="L292" s="30">
        <v>100.52460000000001</v>
      </c>
    </row>
    <row r="293" spans="11:12" x14ac:dyDescent="0.25">
      <c r="K293" s="45">
        <v>44149</v>
      </c>
      <c r="L293" s="30">
        <v>101.95359999999999</v>
      </c>
    </row>
    <row r="294" spans="11:12" x14ac:dyDescent="0.25">
      <c r="K294" s="45">
        <v>44156</v>
      </c>
      <c r="L294" s="30">
        <v>100.91249999999999</v>
      </c>
    </row>
    <row r="295" spans="11:12" x14ac:dyDescent="0.25">
      <c r="K295" s="45">
        <v>44163</v>
      </c>
      <c r="L295" s="30">
        <v>101.06180000000001</v>
      </c>
    </row>
    <row r="296" spans="11:12" x14ac:dyDescent="0.25">
      <c r="K296" s="45">
        <v>44170</v>
      </c>
      <c r="L296" s="30">
        <v>103.55</v>
      </c>
    </row>
    <row r="297" spans="11:12" x14ac:dyDescent="0.25">
      <c r="K297" s="45">
        <v>44177</v>
      </c>
      <c r="L297" s="30">
        <v>104.1768</v>
      </c>
    </row>
    <row r="298" spans="11:12" x14ac:dyDescent="0.25">
      <c r="K298" s="45">
        <v>44184</v>
      </c>
      <c r="L298" s="30">
        <v>103.9058</v>
      </c>
    </row>
    <row r="299" spans="11:12" x14ac:dyDescent="0.25">
      <c r="K299" s="45">
        <v>44191</v>
      </c>
      <c r="L299" s="30">
        <v>99.863699999999994</v>
      </c>
    </row>
    <row r="300" spans="11:12" x14ac:dyDescent="0.25">
      <c r="K300" s="45">
        <v>44198</v>
      </c>
      <c r="L300" s="30">
        <v>96.815600000000003</v>
      </c>
    </row>
    <row r="301" spans="11:12" x14ac:dyDescent="0.25">
      <c r="K301" s="45">
        <v>44205</v>
      </c>
      <c r="L301" s="30">
        <v>97.210300000000004</v>
      </c>
    </row>
    <row r="302" spans="11:12" x14ac:dyDescent="0.25">
      <c r="K302" s="45">
        <v>44212</v>
      </c>
      <c r="L302" s="30">
        <v>98.336699999999993</v>
      </c>
    </row>
    <row r="303" spans="11:12" x14ac:dyDescent="0.25">
      <c r="K303" s="45">
        <v>44219</v>
      </c>
      <c r="L303" s="30">
        <v>98.868300000000005</v>
      </c>
    </row>
    <row r="304" spans="11:12" x14ac:dyDescent="0.25">
      <c r="K304" s="45">
        <v>44226</v>
      </c>
      <c r="L304" s="30">
        <v>99.169499999999999</v>
      </c>
    </row>
    <row r="305" spans="11:12" x14ac:dyDescent="0.25">
      <c r="K305" s="45">
        <v>44233</v>
      </c>
      <c r="L305" s="30">
        <v>104.7713</v>
      </c>
    </row>
    <row r="306" spans="11:12" x14ac:dyDescent="0.25">
      <c r="K306" s="45">
        <v>44240</v>
      </c>
      <c r="L306" s="30">
        <v>106.4953</v>
      </c>
    </row>
    <row r="307" spans="11:12" x14ac:dyDescent="0.25">
      <c r="K307" s="45">
        <v>44247</v>
      </c>
      <c r="L307" s="30">
        <v>106.7368</v>
      </c>
    </row>
    <row r="308" spans="11:12" x14ac:dyDescent="0.25">
      <c r="K308" s="45">
        <v>44254</v>
      </c>
      <c r="L308" s="30">
        <v>107.69459999999999</v>
      </c>
    </row>
    <row r="309" spans="11:12" x14ac:dyDescent="0.25">
      <c r="K309" s="45">
        <v>44261</v>
      </c>
      <c r="L309" s="30">
        <v>106.73260000000001</v>
      </c>
    </row>
    <row r="310" spans="11:12" x14ac:dyDescent="0.25">
      <c r="K310" s="45">
        <v>44268</v>
      </c>
      <c r="L310" s="30">
        <v>105.71559999999999</v>
      </c>
    </row>
    <row r="311" spans="11:12" x14ac:dyDescent="0.25">
      <c r="K311" s="45">
        <v>44275</v>
      </c>
      <c r="L311" s="30">
        <v>105.3613</v>
      </c>
    </row>
    <row r="312" spans="11:12" x14ac:dyDescent="0.25">
      <c r="K312" s="45">
        <v>44282</v>
      </c>
      <c r="L312" s="30">
        <v>105.6948</v>
      </c>
    </row>
    <row r="313" spans="11:12" x14ac:dyDescent="0.25">
      <c r="K313" s="45">
        <v>44289</v>
      </c>
      <c r="L313" s="30">
        <v>104.3832</v>
      </c>
    </row>
    <row r="314" spans="11:12" x14ac:dyDescent="0.25">
      <c r="K314" s="45">
        <v>44296</v>
      </c>
      <c r="L314" s="30">
        <v>103.4815</v>
      </c>
    </row>
    <row r="315" spans="11:12" x14ac:dyDescent="0.25">
      <c r="K315" s="45">
        <v>44303</v>
      </c>
      <c r="L315" s="30">
        <v>103.9821</v>
      </c>
    </row>
    <row r="316" spans="11:12" x14ac:dyDescent="0.25">
      <c r="K316" s="45">
        <v>44310</v>
      </c>
      <c r="L316" s="30">
        <v>103.685</v>
      </c>
    </row>
    <row r="317" spans="11:12" x14ac:dyDescent="0.25">
      <c r="K317" s="45">
        <v>44317</v>
      </c>
      <c r="L317" s="30">
        <v>104.2624</v>
      </c>
    </row>
    <row r="318" spans="11:12" x14ac:dyDescent="0.25">
      <c r="K318" s="45">
        <v>44324</v>
      </c>
      <c r="L318" s="30">
        <v>103.5356</v>
      </c>
    </row>
    <row r="319" spans="11:12" x14ac:dyDescent="0.25">
      <c r="K319" s="45">
        <v>44331</v>
      </c>
      <c r="L319" s="30">
        <v>105.06180000000001</v>
      </c>
    </row>
    <row r="320" spans="11:12" x14ac:dyDescent="0.25">
      <c r="K320" s="45">
        <v>44338</v>
      </c>
      <c r="L320" s="30">
        <v>108.03619999999999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C592-E2D5-459A-BB98-FAA2EF7F3234}">
  <sheetPr codeName="Sheet1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32</v>
      </c>
    </row>
    <row r="2" spans="1:12" ht="19.5" customHeight="1" x14ac:dyDescent="0.3">
      <c r="A2" s="47" t="str">
        <f>"Weekly Payroll Jobs and Wages in Australia - " &amp;$L$1</f>
        <v>Weekly Payroll Jobs and Wages in Australia - Administrative and support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Administrative and support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2.8332369131015112E-2</v>
      </c>
      <c r="C11" s="21">
        <v>-8.8739584871651012E-3</v>
      </c>
      <c r="D11" s="21">
        <v>-9.4782127728834098E-3</v>
      </c>
      <c r="E11" s="21">
        <v>1.1254201338353198E-3</v>
      </c>
      <c r="F11" s="21">
        <v>8.7535575279851674E-2</v>
      </c>
      <c r="G11" s="21">
        <v>-6.4069172450431644E-4</v>
      </c>
      <c r="H11" s="21">
        <v>-5.5300103004790602E-3</v>
      </c>
      <c r="I11" s="40">
        <v>4.3297518725855522E-3</v>
      </c>
      <c r="J11" s="29"/>
      <c r="K11" s="29"/>
      <c r="L11" s="30"/>
    </row>
    <row r="12" spans="1:12" x14ac:dyDescent="0.25">
      <c r="A12" s="41" t="s">
        <v>6</v>
      </c>
      <c r="B12" s="21">
        <v>2.5839384118909958E-2</v>
      </c>
      <c r="C12" s="21">
        <v>-2.0647847976780431E-2</v>
      </c>
      <c r="D12" s="21">
        <v>-1.4282485776728526E-2</v>
      </c>
      <c r="E12" s="21">
        <v>-7.4078260378129812E-3</v>
      </c>
      <c r="F12" s="21">
        <v>7.0086578742345695E-2</v>
      </c>
      <c r="G12" s="21">
        <v>-2.0266182601183291E-2</v>
      </c>
      <c r="H12" s="21">
        <v>-6.1276344062662913E-3</v>
      </c>
      <c r="I12" s="40">
        <v>-1.1985516512372785E-3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8.0166457535857383E-3</v>
      </c>
      <c r="C13" s="21">
        <v>-1.3149154088571868E-2</v>
      </c>
      <c r="D13" s="21">
        <v>-1.624742397784984E-3</v>
      </c>
      <c r="E13" s="21">
        <v>-6.6552078311354901E-4</v>
      </c>
      <c r="F13" s="21">
        <v>7.4966208376901822E-2</v>
      </c>
      <c r="G13" s="21">
        <v>1.1456979708442727E-2</v>
      </c>
      <c r="H13" s="21">
        <v>-1.176080775543098E-3</v>
      </c>
      <c r="I13" s="40">
        <v>-5.2246237836758302E-3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3.7101064373123105E-2</v>
      </c>
      <c r="C14" s="21">
        <v>9.9551706301310716E-3</v>
      </c>
      <c r="D14" s="21">
        <v>-6.7295388287778035E-3</v>
      </c>
      <c r="E14" s="21">
        <v>1.483932885461825E-2</v>
      </c>
      <c r="F14" s="21">
        <v>8.2340139109567279E-2</v>
      </c>
      <c r="G14" s="21">
        <v>4.7623681718669264E-3</v>
      </c>
      <c r="H14" s="21">
        <v>-3.2091448586497595E-3</v>
      </c>
      <c r="I14" s="40">
        <v>2.168250448101805E-2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4.0922953261306461E-2</v>
      </c>
      <c r="C15" s="21">
        <v>5.6811725940231206E-4</v>
      </c>
      <c r="D15" s="21">
        <v>-1.6990020316581478E-2</v>
      </c>
      <c r="E15" s="21">
        <v>3.7423807816421295E-3</v>
      </c>
      <c r="F15" s="21">
        <v>0.15817674421566563</v>
      </c>
      <c r="G15" s="21">
        <v>2.7388629112531371E-2</v>
      </c>
      <c r="H15" s="21">
        <v>-1.1348153302326303E-4</v>
      </c>
      <c r="I15" s="40">
        <v>0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5.2985322200694185E-2</v>
      </c>
      <c r="C16" s="21">
        <v>-5.0939693661182783E-3</v>
      </c>
      <c r="D16" s="21">
        <v>-1.5403002971690727E-2</v>
      </c>
      <c r="E16" s="21">
        <v>2.731490557406957E-3</v>
      </c>
      <c r="F16" s="21">
        <v>0.12293252264660937</v>
      </c>
      <c r="G16" s="21">
        <v>9.5812309279947883E-3</v>
      </c>
      <c r="H16" s="21">
        <v>-1.92368292095636E-2</v>
      </c>
      <c r="I16" s="40">
        <v>9.879736582470322E-3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0.10177544194935506</v>
      </c>
      <c r="C17" s="21">
        <v>-4.2652795838749036E-4</v>
      </c>
      <c r="D17" s="21">
        <v>-3.9668279198341594E-3</v>
      </c>
      <c r="E17" s="21">
        <v>-3.6150800482011025E-3</v>
      </c>
      <c r="F17" s="21">
        <v>0.16485872274593127</v>
      </c>
      <c r="G17" s="21">
        <v>-8.8772269291627071E-3</v>
      </c>
      <c r="H17" s="21">
        <v>-1.7706626303145567E-3</v>
      </c>
      <c r="I17" s="40">
        <v>-2.9649643952508464E-3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4.2218636546994759E-2</v>
      </c>
      <c r="C18" s="21">
        <v>4.7287575345129618E-3</v>
      </c>
      <c r="D18" s="21">
        <v>-1.1984703632887284E-2</v>
      </c>
      <c r="E18" s="21">
        <v>2.7303083873502221E-2</v>
      </c>
      <c r="F18" s="21">
        <v>0.12677307017292505</v>
      </c>
      <c r="G18" s="21">
        <v>3.561685481615573E-2</v>
      </c>
      <c r="H18" s="21">
        <v>-1.928557108944684E-3</v>
      </c>
      <c r="I18" s="40">
        <v>4.4670635200579456E-2</v>
      </c>
      <c r="J18" s="29"/>
      <c r="K18" s="29"/>
      <c r="L18" s="30"/>
    </row>
    <row r="19" spans="1:12" x14ac:dyDescent="0.25">
      <c r="A19" s="41" t="s">
        <v>1</v>
      </c>
      <c r="B19" s="21">
        <v>2.5973645680819946E-2</v>
      </c>
      <c r="C19" s="21">
        <v>-2.1791023940811116E-2</v>
      </c>
      <c r="D19" s="21">
        <v>-1.5122979620520116E-2</v>
      </c>
      <c r="E19" s="21">
        <v>-3.919921601567955E-3</v>
      </c>
      <c r="F19" s="21">
        <v>0.1424894880181502</v>
      </c>
      <c r="G19" s="21">
        <v>-1.947342771255689E-2</v>
      </c>
      <c r="H19" s="21">
        <v>-7.2359503952412751E-3</v>
      </c>
      <c r="I19" s="40">
        <v>6.7191589539030705E-3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1.8299070053813704E-2</v>
      </c>
      <c r="C21" s="21">
        <v>-8.8916041465616491E-3</v>
      </c>
      <c r="D21" s="21">
        <v>-7.6275699053209856E-3</v>
      </c>
      <c r="E21" s="21">
        <v>2.4685121485690242E-3</v>
      </c>
      <c r="F21" s="21">
        <v>7.4518994714894093E-2</v>
      </c>
      <c r="G21" s="21">
        <v>1.4419356074892864E-3</v>
      </c>
      <c r="H21" s="21">
        <v>-4.2775727189393598E-3</v>
      </c>
      <c r="I21" s="40">
        <v>4.9493040953296763E-3</v>
      </c>
      <c r="J21" s="29"/>
      <c r="K21" s="29"/>
      <c r="L21" s="29"/>
    </row>
    <row r="22" spans="1:12" x14ac:dyDescent="0.25">
      <c r="A22" s="41" t="s">
        <v>13</v>
      </c>
      <c r="B22" s="21">
        <v>1.2008418651217934E-2</v>
      </c>
      <c r="C22" s="21">
        <v>-1.1818787152386823E-2</v>
      </c>
      <c r="D22" s="21">
        <v>-1.2219405197712807E-2</v>
      </c>
      <c r="E22" s="21">
        <v>-1.5858392110071895E-3</v>
      </c>
      <c r="F22" s="21">
        <v>8.9135383996343354E-2</v>
      </c>
      <c r="G22" s="21">
        <v>-6.7337843328713065E-3</v>
      </c>
      <c r="H22" s="21">
        <v>-8.2576355442539606E-3</v>
      </c>
      <c r="I22" s="40">
        <v>2.4210806212106029E-3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6.2190603005516376E-2</v>
      </c>
      <c r="C23" s="21">
        <v>-3.615859533920962E-3</v>
      </c>
      <c r="D23" s="21">
        <v>4.1851798767389425E-4</v>
      </c>
      <c r="E23" s="21">
        <v>2.365843817628277E-2</v>
      </c>
      <c r="F23" s="21">
        <v>0.14838254132740736</v>
      </c>
      <c r="G23" s="21">
        <v>6.408900861061273E-4</v>
      </c>
      <c r="H23" s="21">
        <v>1.2404841132319655E-2</v>
      </c>
      <c r="I23" s="40">
        <v>3.5486802520285465E-2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2.3523155688835562E-2</v>
      </c>
      <c r="C24" s="21">
        <v>-1.16132003821936E-2</v>
      </c>
      <c r="D24" s="21">
        <v>-1.2585688691344465E-2</v>
      </c>
      <c r="E24" s="21">
        <v>5.1466246801810112E-3</v>
      </c>
      <c r="F24" s="21">
        <v>0.11592637549314877</v>
      </c>
      <c r="G24" s="21">
        <v>1.0033622060527936E-3</v>
      </c>
      <c r="H24" s="21">
        <v>-9.5439688115759314E-3</v>
      </c>
      <c r="I24" s="40">
        <v>1.1720727553966803E-2</v>
      </c>
      <c r="J24" s="29"/>
      <c r="K24" s="29" t="s">
        <v>65</v>
      </c>
      <c r="L24" s="30">
        <v>106.6</v>
      </c>
    </row>
    <row r="25" spans="1:12" x14ac:dyDescent="0.25">
      <c r="A25" s="41" t="s">
        <v>47</v>
      </c>
      <c r="B25" s="21">
        <v>3.1739036076192439E-2</v>
      </c>
      <c r="C25" s="21">
        <v>-1.1032937725030001E-2</v>
      </c>
      <c r="D25" s="21">
        <v>-1.217106840498472E-2</v>
      </c>
      <c r="E25" s="21">
        <v>-6.4426128255912207E-4</v>
      </c>
      <c r="F25" s="21">
        <v>8.513163495507392E-2</v>
      </c>
      <c r="G25" s="21">
        <v>-3.7415370951319193E-3</v>
      </c>
      <c r="H25" s="21">
        <v>-4.6189898871709101E-3</v>
      </c>
      <c r="I25" s="40">
        <v>7.7878682836707291E-4</v>
      </c>
      <c r="J25" s="29"/>
      <c r="K25" s="29" t="s">
        <v>46</v>
      </c>
      <c r="L25" s="30">
        <v>103.55</v>
      </c>
    </row>
    <row r="26" spans="1:12" x14ac:dyDescent="0.25">
      <c r="A26" s="41" t="s">
        <v>48</v>
      </c>
      <c r="B26" s="21">
        <v>2.0044493395283691E-2</v>
      </c>
      <c r="C26" s="21">
        <v>-7.6348076609212834E-3</v>
      </c>
      <c r="D26" s="21">
        <v>-8.1415653037342217E-3</v>
      </c>
      <c r="E26" s="21">
        <v>-1.6780899512858216E-3</v>
      </c>
      <c r="F26" s="21">
        <v>6.3765556484514541E-2</v>
      </c>
      <c r="G26" s="21">
        <v>-4.609749830956078E-4</v>
      </c>
      <c r="H26" s="21">
        <v>-3.6024670044593199E-3</v>
      </c>
      <c r="I26" s="40">
        <v>2.5202850921568487E-3</v>
      </c>
      <c r="J26" s="29"/>
      <c r="K26" s="29" t="s">
        <v>47</v>
      </c>
      <c r="L26" s="30">
        <v>104.32</v>
      </c>
    </row>
    <row r="27" spans="1:12" ht="17.25" customHeight="1" x14ac:dyDescent="0.25">
      <c r="A27" s="41" t="s">
        <v>49</v>
      </c>
      <c r="B27" s="21">
        <v>3.0619842098824623E-2</v>
      </c>
      <c r="C27" s="21">
        <v>-4.9520296543954512E-3</v>
      </c>
      <c r="D27" s="21">
        <v>-5.1599131627471095E-3</v>
      </c>
      <c r="E27" s="21">
        <v>-2.943413997971267E-3</v>
      </c>
      <c r="F27" s="21">
        <v>8.0600167470761486E-2</v>
      </c>
      <c r="G27" s="21">
        <v>1.5742068138044907E-3</v>
      </c>
      <c r="H27" s="21">
        <v>-5.5920943993161831E-3</v>
      </c>
      <c r="I27" s="40">
        <v>1.3279571673445734E-3</v>
      </c>
      <c r="J27" s="59"/>
      <c r="K27" s="33" t="s">
        <v>48</v>
      </c>
      <c r="L27" s="30">
        <v>102.79</v>
      </c>
    </row>
    <row r="28" spans="1:12" x14ac:dyDescent="0.25">
      <c r="A28" s="41" t="s">
        <v>50</v>
      </c>
      <c r="B28" s="21">
        <v>3.3899325783858014E-2</v>
      </c>
      <c r="C28" s="21">
        <v>-3.5404706327676339E-3</v>
      </c>
      <c r="D28" s="21">
        <v>-5.9861548143486099E-3</v>
      </c>
      <c r="E28" s="21">
        <v>-2.7196652719665426E-3</v>
      </c>
      <c r="F28" s="21">
        <v>9.870324676245823E-2</v>
      </c>
      <c r="G28" s="21">
        <v>1.3449281550477199E-3</v>
      </c>
      <c r="H28" s="21">
        <v>-6.3402395184464222E-3</v>
      </c>
      <c r="I28" s="40">
        <v>4.5532789731099754E-3</v>
      </c>
      <c r="J28" s="48"/>
      <c r="K28" s="25" t="s">
        <v>49</v>
      </c>
      <c r="L28" s="30">
        <v>103.57</v>
      </c>
    </row>
    <row r="29" spans="1:12" ht="15.75" thickBot="1" x14ac:dyDescent="0.3">
      <c r="A29" s="42" t="s">
        <v>51</v>
      </c>
      <c r="B29" s="43">
        <v>-4.2254834254143558E-2</v>
      </c>
      <c r="C29" s="43">
        <v>-2.5257424002811391E-2</v>
      </c>
      <c r="D29" s="43">
        <v>-4.6186972905077894E-3</v>
      </c>
      <c r="E29" s="43">
        <v>-1.5022976316719672E-2</v>
      </c>
      <c r="F29" s="43">
        <v>3.8844299504759539E-2</v>
      </c>
      <c r="G29" s="43">
        <v>-1.7221283906343032E-2</v>
      </c>
      <c r="H29" s="43">
        <v>-1.9596513832434326E-2</v>
      </c>
      <c r="I29" s="44">
        <v>-2.4302258895656736E-2</v>
      </c>
      <c r="J29" s="48"/>
      <c r="K29" s="25" t="s">
        <v>50</v>
      </c>
      <c r="L29" s="30">
        <v>103.76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98.26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Administrative and support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106.17</v>
      </c>
    </row>
    <row r="34" spans="1:12" x14ac:dyDescent="0.25">
      <c r="K34" s="29" t="s">
        <v>46</v>
      </c>
      <c r="L34" s="30">
        <v>103.66</v>
      </c>
    </row>
    <row r="35" spans="1:12" x14ac:dyDescent="0.25">
      <c r="K35" s="29" t="s">
        <v>47</v>
      </c>
      <c r="L35" s="30">
        <v>104.45</v>
      </c>
    </row>
    <row r="36" spans="1:12" x14ac:dyDescent="0.25">
      <c r="K36" s="33" t="s">
        <v>48</v>
      </c>
      <c r="L36" s="30">
        <v>102.84</v>
      </c>
    </row>
    <row r="37" spans="1:12" x14ac:dyDescent="0.25">
      <c r="K37" s="25" t="s">
        <v>49</v>
      </c>
      <c r="L37" s="30">
        <v>103.6</v>
      </c>
    </row>
    <row r="38" spans="1:12" x14ac:dyDescent="0.25">
      <c r="K38" s="25" t="s">
        <v>50</v>
      </c>
      <c r="L38" s="30">
        <v>104.01</v>
      </c>
    </row>
    <row r="39" spans="1:12" x14ac:dyDescent="0.25">
      <c r="K39" s="25" t="s">
        <v>51</v>
      </c>
      <c r="L39" s="30">
        <v>96.22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106.22</v>
      </c>
    </row>
    <row r="43" spans="1:12" x14ac:dyDescent="0.25">
      <c r="K43" s="29" t="s">
        <v>46</v>
      </c>
      <c r="L43" s="30">
        <v>102.35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103.17</v>
      </c>
    </row>
    <row r="45" spans="1:12" ht="15.4" customHeight="1" x14ac:dyDescent="0.25">
      <c r="A45" s="54" t="str">
        <f>"Indexed number of payroll jobs in "&amp;$L$1&amp;" each week by age group"</f>
        <v>Indexed number of payroll jobs in Administrative and support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103.06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103.39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95.77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102.73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101.53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102.88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105.16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102.66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114.19</v>
      </c>
    </row>
    <row r="59" spans="1:12" ht="15.4" customHeight="1" x14ac:dyDescent="0.25">
      <c r="K59" s="25" t="s">
        <v>2</v>
      </c>
      <c r="L59" s="30">
        <v>105.13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25" t="s">
        <v>1</v>
      </c>
      <c r="L60" s="30">
        <v>102.83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101.75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100.47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104.39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107.72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102.83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113.28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106.29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101.48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100.3</v>
      </c>
    </row>
    <row r="72" spans="1:12" ht="15.4" customHeight="1" x14ac:dyDescent="0.25">
      <c r="K72" s="29" t="s">
        <v>5</v>
      </c>
      <c r="L72" s="30">
        <v>100.4</v>
      </c>
    </row>
    <row r="73" spans="1:12" ht="15.4" customHeight="1" x14ac:dyDescent="0.25">
      <c r="K73" s="29" t="s">
        <v>44</v>
      </c>
      <c r="L73" s="30">
        <v>103.99</v>
      </c>
    </row>
    <row r="74" spans="1:12" ht="15.4" customHeight="1" x14ac:dyDescent="0.25">
      <c r="K74" s="33" t="s">
        <v>4</v>
      </c>
      <c r="L74" s="30">
        <v>106.51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25" t="s">
        <v>3</v>
      </c>
      <c r="L75" s="30">
        <v>101.81</v>
      </c>
    </row>
    <row r="76" spans="1:12" ht="15.4" customHeight="1" x14ac:dyDescent="0.25">
      <c r="K76" s="25" t="s">
        <v>43</v>
      </c>
      <c r="L76" s="30">
        <v>113.16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105.69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99.75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104.57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100.63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99.99</v>
      </c>
    </row>
    <row r="85" spans="1:12" ht="15.4" customHeight="1" x14ac:dyDescent="0.25">
      <c r="K85" s="33" t="s">
        <v>4</v>
      </c>
      <c r="L85" s="30">
        <v>100.33</v>
      </c>
    </row>
    <row r="86" spans="1:12" ht="15.4" customHeight="1" x14ac:dyDescent="0.25">
      <c r="K86" s="25" t="s">
        <v>3</v>
      </c>
      <c r="L86" s="30">
        <v>106.98</v>
      </c>
    </row>
    <row r="87" spans="1:12" ht="15.4" customHeight="1" x14ac:dyDescent="0.25">
      <c r="K87" s="25" t="s">
        <v>43</v>
      </c>
      <c r="L87" s="30">
        <v>101.8</v>
      </c>
    </row>
    <row r="88" spans="1:12" ht="15.4" customHeight="1" x14ac:dyDescent="0.25">
      <c r="K88" s="25" t="s">
        <v>2</v>
      </c>
      <c r="L88" s="30">
        <v>99.86</v>
      </c>
    </row>
    <row r="89" spans="1:12" ht="15.4" customHeight="1" x14ac:dyDescent="0.25">
      <c r="K89" s="25" t="s">
        <v>1</v>
      </c>
      <c r="L89" s="30">
        <v>104.57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103.99</v>
      </c>
    </row>
    <row r="92" spans="1:12" ht="15" customHeight="1" x14ac:dyDescent="0.25">
      <c r="K92" s="29" t="s">
        <v>5</v>
      </c>
      <c r="L92" s="30">
        <v>99.06</v>
      </c>
    </row>
    <row r="93" spans="1:12" ht="15" customHeight="1" x14ac:dyDescent="0.25">
      <c r="A93" s="54"/>
      <c r="K93" s="29" t="s">
        <v>44</v>
      </c>
      <c r="L93" s="30">
        <v>101.7</v>
      </c>
    </row>
    <row r="94" spans="1:12" ht="15" customHeight="1" x14ac:dyDescent="0.25">
      <c r="K94" s="33" t="s">
        <v>4</v>
      </c>
      <c r="L94" s="30">
        <v>101.25</v>
      </c>
    </row>
    <row r="95" spans="1:12" ht="15" customHeight="1" x14ac:dyDescent="0.25">
      <c r="K95" s="25" t="s">
        <v>3</v>
      </c>
      <c r="L95" s="30">
        <v>109.09</v>
      </c>
    </row>
    <row r="96" spans="1:12" ht="15" customHeight="1" x14ac:dyDescent="0.25">
      <c r="K96" s="25" t="s">
        <v>43</v>
      </c>
      <c r="L96" s="30">
        <v>103.52</v>
      </c>
    </row>
    <row r="97" spans="1:12" ht="15" customHeight="1" x14ac:dyDescent="0.25">
      <c r="K97" s="25" t="s">
        <v>2</v>
      </c>
      <c r="L97" s="30">
        <v>102.03</v>
      </c>
    </row>
    <row r="98" spans="1:12" ht="15" customHeight="1" x14ac:dyDescent="0.25">
      <c r="K98" s="25" t="s">
        <v>1</v>
      </c>
      <c r="L98" s="30">
        <v>104.43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102.39</v>
      </c>
    </row>
    <row r="101" spans="1:12" x14ac:dyDescent="0.25">
      <c r="A101" s="67"/>
      <c r="B101" s="68"/>
      <c r="K101" s="29" t="s">
        <v>5</v>
      </c>
      <c r="L101" s="30">
        <v>98.76</v>
      </c>
    </row>
    <row r="102" spans="1:12" x14ac:dyDescent="0.25">
      <c r="A102" s="67"/>
      <c r="B102" s="68"/>
      <c r="K102" s="29" t="s">
        <v>44</v>
      </c>
      <c r="L102" s="30">
        <v>100.61</v>
      </c>
    </row>
    <row r="103" spans="1:12" x14ac:dyDescent="0.25">
      <c r="A103" s="67"/>
      <c r="B103" s="68"/>
      <c r="K103" s="33" t="s">
        <v>4</v>
      </c>
      <c r="L103" s="30">
        <v>98.93</v>
      </c>
    </row>
    <row r="104" spans="1:12" x14ac:dyDescent="0.25">
      <c r="A104" s="67"/>
      <c r="B104" s="68"/>
      <c r="K104" s="25" t="s">
        <v>3</v>
      </c>
      <c r="L104" s="30">
        <v>106.67</v>
      </c>
    </row>
    <row r="105" spans="1:12" x14ac:dyDescent="0.25">
      <c r="A105" s="67"/>
      <c r="B105" s="68"/>
      <c r="K105" s="25" t="s">
        <v>43</v>
      </c>
      <c r="L105" s="30">
        <v>102.54</v>
      </c>
    </row>
    <row r="106" spans="1:12" x14ac:dyDescent="0.25">
      <c r="A106" s="67"/>
      <c r="B106" s="68"/>
      <c r="K106" s="25" t="s">
        <v>2</v>
      </c>
      <c r="L106" s="30">
        <v>100.02</v>
      </c>
    </row>
    <row r="107" spans="1:12" x14ac:dyDescent="0.25">
      <c r="A107" s="67"/>
      <c r="B107" s="68"/>
      <c r="K107" s="25" t="s">
        <v>1</v>
      </c>
      <c r="L107" s="30">
        <v>102.85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99.120500000000007</v>
      </c>
    </row>
    <row r="112" spans="1:12" x14ac:dyDescent="0.25">
      <c r="K112" s="45">
        <v>43918</v>
      </c>
      <c r="L112" s="30">
        <v>96.081400000000002</v>
      </c>
    </row>
    <row r="113" spans="11:12" x14ac:dyDescent="0.25">
      <c r="K113" s="45">
        <v>43925</v>
      </c>
      <c r="L113" s="30">
        <v>92.145099999999999</v>
      </c>
    </row>
    <row r="114" spans="11:12" x14ac:dyDescent="0.25">
      <c r="K114" s="45">
        <v>43932</v>
      </c>
      <c r="L114" s="30">
        <v>90.439499999999995</v>
      </c>
    </row>
    <row r="115" spans="11:12" x14ac:dyDescent="0.25">
      <c r="K115" s="45">
        <v>43939</v>
      </c>
      <c r="L115" s="30">
        <v>89.7042</v>
      </c>
    </row>
    <row r="116" spans="11:12" x14ac:dyDescent="0.25">
      <c r="K116" s="45">
        <v>43946</v>
      </c>
      <c r="L116" s="30">
        <v>90.462999999999994</v>
      </c>
    </row>
    <row r="117" spans="11:12" x14ac:dyDescent="0.25">
      <c r="K117" s="45">
        <v>43953</v>
      </c>
      <c r="L117" s="30">
        <v>90.783600000000007</v>
      </c>
    </row>
    <row r="118" spans="11:12" x14ac:dyDescent="0.25">
      <c r="K118" s="45">
        <v>43960</v>
      </c>
      <c r="L118" s="30">
        <v>91.089600000000004</v>
      </c>
    </row>
    <row r="119" spans="11:12" x14ac:dyDescent="0.25">
      <c r="K119" s="45">
        <v>43967</v>
      </c>
      <c r="L119" s="30">
        <v>92.4161</v>
      </c>
    </row>
    <row r="120" spans="11:12" x14ac:dyDescent="0.25">
      <c r="K120" s="45">
        <v>43974</v>
      </c>
      <c r="L120" s="30">
        <v>92.335499999999996</v>
      </c>
    </row>
    <row r="121" spans="11:12" x14ac:dyDescent="0.25">
      <c r="K121" s="45">
        <v>43981</v>
      </c>
      <c r="L121" s="30">
        <v>94.137500000000003</v>
      </c>
    </row>
    <row r="122" spans="11:12" x14ac:dyDescent="0.25">
      <c r="K122" s="45">
        <v>43988</v>
      </c>
      <c r="L122" s="30">
        <v>94.4221</v>
      </c>
    </row>
    <row r="123" spans="11:12" x14ac:dyDescent="0.25">
      <c r="K123" s="45">
        <v>43995</v>
      </c>
      <c r="L123" s="30">
        <v>95.715800000000002</v>
      </c>
    </row>
    <row r="124" spans="11:12" x14ac:dyDescent="0.25">
      <c r="K124" s="45">
        <v>44002</v>
      </c>
      <c r="L124" s="30">
        <v>95.246499999999997</v>
      </c>
    </row>
    <row r="125" spans="11:12" x14ac:dyDescent="0.25">
      <c r="K125" s="45">
        <v>44009</v>
      </c>
      <c r="L125" s="30">
        <v>95.364400000000003</v>
      </c>
    </row>
    <row r="126" spans="11:12" x14ac:dyDescent="0.25">
      <c r="K126" s="45">
        <v>44016</v>
      </c>
      <c r="L126" s="30">
        <v>96.021699999999996</v>
      </c>
    </row>
    <row r="127" spans="11:12" x14ac:dyDescent="0.25">
      <c r="K127" s="45">
        <v>44023</v>
      </c>
      <c r="L127" s="30">
        <v>96.83</v>
      </c>
    </row>
    <row r="128" spans="11:12" x14ac:dyDescent="0.25">
      <c r="K128" s="45">
        <v>44030</v>
      </c>
      <c r="L128" s="30">
        <v>97.159099999999995</v>
      </c>
    </row>
    <row r="129" spans="1:12" x14ac:dyDescent="0.25">
      <c r="K129" s="45">
        <v>44037</v>
      </c>
      <c r="L129" s="30">
        <v>97.509500000000003</v>
      </c>
    </row>
    <row r="130" spans="1:12" x14ac:dyDescent="0.25">
      <c r="K130" s="45">
        <v>44044</v>
      </c>
      <c r="L130" s="30">
        <v>97.601299999999995</v>
      </c>
    </row>
    <row r="131" spans="1:12" x14ac:dyDescent="0.25">
      <c r="K131" s="45">
        <v>44051</v>
      </c>
      <c r="L131" s="30">
        <v>97.779399999999995</v>
      </c>
    </row>
    <row r="132" spans="1:12" x14ac:dyDescent="0.25">
      <c r="K132" s="45">
        <v>44058</v>
      </c>
      <c r="L132" s="30">
        <v>97.596800000000002</v>
      </c>
    </row>
    <row r="133" spans="1:12" x14ac:dyDescent="0.25">
      <c r="K133" s="45">
        <v>44065</v>
      </c>
      <c r="L133" s="30">
        <v>98.068700000000007</v>
      </c>
    </row>
    <row r="134" spans="1:12" x14ac:dyDescent="0.25">
      <c r="K134" s="45">
        <v>44072</v>
      </c>
      <c r="L134" s="30">
        <v>98.166799999999995</v>
      </c>
    </row>
    <row r="135" spans="1:12" x14ac:dyDescent="0.25">
      <c r="K135" s="45">
        <v>44079</v>
      </c>
      <c r="L135" s="30">
        <v>98.625699999999995</v>
      </c>
    </row>
    <row r="136" spans="1:12" x14ac:dyDescent="0.25">
      <c r="K136" s="45">
        <v>44086</v>
      </c>
      <c r="L136" s="30">
        <v>98.462800000000001</v>
      </c>
    </row>
    <row r="137" spans="1:12" x14ac:dyDescent="0.25">
      <c r="K137" s="45">
        <v>44093</v>
      </c>
      <c r="L137" s="30">
        <v>98.462800000000001</v>
      </c>
    </row>
    <row r="138" spans="1:12" x14ac:dyDescent="0.25">
      <c r="K138" s="45">
        <v>44100</v>
      </c>
      <c r="L138" s="30">
        <v>98.462800000000001</v>
      </c>
    </row>
    <row r="139" spans="1:12" x14ac:dyDescent="0.25">
      <c r="K139" s="45">
        <v>44107</v>
      </c>
      <c r="L139" s="30">
        <v>98.462800000000001</v>
      </c>
    </row>
    <row r="140" spans="1:12" x14ac:dyDescent="0.25">
      <c r="A140" s="67"/>
      <c r="B140" s="68"/>
      <c r="K140" s="45">
        <v>44114</v>
      </c>
      <c r="L140" s="30">
        <v>99.397300000000001</v>
      </c>
    </row>
    <row r="141" spans="1:12" x14ac:dyDescent="0.25">
      <c r="A141" s="67"/>
      <c r="B141" s="68"/>
      <c r="K141" s="45">
        <v>44121</v>
      </c>
      <c r="L141" s="30">
        <v>100.86450000000001</v>
      </c>
    </row>
    <row r="142" spans="1:12" x14ac:dyDescent="0.25">
      <c r="K142" s="45">
        <v>44128</v>
      </c>
      <c r="L142" s="30">
        <v>100.5801</v>
      </c>
    </row>
    <row r="143" spans="1:12" x14ac:dyDescent="0.25">
      <c r="K143" s="45">
        <v>44135</v>
      </c>
      <c r="L143" s="30">
        <v>100.1866</v>
      </c>
    </row>
    <row r="144" spans="1:12" x14ac:dyDescent="0.25">
      <c r="K144" s="45">
        <v>44142</v>
      </c>
      <c r="L144" s="30">
        <v>100.8768</v>
      </c>
    </row>
    <row r="145" spans="11:12" x14ac:dyDescent="0.25">
      <c r="K145" s="45">
        <v>44149</v>
      </c>
      <c r="L145" s="30">
        <v>102.63460000000001</v>
      </c>
    </row>
    <row r="146" spans="11:12" x14ac:dyDescent="0.25">
      <c r="K146" s="45">
        <v>44156</v>
      </c>
      <c r="L146" s="30">
        <v>102.54430000000001</v>
      </c>
    </row>
    <row r="147" spans="11:12" x14ac:dyDescent="0.25">
      <c r="K147" s="45">
        <v>44163</v>
      </c>
      <c r="L147" s="30">
        <v>102.9588</v>
      </c>
    </row>
    <row r="148" spans="11:12" x14ac:dyDescent="0.25">
      <c r="K148" s="45">
        <v>44170</v>
      </c>
      <c r="L148" s="30">
        <v>104.06959999999999</v>
      </c>
    </row>
    <row r="149" spans="11:12" x14ac:dyDescent="0.25">
      <c r="K149" s="45">
        <v>44177</v>
      </c>
      <c r="L149" s="30">
        <v>104.47709999999999</v>
      </c>
    </row>
    <row r="150" spans="11:12" x14ac:dyDescent="0.25">
      <c r="K150" s="45">
        <v>44184</v>
      </c>
      <c r="L150" s="30">
        <v>103.3359</v>
      </c>
    </row>
    <row r="151" spans="11:12" x14ac:dyDescent="0.25">
      <c r="K151" s="45">
        <v>44191</v>
      </c>
      <c r="L151" s="30">
        <v>95.520799999999994</v>
      </c>
    </row>
    <row r="152" spans="11:12" x14ac:dyDescent="0.25">
      <c r="K152" s="45">
        <v>44198</v>
      </c>
      <c r="L152" s="30">
        <v>88.243099999999998</v>
      </c>
    </row>
    <row r="153" spans="11:12" x14ac:dyDescent="0.25">
      <c r="K153" s="45">
        <v>44205</v>
      </c>
      <c r="L153" s="30">
        <v>92.142300000000006</v>
      </c>
    </row>
    <row r="154" spans="11:12" x14ac:dyDescent="0.25">
      <c r="K154" s="45">
        <v>44212</v>
      </c>
      <c r="L154" s="30">
        <v>96.530900000000003</v>
      </c>
    </row>
    <row r="155" spans="11:12" x14ac:dyDescent="0.25">
      <c r="K155" s="45">
        <v>44219</v>
      </c>
      <c r="L155" s="30">
        <v>98.358099999999993</v>
      </c>
    </row>
    <row r="156" spans="11:12" x14ac:dyDescent="0.25">
      <c r="K156" s="45">
        <v>44226</v>
      </c>
      <c r="L156" s="30">
        <v>99.045400000000001</v>
      </c>
    </row>
    <row r="157" spans="11:12" x14ac:dyDescent="0.25">
      <c r="K157" s="45">
        <v>44233</v>
      </c>
      <c r="L157" s="30">
        <v>99.828400000000002</v>
      </c>
    </row>
    <row r="158" spans="11:12" x14ac:dyDescent="0.25">
      <c r="K158" s="45">
        <v>44240</v>
      </c>
      <c r="L158" s="30">
        <v>100.59739999999999</v>
      </c>
    </row>
    <row r="159" spans="11:12" x14ac:dyDescent="0.25">
      <c r="K159" s="45">
        <v>44247</v>
      </c>
      <c r="L159" s="30">
        <v>101.73399999999999</v>
      </c>
    </row>
    <row r="160" spans="11:12" x14ac:dyDescent="0.25">
      <c r="K160" s="45">
        <v>44254</v>
      </c>
      <c r="L160" s="30">
        <v>103.99939999999999</v>
      </c>
    </row>
    <row r="161" spans="11:12" x14ac:dyDescent="0.25">
      <c r="K161" s="45">
        <v>44261</v>
      </c>
      <c r="L161" s="30">
        <v>103.91459999999999</v>
      </c>
    </row>
    <row r="162" spans="11:12" x14ac:dyDescent="0.25">
      <c r="K162" s="45">
        <v>44268</v>
      </c>
      <c r="L162" s="30">
        <v>104.8073</v>
      </c>
    </row>
    <row r="163" spans="11:12" x14ac:dyDescent="0.25">
      <c r="K163" s="45">
        <v>44275</v>
      </c>
      <c r="L163" s="30">
        <v>105.18510000000001</v>
      </c>
    </row>
    <row r="164" spans="11:12" x14ac:dyDescent="0.25">
      <c r="K164" s="45">
        <v>44282</v>
      </c>
      <c r="L164" s="30">
        <v>104.7303</v>
      </c>
    </row>
    <row r="165" spans="11:12" x14ac:dyDescent="0.25">
      <c r="K165" s="45">
        <v>44289</v>
      </c>
      <c r="L165" s="30">
        <v>102.154</v>
      </c>
    </row>
    <row r="166" spans="11:12" x14ac:dyDescent="0.25">
      <c r="K166" s="45">
        <v>44296</v>
      </c>
      <c r="L166" s="30">
        <v>100.6589</v>
      </c>
    </row>
    <row r="167" spans="11:12" x14ac:dyDescent="0.25">
      <c r="K167" s="45">
        <v>44303</v>
      </c>
      <c r="L167" s="30">
        <v>103.05070000000001</v>
      </c>
    </row>
    <row r="168" spans="11:12" x14ac:dyDescent="0.25">
      <c r="K168" s="45">
        <v>44310</v>
      </c>
      <c r="L168" s="30">
        <v>103.7539</v>
      </c>
    </row>
    <row r="169" spans="11:12" x14ac:dyDescent="0.25">
      <c r="K169" s="45">
        <v>44317</v>
      </c>
      <c r="L169" s="30">
        <v>104.0522</v>
      </c>
    </row>
    <row r="170" spans="11:12" x14ac:dyDescent="0.25">
      <c r="K170" s="45">
        <v>44324</v>
      </c>
      <c r="L170" s="30">
        <v>103.70050000000001</v>
      </c>
    </row>
    <row r="171" spans="11:12" x14ac:dyDescent="0.25">
      <c r="K171" s="45">
        <v>44331</v>
      </c>
      <c r="L171" s="30">
        <v>103.8172</v>
      </c>
    </row>
    <row r="172" spans="11:12" x14ac:dyDescent="0.25">
      <c r="K172" s="45">
        <v>44338</v>
      </c>
      <c r="L172" s="30">
        <v>102.83320000000001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101.8817</v>
      </c>
    </row>
    <row r="260" spans="11:12" x14ac:dyDescent="0.25">
      <c r="K260" s="45">
        <v>43918</v>
      </c>
      <c r="L260" s="30">
        <v>102.19799999999999</v>
      </c>
    </row>
    <row r="261" spans="11:12" x14ac:dyDescent="0.25">
      <c r="K261" s="45">
        <v>43925</v>
      </c>
      <c r="L261" s="30">
        <v>98.809899999999999</v>
      </c>
    </row>
    <row r="262" spans="11:12" x14ac:dyDescent="0.25">
      <c r="K262" s="45">
        <v>43932</v>
      </c>
      <c r="L262" s="30">
        <v>92.853999999999999</v>
      </c>
    </row>
    <row r="263" spans="11:12" x14ac:dyDescent="0.25">
      <c r="K263" s="45">
        <v>43939</v>
      </c>
      <c r="L263" s="30">
        <v>90.847700000000003</v>
      </c>
    </row>
    <row r="264" spans="11:12" x14ac:dyDescent="0.25">
      <c r="K264" s="45">
        <v>43946</v>
      </c>
      <c r="L264" s="30">
        <v>94.315100000000001</v>
      </c>
    </row>
    <row r="265" spans="11:12" x14ac:dyDescent="0.25">
      <c r="K265" s="45">
        <v>43953</v>
      </c>
      <c r="L265" s="30">
        <v>99.677199999999999</v>
      </c>
    </row>
    <row r="266" spans="11:12" x14ac:dyDescent="0.25">
      <c r="K266" s="45">
        <v>43960</v>
      </c>
      <c r="L266" s="30">
        <v>97.484999999999999</v>
      </c>
    </row>
    <row r="267" spans="11:12" x14ac:dyDescent="0.25">
      <c r="K267" s="45">
        <v>43967</v>
      </c>
      <c r="L267" s="30">
        <v>96.335899999999995</v>
      </c>
    </row>
    <row r="268" spans="11:12" x14ac:dyDescent="0.25">
      <c r="K268" s="45">
        <v>43974</v>
      </c>
      <c r="L268" s="30">
        <v>94.619</v>
      </c>
    </row>
    <row r="269" spans="11:12" x14ac:dyDescent="0.25">
      <c r="K269" s="45">
        <v>43981</v>
      </c>
      <c r="L269" s="30">
        <v>96.6541</v>
      </c>
    </row>
    <row r="270" spans="11:12" x14ac:dyDescent="0.25">
      <c r="K270" s="45">
        <v>43988</v>
      </c>
      <c r="L270" s="30">
        <v>98.307000000000002</v>
      </c>
    </row>
    <row r="271" spans="11:12" x14ac:dyDescent="0.25">
      <c r="K271" s="45">
        <v>43995</v>
      </c>
      <c r="L271" s="30">
        <v>97.607299999999995</v>
      </c>
    </row>
    <row r="272" spans="11:12" x14ac:dyDescent="0.25">
      <c r="K272" s="45">
        <v>44002</v>
      </c>
      <c r="L272" s="30">
        <v>99.054000000000002</v>
      </c>
    </row>
    <row r="273" spans="11:12" x14ac:dyDescent="0.25">
      <c r="K273" s="45">
        <v>44009</v>
      </c>
      <c r="L273" s="30">
        <v>101.0206</v>
      </c>
    </row>
    <row r="274" spans="11:12" x14ac:dyDescent="0.25">
      <c r="K274" s="45">
        <v>44016</v>
      </c>
      <c r="L274" s="30">
        <v>104.0528</v>
      </c>
    </row>
    <row r="275" spans="11:12" x14ac:dyDescent="0.25">
      <c r="K275" s="45">
        <v>44023</v>
      </c>
      <c r="L275" s="30">
        <v>97.443399999999997</v>
      </c>
    </row>
    <row r="276" spans="11:12" x14ac:dyDescent="0.25">
      <c r="K276" s="45">
        <v>44030</v>
      </c>
      <c r="L276" s="30">
        <v>97.8416</v>
      </c>
    </row>
    <row r="277" spans="11:12" x14ac:dyDescent="0.25">
      <c r="K277" s="45">
        <v>44037</v>
      </c>
      <c r="L277" s="30">
        <v>97.756100000000004</v>
      </c>
    </row>
    <row r="278" spans="11:12" x14ac:dyDescent="0.25">
      <c r="K278" s="45">
        <v>44044</v>
      </c>
      <c r="L278" s="30">
        <v>98.893900000000002</v>
      </c>
    </row>
    <row r="279" spans="11:12" x14ac:dyDescent="0.25">
      <c r="K279" s="45">
        <v>44051</v>
      </c>
      <c r="L279" s="30">
        <v>99.607299999999995</v>
      </c>
    </row>
    <row r="280" spans="11:12" x14ac:dyDescent="0.25">
      <c r="K280" s="45">
        <v>44058</v>
      </c>
      <c r="L280" s="30">
        <v>98.107600000000005</v>
      </c>
    </row>
    <row r="281" spans="11:12" x14ac:dyDescent="0.25">
      <c r="K281" s="45">
        <v>44065</v>
      </c>
      <c r="L281" s="30">
        <v>98.328500000000005</v>
      </c>
    </row>
    <row r="282" spans="11:12" x14ac:dyDescent="0.25">
      <c r="K282" s="45">
        <v>44072</v>
      </c>
      <c r="L282" s="30">
        <v>98.847399999999993</v>
      </c>
    </row>
    <row r="283" spans="11:12" x14ac:dyDescent="0.25">
      <c r="K283" s="45">
        <v>44079</v>
      </c>
      <c r="L283" s="30">
        <v>100.85590000000001</v>
      </c>
    </row>
    <row r="284" spans="11:12" x14ac:dyDescent="0.25">
      <c r="K284" s="45">
        <v>44086</v>
      </c>
      <c r="L284" s="30">
        <v>100.1632</v>
      </c>
    </row>
    <row r="285" spans="11:12" x14ac:dyDescent="0.25">
      <c r="K285" s="45">
        <v>44093</v>
      </c>
      <c r="L285" s="30">
        <v>100.1632</v>
      </c>
    </row>
    <row r="286" spans="11:12" x14ac:dyDescent="0.25">
      <c r="K286" s="45">
        <v>44100</v>
      </c>
      <c r="L286" s="30">
        <v>100.1632</v>
      </c>
    </row>
    <row r="287" spans="11:12" x14ac:dyDescent="0.25">
      <c r="K287" s="45">
        <v>44107</v>
      </c>
      <c r="L287" s="30">
        <v>100.1632</v>
      </c>
    </row>
    <row r="288" spans="11:12" x14ac:dyDescent="0.25">
      <c r="K288" s="45">
        <v>44114</v>
      </c>
      <c r="L288" s="30">
        <v>100.3964</v>
      </c>
    </row>
    <row r="289" spans="11:12" x14ac:dyDescent="0.25">
      <c r="K289" s="45">
        <v>44121</v>
      </c>
      <c r="L289" s="30">
        <v>101.8289</v>
      </c>
    </row>
    <row r="290" spans="11:12" x14ac:dyDescent="0.25">
      <c r="K290" s="45">
        <v>44128</v>
      </c>
      <c r="L290" s="30">
        <v>100.37260000000001</v>
      </c>
    </row>
    <row r="291" spans="11:12" x14ac:dyDescent="0.25">
      <c r="K291" s="45">
        <v>44135</v>
      </c>
      <c r="L291" s="30">
        <v>100.0562</v>
      </c>
    </row>
    <row r="292" spans="11:12" x14ac:dyDescent="0.25">
      <c r="K292" s="45">
        <v>44142</v>
      </c>
      <c r="L292" s="30">
        <v>102.9911</v>
      </c>
    </row>
    <row r="293" spans="11:12" x14ac:dyDescent="0.25">
      <c r="K293" s="45">
        <v>44149</v>
      </c>
      <c r="L293" s="30">
        <v>107.03879999999999</v>
      </c>
    </row>
    <row r="294" spans="11:12" x14ac:dyDescent="0.25">
      <c r="K294" s="45">
        <v>44156</v>
      </c>
      <c r="L294" s="30">
        <v>106.7332</v>
      </c>
    </row>
    <row r="295" spans="11:12" x14ac:dyDescent="0.25">
      <c r="K295" s="45">
        <v>44163</v>
      </c>
      <c r="L295" s="30">
        <v>105.8884</v>
      </c>
    </row>
    <row r="296" spans="11:12" x14ac:dyDescent="0.25">
      <c r="K296" s="45">
        <v>44170</v>
      </c>
      <c r="L296" s="30">
        <v>109.0628</v>
      </c>
    </row>
    <row r="297" spans="11:12" x14ac:dyDescent="0.25">
      <c r="K297" s="45">
        <v>44177</v>
      </c>
      <c r="L297" s="30">
        <v>109.1507</v>
      </c>
    </row>
    <row r="298" spans="11:12" x14ac:dyDescent="0.25">
      <c r="K298" s="45">
        <v>44184</v>
      </c>
      <c r="L298" s="30">
        <v>107.90219999999999</v>
      </c>
    </row>
    <row r="299" spans="11:12" x14ac:dyDescent="0.25">
      <c r="K299" s="45">
        <v>44191</v>
      </c>
      <c r="L299" s="30">
        <v>91.634600000000006</v>
      </c>
    </row>
    <row r="300" spans="11:12" x14ac:dyDescent="0.25">
      <c r="K300" s="45">
        <v>44198</v>
      </c>
      <c r="L300" s="30">
        <v>82.423000000000002</v>
      </c>
    </row>
    <row r="301" spans="11:12" x14ac:dyDescent="0.25">
      <c r="K301" s="45">
        <v>44205</v>
      </c>
      <c r="L301" s="30">
        <v>88.617800000000003</v>
      </c>
    </row>
    <row r="302" spans="11:12" x14ac:dyDescent="0.25">
      <c r="K302" s="45">
        <v>44212</v>
      </c>
      <c r="L302" s="30">
        <v>97.0197</v>
      </c>
    </row>
    <row r="303" spans="11:12" x14ac:dyDescent="0.25">
      <c r="K303" s="45">
        <v>44219</v>
      </c>
      <c r="L303" s="30">
        <v>99.715000000000003</v>
      </c>
    </row>
    <row r="304" spans="11:12" x14ac:dyDescent="0.25">
      <c r="K304" s="45">
        <v>44226</v>
      </c>
      <c r="L304" s="30">
        <v>98.749099999999999</v>
      </c>
    </row>
    <row r="305" spans="11:12" x14ac:dyDescent="0.25">
      <c r="K305" s="45">
        <v>44233</v>
      </c>
      <c r="L305" s="30">
        <v>105.72199999999999</v>
      </c>
    </row>
    <row r="306" spans="11:12" x14ac:dyDescent="0.25">
      <c r="K306" s="45">
        <v>44240</v>
      </c>
      <c r="L306" s="30">
        <v>107.2148</v>
      </c>
    </row>
    <row r="307" spans="11:12" x14ac:dyDescent="0.25">
      <c r="K307" s="45">
        <v>44247</v>
      </c>
      <c r="L307" s="30">
        <v>109.63809999999999</v>
      </c>
    </row>
    <row r="308" spans="11:12" x14ac:dyDescent="0.25">
      <c r="K308" s="45">
        <v>44254</v>
      </c>
      <c r="L308" s="30">
        <v>111.7757</v>
      </c>
    </row>
    <row r="309" spans="11:12" x14ac:dyDescent="0.25">
      <c r="K309" s="45">
        <v>44261</v>
      </c>
      <c r="L309" s="30">
        <v>109.5629</v>
      </c>
    </row>
    <row r="310" spans="11:12" x14ac:dyDescent="0.25">
      <c r="K310" s="45">
        <v>44268</v>
      </c>
      <c r="L310" s="30">
        <v>108.4666</v>
      </c>
    </row>
    <row r="311" spans="11:12" x14ac:dyDescent="0.25">
      <c r="K311" s="45">
        <v>44275</v>
      </c>
      <c r="L311" s="30">
        <v>109.8075</v>
      </c>
    </row>
    <row r="312" spans="11:12" x14ac:dyDescent="0.25">
      <c r="K312" s="45">
        <v>44282</v>
      </c>
      <c r="L312" s="30">
        <v>109.8933</v>
      </c>
    </row>
    <row r="313" spans="11:12" x14ac:dyDescent="0.25">
      <c r="K313" s="45">
        <v>44289</v>
      </c>
      <c r="L313" s="30">
        <v>105.5159</v>
      </c>
    </row>
    <row r="314" spans="11:12" x14ac:dyDescent="0.25">
      <c r="K314" s="45">
        <v>44296</v>
      </c>
      <c r="L314" s="30">
        <v>102.232</v>
      </c>
    </row>
    <row r="315" spans="11:12" x14ac:dyDescent="0.25">
      <c r="K315" s="45">
        <v>44303</v>
      </c>
      <c r="L315" s="30">
        <v>107.6549</v>
      </c>
    </row>
    <row r="316" spans="11:12" x14ac:dyDescent="0.25">
      <c r="K316" s="45">
        <v>44310</v>
      </c>
      <c r="L316" s="30">
        <v>108.8233</v>
      </c>
    </row>
    <row r="317" spans="11:12" x14ac:dyDescent="0.25">
      <c r="K317" s="45">
        <v>44317</v>
      </c>
      <c r="L317" s="30">
        <v>110.2607</v>
      </c>
    </row>
    <row r="318" spans="11:12" x14ac:dyDescent="0.25">
      <c r="K318" s="45">
        <v>44324</v>
      </c>
      <c r="L318" s="30">
        <v>108.8869</v>
      </c>
    </row>
    <row r="319" spans="11:12" x14ac:dyDescent="0.25">
      <c r="K319" s="45">
        <v>44331</v>
      </c>
      <c r="L319" s="30">
        <v>109.3583</v>
      </c>
    </row>
    <row r="320" spans="11:12" x14ac:dyDescent="0.25">
      <c r="K320" s="45">
        <v>44338</v>
      </c>
      <c r="L320" s="30">
        <v>108.75360000000001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406EC-9A7B-41B0-81C8-E08FAF92B44C}">
  <sheetPr codeName="Sheet1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33</v>
      </c>
    </row>
    <row r="2" spans="1:12" ht="19.5" customHeight="1" x14ac:dyDescent="0.3">
      <c r="A2" s="47" t="str">
        <f>"Weekly Payroll Jobs and Wages in Australia - " &amp;$L$1</f>
        <v>Weekly Payroll Jobs and Wages in Australia - Public administration and safety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Public administration and safety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0.12547745349861628</v>
      </c>
      <c r="C11" s="21">
        <v>3.7438329394589909E-2</v>
      </c>
      <c r="D11" s="21">
        <v>1.5879732054057127E-2</v>
      </c>
      <c r="E11" s="21">
        <v>6.076222296690359E-3</v>
      </c>
      <c r="F11" s="21">
        <v>0.10074892580295414</v>
      </c>
      <c r="G11" s="21">
        <v>2.9166694977265095E-2</v>
      </c>
      <c r="H11" s="21">
        <v>1.0994368311349811E-2</v>
      </c>
      <c r="I11" s="40">
        <v>6.3371075535945121E-3</v>
      </c>
      <c r="J11" s="29"/>
      <c r="K11" s="29"/>
      <c r="L11" s="30"/>
    </row>
    <row r="12" spans="1:12" x14ac:dyDescent="0.25">
      <c r="A12" s="41" t="s">
        <v>6</v>
      </c>
      <c r="B12" s="21">
        <v>0.14270200426695512</v>
      </c>
      <c r="C12" s="21">
        <v>4.9858649439567193E-2</v>
      </c>
      <c r="D12" s="21">
        <v>2.3504808727481619E-2</v>
      </c>
      <c r="E12" s="21">
        <v>1.1607750601261513E-2</v>
      </c>
      <c r="F12" s="21">
        <v>9.7066818482204331E-2</v>
      </c>
      <c r="G12" s="21">
        <v>4.6367603194158225E-2</v>
      </c>
      <c r="H12" s="21">
        <v>1.1863046055015536E-2</v>
      </c>
      <c r="I12" s="40">
        <v>1.8567469146309135E-2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0.14581798037563609</v>
      </c>
      <c r="C13" s="21">
        <v>2.1940349694607786E-2</v>
      </c>
      <c r="D13" s="21">
        <v>1.1201951228308804E-2</v>
      </c>
      <c r="E13" s="21">
        <v>3.2364925044066073E-3</v>
      </c>
      <c r="F13" s="21">
        <v>0.11530539348425606</v>
      </c>
      <c r="G13" s="21">
        <v>1.4567633376276756E-2</v>
      </c>
      <c r="H13" s="21">
        <v>1.4610912155287537E-2</v>
      </c>
      <c r="I13" s="40">
        <v>-5.4374901985824176E-3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0.13246321780827253</v>
      </c>
      <c r="C14" s="21">
        <v>4.7310591284145387E-2</v>
      </c>
      <c r="D14" s="21">
        <v>1.4757588094161278E-2</v>
      </c>
      <c r="E14" s="21">
        <v>7.3501932824171501E-3</v>
      </c>
      <c r="F14" s="21">
        <v>0.17041620090088894</v>
      </c>
      <c r="G14" s="21">
        <v>3.5958717399499296E-2</v>
      </c>
      <c r="H14" s="21">
        <v>1.2663689786348575E-2</v>
      </c>
      <c r="I14" s="40">
        <v>1.5235361290864669E-2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1.3230512016718876E-2</v>
      </c>
      <c r="C15" s="21">
        <v>1.8930560762905335E-2</v>
      </c>
      <c r="D15" s="21">
        <v>6.8021277726832974E-3</v>
      </c>
      <c r="E15" s="21">
        <v>6.2272371101708135E-3</v>
      </c>
      <c r="F15" s="21">
        <v>-4.3213665895337039E-2</v>
      </c>
      <c r="G15" s="21">
        <v>1.5931509623746676E-2</v>
      </c>
      <c r="H15" s="21">
        <v>5.2603770919257276E-3</v>
      </c>
      <c r="I15" s="40">
        <v>-9.3326003851151862E-3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0.13397409539473704</v>
      </c>
      <c r="C16" s="21">
        <v>2.4207496617768109E-2</v>
      </c>
      <c r="D16" s="21">
        <v>7.8717239218963897E-3</v>
      </c>
      <c r="E16" s="21">
        <v>1.7389485245087322E-3</v>
      </c>
      <c r="F16" s="21">
        <v>9.634738144802113E-2</v>
      </c>
      <c r="G16" s="21">
        <v>9.9577231201775085E-4</v>
      </c>
      <c r="H16" s="21">
        <v>8.5636395815158473E-4</v>
      </c>
      <c r="I16" s="40">
        <v>1.9401097415228108E-4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2.6327442480827079E-2</v>
      </c>
      <c r="C17" s="21">
        <v>9.1613888023923673E-2</v>
      </c>
      <c r="D17" s="21">
        <v>5.6122985724544883E-3</v>
      </c>
      <c r="E17" s="21">
        <v>-9.3562905745114833E-3</v>
      </c>
      <c r="F17" s="21">
        <v>4.4815222645583574E-2</v>
      </c>
      <c r="G17" s="21">
        <v>8.2134797952673866E-2</v>
      </c>
      <c r="H17" s="21">
        <v>-4.1812451971401376E-4</v>
      </c>
      <c r="I17" s="40">
        <v>-2.2677577645837665E-2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0.12476224322979612</v>
      </c>
      <c r="C18" s="21">
        <v>2.9355363299291115E-2</v>
      </c>
      <c r="D18" s="21">
        <v>1.9737079520556922E-2</v>
      </c>
      <c r="E18" s="21">
        <v>3.4919813760994067E-3</v>
      </c>
      <c r="F18" s="21">
        <v>0.17508378843605943</v>
      </c>
      <c r="G18" s="21">
        <v>2.8127554525625209E-2</v>
      </c>
      <c r="H18" s="21">
        <v>2.59050302372692E-2</v>
      </c>
      <c r="I18" s="40">
        <v>4.3408060928393777E-3</v>
      </c>
      <c r="J18" s="29"/>
      <c r="K18" s="29"/>
      <c r="L18" s="30"/>
    </row>
    <row r="19" spans="1:12" x14ac:dyDescent="0.25">
      <c r="A19" s="41" t="s">
        <v>1</v>
      </c>
      <c r="B19" s="21">
        <v>4.0676910671086919E-2</v>
      </c>
      <c r="C19" s="21">
        <v>2.291948303573399E-2</v>
      </c>
      <c r="D19" s="21">
        <v>1.9820883728076888E-2</v>
      </c>
      <c r="E19" s="21">
        <v>-8.3342471762259951E-4</v>
      </c>
      <c r="F19" s="21">
        <v>-1.8917613450921578E-2</v>
      </c>
      <c r="G19" s="21">
        <v>1.6975463058749751E-2</v>
      </c>
      <c r="H19" s="21">
        <v>5.8696414961734167E-3</v>
      </c>
      <c r="I19" s="40">
        <v>-8.0536793476992941E-3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8.9247055135578401E-2</v>
      </c>
      <c r="C21" s="21">
        <v>3.3329042247333573E-2</v>
      </c>
      <c r="D21" s="21">
        <v>1.4304304573184767E-2</v>
      </c>
      <c r="E21" s="21">
        <v>5.9003319857866554E-3</v>
      </c>
      <c r="F21" s="21">
        <v>8.5957164513272621E-2</v>
      </c>
      <c r="G21" s="21">
        <v>2.5774319476427499E-2</v>
      </c>
      <c r="H21" s="21">
        <v>1.0164169223155994E-2</v>
      </c>
      <c r="I21" s="40">
        <v>6.4072902327432235E-3</v>
      </c>
      <c r="J21" s="29"/>
      <c r="K21" s="29"/>
      <c r="L21" s="29"/>
    </row>
    <row r="22" spans="1:12" x14ac:dyDescent="0.25">
      <c r="A22" s="41" t="s">
        <v>13</v>
      </c>
      <c r="B22" s="21">
        <v>0.15929853884897605</v>
      </c>
      <c r="C22" s="21">
        <v>4.0921974085099899E-2</v>
      </c>
      <c r="D22" s="21">
        <v>1.7334009893585911E-2</v>
      </c>
      <c r="E22" s="21">
        <v>6.1073250513898891E-3</v>
      </c>
      <c r="F22" s="21">
        <v>0.11554818107651776</v>
      </c>
      <c r="G22" s="21">
        <v>3.2525073846288999E-2</v>
      </c>
      <c r="H22" s="21">
        <v>1.1908771114402805E-2</v>
      </c>
      <c r="I22" s="40">
        <v>5.9346704417777563E-3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0.13956754130223503</v>
      </c>
      <c r="C23" s="21">
        <v>5.9307896377176039E-2</v>
      </c>
      <c r="D23" s="21">
        <v>2.9372649024935082E-2</v>
      </c>
      <c r="E23" s="21">
        <v>1.9116647183720303E-2</v>
      </c>
      <c r="F23" s="21">
        <v>0.30463462261135899</v>
      </c>
      <c r="G23" s="21">
        <v>7.8068224719415991E-2</v>
      </c>
      <c r="H23" s="21">
        <v>4.2742259391749915E-2</v>
      </c>
      <c r="I23" s="40">
        <v>5.8117461566830064E-2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0.2152229184307084</v>
      </c>
      <c r="C24" s="21">
        <v>3.772281757001994E-2</v>
      </c>
      <c r="D24" s="21">
        <v>1.6110849517028569E-2</v>
      </c>
      <c r="E24" s="21">
        <v>7.2108584942589538E-3</v>
      </c>
      <c r="F24" s="21">
        <v>0.21618105535582899</v>
      </c>
      <c r="G24" s="21">
        <v>5.7214992415236976E-2</v>
      </c>
      <c r="H24" s="21">
        <v>1.1836589074306403E-2</v>
      </c>
      <c r="I24" s="40">
        <v>3.190655892236105E-2</v>
      </c>
      <c r="J24" s="29"/>
      <c r="K24" s="29" t="s">
        <v>65</v>
      </c>
      <c r="L24" s="30">
        <v>107.58</v>
      </c>
    </row>
    <row r="25" spans="1:12" x14ac:dyDescent="0.25">
      <c r="A25" s="41" t="s">
        <v>47</v>
      </c>
      <c r="B25" s="21">
        <v>0.13212899815643264</v>
      </c>
      <c r="C25" s="21">
        <v>3.4578491248904442E-2</v>
      </c>
      <c r="D25" s="21">
        <v>1.5889319979075278E-2</v>
      </c>
      <c r="E25" s="21">
        <v>4.9292982088817716E-3</v>
      </c>
      <c r="F25" s="21">
        <v>9.8257519032423302E-2</v>
      </c>
      <c r="G25" s="21">
        <v>2.4378929130603799E-2</v>
      </c>
      <c r="H25" s="21">
        <v>1.1021845438676126E-2</v>
      </c>
      <c r="I25" s="40">
        <v>4.1467871115263844E-3</v>
      </c>
      <c r="J25" s="29"/>
      <c r="K25" s="29" t="s">
        <v>46</v>
      </c>
      <c r="L25" s="30">
        <v>117.1</v>
      </c>
    </row>
    <row r="26" spans="1:12" x14ac:dyDescent="0.25">
      <c r="A26" s="41" t="s">
        <v>48</v>
      </c>
      <c r="B26" s="21">
        <v>9.8038973108318439E-2</v>
      </c>
      <c r="C26" s="21">
        <v>3.6337748406898074E-2</v>
      </c>
      <c r="D26" s="21">
        <v>1.6335772985260011E-2</v>
      </c>
      <c r="E26" s="21">
        <v>5.4445145279418128E-3</v>
      </c>
      <c r="F26" s="21">
        <v>6.8491179208359787E-2</v>
      </c>
      <c r="G26" s="21">
        <v>2.3963212096486108E-2</v>
      </c>
      <c r="H26" s="21">
        <v>1.2803853455209957E-2</v>
      </c>
      <c r="I26" s="40">
        <v>-6.5922249845362657E-5</v>
      </c>
      <c r="J26" s="29"/>
      <c r="K26" s="29" t="s">
        <v>47</v>
      </c>
      <c r="L26" s="30">
        <v>109.43</v>
      </c>
    </row>
    <row r="27" spans="1:12" ht="17.25" customHeight="1" x14ac:dyDescent="0.25">
      <c r="A27" s="41" t="s">
        <v>49</v>
      </c>
      <c r="B27" s="21">
        <v>9.0027129750134272E-2</v>
      </c>
      <c r="C27" s="21">
        <v>3.6248143753856654E-2</v>
      </c>
      <c r="D27" s="21">
        <v>1.4965868275206073E-2</v>
      </c>
      <c r="E27" s="21">
        <v>6.8271805688524534E-3</v>
      </c>
      <c r="F27" s="21">
        <v>7.9250781947723059E-2</v>
      </c>
      <c r="G27" s="21">
        <v>2.8944179425098637E-2</v>
      </c>
      <c r="H27" s="21">
        <v>1.0982178221010885E-2</v>
      </c>
      <c r="I27" s="40">
        <v>7.0990532250136962E-3</v>
      </c>
      <c r="J27" s="59"/>
      <c r="K27" s="33" t="s">
        <v>48</v>
      </c>
      <c r="L27" s="30">
        <v>105.95</v>
      </c>
    </row>
    <row r="28" spans="1:12" x14ac:dyDescent="0.25">
      <c r="A28" s="41" t="s">
        <v>50</v>
      </c>
      <c r="B28" s="21">
        <v>0.13633210596935763</v>
      </c>
      <c r="C28" s="21">
        <v>4.2336880631847595E-2</v>
      </c>
      <c r="D28" s="21">
        <v>1.5059186874708752E-2</v>
      </c>
      <c r="E28" s="21">
        <v>5.8747423509259988E-3</v>
      </c>
      <c r="F28" s="21">
        <v>0.11948737408793475</v>
      </c>
      <c r="G28" s="21">
        <v>2.162057755250979E-2</v>
      </c>
      <c r="H28" s="21">
        <v>4.4897289194874013E-3</v>
      </c>
      <c r="I28" s="40">
        <v>-2.830931296202599E-3</v>
      </c>
      <c r="J28" s="48"/>
      <c r="K28" s="25" t="s">
        <v>49</v>
      </c>
      <c r="L28" s="30">
        <v>105.19</v>
      </c>
    </row>
    <row r="29" spans="1:12" ht="15.75" thickBot="1" x14ac:dyDescent="0.3">
      <c r="A29" s="42" t="s">
        <v>51</v>
      </c>
      <c r="B29" s="43">
        <v>0.16243507817811009</v>
      </c>
      <c r="C29" s="43">
        <v>7.8385520133698927E-2</v>
      </c>
      <c r="D29" s="43">
        <v>1.586466085009941E-2</v>
      </c>
      <c r="E29" s="43">
        <v>4.32580662868709E-3</v>
      </c>
      <c r="F29" s="43">
        <v>0.14886638836232713</v>
      </c>
      <c r="G29" s="43">
        <v>1.4588700772525831E-2</v>
      </c>
      <c r="H29" s="43">
        <v>-3.6093356247763886E-3</v>
      </c>
      <c r="I29" s="44">
        <v>-1.8992253547396531E-2</v>
      </c>
      <c r="J29" s="48"/>
      <c r="K29" s="25" t="s">
        <v>50</v>
      </c>
      <c r="L29" s="30">
        <v>109.02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107.79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Public administration and safety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110.71</v>
      </c>
    </row>
    <row r="34" spans="1:12" x14ac:dyDescent="0.25">
      <c r="K34" s="29" t="s">
        <v>46</v>
      </c>
      <c r="L34" s="30">
        <v>119.6</v>
      </c>
    </row>
    <row r="35" spans="1:12" x14ac:dyDescent="0.25">
      <c r="K35" s="29" t="s">
        <v>47</v>
      </c>
      <c r="L35" s="30">
        <v>111.44</v>
      </c>
    </row>
    <row r="36" spans="1:12" x14ac:dyDescent="0.25">
      <c r="K36" s="33" t="s">
        <v>48</v>
      </c>
      <c r="L36" s="30">
        <v>108.04</v>
      </c>
    </row>
    <row r="37" spans="1:12" x14ac:dyDescent="0.25">
      <c r="K37" s="25" t="s">
        <v>49</v>
      </c>
      <c r="L37" s="30">
        <v>107.4</v>
      </c>
    </row>
    <row r="38" spans="1:12" x14ac:dyDescent="0.25">
      <c r="K38" s="25" t="s">
        <v>50</v>
      </c>
      <c r="L38" s="30">
        <v>111.95</v>
      </c>
    </row>
    <row r="39" spans="1:12" x14ac:dyDescent="0.25">
      <c r="K39" s="25" t="s">
        <v>51</v>
      </c>
      <c r="L39" s="30">
        <v>114.43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113.96</v>
      </c>
    </row>
    <row r="43" spans="1:12" x14ac:dyDescent="0.25">
      <c r="K43" s="29" t="s">
        <v>46</v>
      </c>
      <c r="L43" s="30">
        <v>121.52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113.21</v>
      </c>
    </row>
    <row r="45" spans="1:12" ht="15.4" customHeight="1" x14ac:dyDescent="0.25">
      <c r="A45" s="54" t="str">
        <f>"Indexed number of payroll jobs in "&amp;$L$1&amp;" each week by age group"</f>
        <v>Indexed number of payroll jobs in Public administration and safety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109.8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113.63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116.24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104.91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108.6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106.97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96.8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105.42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93.87</v>
      </c>
    </row>
    <row r="59" spans="1:12" ht="15.4" customHeight="1" x14ac:dyDescent="0.25">
      <c r="K59" s="25" t="s">
        <v>2</v>
      </c>
      <c r="L59" s="30">
        <v>107.11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25" t="s">
        <v>1</v>
      </c>
      <c r="L60" s="30">
        <v>100.02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107.31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109.25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110.38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97.95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106.48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101.75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107.53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100.09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109.42</v>
      </c>
    </row>
    <row r="72" spans="1:12" ht="15.4" customHeight="1" x14ac:dyDescent="0.25">
      <c r="K72" s="29" t="s">
        <v>5</v>
      </c>
      <c r="L72" s="30">
        <v>110.48</v>
      </c>
    </row>
    <row r="73" spans="1:12" ht="15.4" customHeight="1" x14ac:dyDescent="0.25">
      <c r="K73" s="29" t="s">
        <v>44</v>
      </c>
      <c r="L73" s="30">
        <v>112</v>
      </c>
    </row>
    <row r="74" spans="1:12" ht="15.4" customHeight="1" x14ac:dyDescent="0.25">
      <c r="K74" s="33" t="s">
        <v>4</v>
      </c>
      <c r="L74" s="30">
        <v>98.66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25" t="s">
        <v>3</v>
      </c>
      <c r="L75" s="30">
        <v>107.12</v>
      </c>
    </row>
    <row r="76" spans="1:12" ht="15.4" customHeight="1" x14ac:dyDescent="0.25">
      <c r="K76" s="25" t="s">
        <v>43</v>
      </c>
      <c r="L76" s="30">
        <v>102.3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109.3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101.81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112.8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115.34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109.17</v>
      </c>
    </row>
    <row r="85" spans="1:12" ht="15.4" customHeight="1" x14ac:dyDescent="0.25">
      <c r="K85" s="33" t="s">
        <v>4</v>
      </c>
      <c r="L85" s="30">
        <v>101.81</v>
      </c>
    </row>
    <row r="86" spans="1:12" ht="15.4" customHeight="1" x14ac:dyDescent="0.25">
      <c r="K86" s="25" t="s">
        <v>3</v>
      </c>
      <c r="L86" s="30">
        <v>115.54</v>
      </c>
    </row>
    <row r="87" spans="1:12" ht="15.4" customHeight="1" x14ac:dyDescent="0.25">
      <c r="K87" s="25" t="s">
        <v>43</v>
      </c>
      <c r="L87" s="30">
        <v>94.05</v>
      </c>
    </row>
    <row r="88" spans="1:12" ht="15.4" customHeight="1" x14ac:dyDescent="0.25">
      <c r="K88" s="25" t="s">
        <v>2</v>
      </c>
      <c r="L88" s="30">
        <v>110.67</v>
      </c>
    </row>
    <row r="89" spans="1:12" ht="15.4" customHeight="1" x14ac:dyDescent="0.25">
      <c r="K89" s="25" t="s">
        <v>1</v>
      </c>
      <c r="L89" s="30">
        <v>103.05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115.94</v>
      </c>
    </row>
    <row r="92" spans="1:12" ht="15" customHeight="1" x14ac:dyDescent="0.25">
      <c r="K92" s="29" t="s">
        <v>5</v>
      </c>
      <c r="L92" s="30">
        <v>117.04</v>
      </c>
    </row>
    <row r="93" spans="1:12" ht="15" customHeight="1" x14ac:dyDescent="0.25">
      <c r="A93" s="54"/>
      <c r="K93" s="29" t="s">
        <v>44</v>
      </c>
      <c r="L93" s="30">
        <v>112.65</v>
      </c>
    </row>
    <row r="94" spans="1:12" ht="15" customHeight="1" x14ac:dyDescent="0.25">
      <c r="K94" s="33" t="s">
        <v>4</v>
      </c>
      <c r="L94" s="30">
        <v>103.03</v>
      </c>
    </row>
    <row r="95" spans="1:12" ht="15" customHeight="1" x14ac:dyDescent="0.25">
      <c r="K95" s="25" t="s">
        <v>3</v>
      </c>
      <c r="L95" s="30">
        <v>118.06</v>
      </c>
    </row>
    <row r="96" spans="1:12" ht="15" customHeight="1" x14ac:dyDescent="0.25">
      <c r="K96" s="25" t="s">
        <v>43</v>
      </c>
      <c r="L96" s="30">
        <v>101.95</v>
      </c>
    </row>
    <row r="97" spans="1:12" ht="15" customHeight="1" x14ac:dyDescent="0.25">
      <c r="K97" s="25" t="s">
        <v>2</v>
      </c>
      <c r="L97" s="30">
        <v>112.19</v>
      </c>
    </row>
    <row r="98" spans="1:12" ht="15" customHeight="1" x14ac:dyDescent="0.25">
      <c r="K98" s="25" t="s">
        <v>1</v>
      </c>
      <c r="L98" s="30">
        <v>103.54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119.11</v>
      </c>
    </row>
    <row r="101" spans="1:12" x14ac:dyDescent="0.25">
      <c r="A101" s="67"/>
      <c r="B101" s="68"/>
      <c r="K101" s="29" t="s">
        <v>5</v>
      </c>
      <c r="L101" s="30">
        <v>118.34</v>
      </c>
    </row>
    <row r="102" spans="1:12" x14ac:dyDescent="0.25">
      <c r="A102" s="67"/>
      <c r="B102" s="68"/>
      <c r="K102" s="29" t="s">
        <v>44</v>
      </c>
      <c r="L102" s="30">
        <v>114.3</v>
      </c>
    </row>
    <row r="103" spans="1:12" x14ac:dyDescent="0.25">
      <c r="A103" s="67"/>
      <c r="B103" s="68"/>
      <c r="K103" s="33" t="s">
        <v>4</v>
      </c>
      <c r="L103" s="30">
        <v>103.77</v>
      </c>
    </row>
    <row r="104" spans="1:12" x14ac:dyDescent="0.25">
      <c r="A104" s="67"/>
      <c r="B104" s="68"/>
      <c r="K104" s="25" t="s">
        <v>3</v>
      </c>
      <c r="L104" s="30">
        <v>119.16</v>
      </c>
    </row>
    <row r="105" spans="1:12" x14ac:dyDescent="0.25">
      <c r="A105" s="67"/>
      <c r="B105" s="68"/>
      <c r="K105" s="25" t="s">
        <v>43</v>
      </c>
      <c r="L105" s="30">
        <v>102.49</v>
      </c>
    </row>
    <row r="106" spans="1:12" x14ac:dyDescent="0.25">
      <c r="A106" s="67"/>
      <c r="B106" s="68"/>
      <c r="K106" s="25" t="s">
        <v>2</v>
      </c>
      <c r="L106" s="30">
        <v>114.7</v>
      </c>
    </row>
    <row r="107" spans="1:12" x14ac:dyDescent="0.25">
      <c r="A107" s="67"/>
      <c r="B107" s="68"/>
      <c r="K107" s="25" t="s">
        <v>1</v>
      </c>
      <c r="L107" s="30">
        <v>105.81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97.463700000000003</v>
      </c>
    </row>
    <row r="112" spans="1:12" x14ac:dyDescent="0.25">
      <c r="K112" s="45">
        <v>43918</v>
      </c>
      <c r="L112" s="30">
        <v>95.833500000000001</v>
      </c>
    </row>
    <row r="113" spans="11:12" x14ac:dyDescent="0.25">
      <c r="K113" s="45">
        <v>43925</v>
      </c>
      <c r="L113" s="30">
        <v>94.902799999999999</v>
      </c>
    </row>
    <row r="114" spans="11:12" x14ac:dyDescent="0.25">
      <c r="K114" s="45">
        <v>43932</v>
      </c>
      <c r="L114" s="30">
        <v>94.745599999999996</v>
      </c>
    </row>
    <row r="115" spans="11:12" x14ac:dyDescent="0.25">
      <c r="K115" s="45">
        <v>43939</v>
      </c>
      <c r="L115" s="30">
        <v>95.143699999999995</v>
      </c>
    </row>
    <row r="116" spans="11:12" x14ac:dyDescent="0.25">
      <c r="K116" s="45">
        <v>43946</v>
      </c>
      <c r="L116" s="30">
        <v>95.253500000000003</v>
      </c>
    </row>
    <row r="117" spans="11:12" x14ac:dyDescent="0.25">
      <c r="K117" s="45">
        <v>43953</v>
      </c>
      <c r="L117" s="30">
        <v>95.426199999999994</v>
      </c>
    </row>
    <row r="118" spans="11:12" x14ac:dyDescent="0.25">
      <c r="K118" s="45">
        <v>43960</v>
      </c>
      <c r="L118" s="30">
        <v>95.736999999999995</v>
      </c>
    </row>
    <row r="119" spans="11:12" x14ac:dyDescent="0.25">
      <c r="K119" s="45">
        <v>43967</v>
      </c>
      <c r="L119" s="30">
        <v>96.186800000000005</v>
      </c>
    </row>
    <row r="120" spans="11:12" x14ac:dyDescent="0.25">
      <c r="K120" s="45">
        <v>43974</v>
      </c>
      <c r="L120" s="30">
        <v>96.469899999999996</v>
      </c>
    </row>
    <row r="121" spans="11:12" x14ac:dyDescent="0.25">
      <c r="K121" s="45">
        <v>43981</v>
      </c>
      <c r="L121" s="30">
        <v>96.752200000000002</v>
      </c>
    </row>
    <row r="122" spans="11:12" x14ac:dyDescent="0.25">
      <c r="K122" s="45">
        <v>43988</v>
      </c>
      <c r="L122" s="30">
        <v>97.504199999999997</v>
      </c>
    </row>
    <row r="123" spans="11:12" x14ac:dyDescent="0.25">
      <c r="K123" s="45">
        <v>43995</v>
      </c>
      <c r="L123" s="30">
        <v>100.1297</v>
      </c>
    </row>
    <row r="124" spans="11:12" x14ac:dyDescent="0.25">
      <c r="K124" s="45">
        <v>44002</v>
      </c>
      <c r="L124" s="30">
        <v>100.12779999999999</v>
      </c>
    </row>
    <row r="125" spans="11:12" x14ac:dyDescent="0.25">
      <c r="K125" s="45">
        <v>44009</v>
      </c>
      <c r="L125" s="30">
        <v>99.795900000000003</v>
      </c>
    </row>
    <row r="126" spans="11:12" x14ac:dyDescent="0.25">
      <c r="K126" s="45">
        <v>44016</v>
      </c>
      <c r="L126" s="30">
        <v>100.91930000000001</v>
      </c>
    </row>
    <row r="127" spans="11:12" x14ac:dyDescent="0.25">
      <c r="K127" s="45">
        <v>44023</v>
      </c>
      <c r="L127" s="30">
        <v>101.2911</v>
      </c>
    </row>
    <row r="128" spans="11:12" x14ac:dyDescent="0.25">
      <c r="K128" s="45">
        <v>44030</v>
      </c>
      <c r="L128" s="30">
        <v>101.2696</v>
      </c>
    </row>
    <row r="129" spans="1:12" x14ac:dyDescent="0.25">
      <c r="K129" s="45">
        <v>44037</v>
      </c>
      <c r="L129" s="30">
        <v>101.7908</v>
      </c>
    </row>
    <row r="130" spans="1:12" x14ac:dyDescent="0.25">
      <c r="K130" s="45">
        <v>44044</v>
      </c>
      <c r="L130" s="30">
        <v>102.1443</v>
      </c>
    </row>
    <row r="131" spans="1:12" x14ac:dyDescent="0.25">
      <c r="K131" s="45">
        <v>44051</v>
      </c>
      <c r="L131" s="30">
        <v>102.68300000000001</v>
      </c>
    </row>
    <row r="132" spans="1:12" x14ac:dyDescent="0.25">
      <c r="K132" s="45">
        <v>44058</v>
      </c>
      <c r="L132" s="30">
        <v>102.9134</v>
      </c>
    </row>
    <row r="133" spans="1:12" x14ac:dyDescent="0.25">
      <c r="K133" s="45">
        <v>44065</v>
      </c>
      <c r="L133" s="30">
        <v>102.1268</v>
      </c>
    </row>
    <row r="134" spans="1:12" x14ac:dyDescent="0.25">
      <c r="K134" s="45">
        <v>44072</v>
      </c>
      <c r="L134" s="30">
        <v>102.4507</v>
      </c>
    </row>
    <row r="135" spans="1:12" x14ac:dyDescent="0.25">
      <c r="K135" s="45">
        <v>44079</v>
      </c>
      <c r="L135" s="30">
        <v>102.58499999999999</v>
      </c>
    </row>
    <row r="136" spans="1:12" x14ac:dyDescent="0.25">
      <c r="K136" s="45">
        <v>44086</v>
      </c>
      <c r="L136" s="30">
        <v>102.8404</v>
      </c>
    </row>
    <row r="137" spans="1:12" x14ac:dyDescent="0.25">
      <c r="K137" s="45">
        <v>44093</v>
      </c>
      <c r="L137" s="30">
        <v>102.8503</v>
      </c>
    </row>
    <row r="138" spans="1:12" x14ac:dyDescent="0.25">
      <c r="K138" s="45">
        <v>44100</v>
      </c>
      <c r="L138" s="30">
        <v>102.83150000000001</v>
      </c>
    </row>
    <row r="139" spans="1:12" x14ac:dyDescent="0.25">
      <c r="K139" s="45">
        <v>44107</v>
      </c>
      <c r="L139" s="30">
        <v>102.1135</v>
      </c>
    </row>
    <row r="140" spans="1:12" x14ac:dyDescent="0.25">
      <c r="A140" s="67"/>
      <c r="B140" s="68"/>
      <c r="K140" s="45">
        <v>44114</v>
      </c>
      <c r="L140" s="30">
        <v>102.0831</v>
      </c>
    </row>
    <row r="141" spans="1:12" x14ac:dyDescent="0.25">
      <c r="A141" s="67"/>
      <c r="B141" s="68"/>
      <c r="K141" s="45">
        <v>44121</v>
      </c>
      <c r="L141" s="30">
        <v>103.1074</v>
      </c>
    </row>
    <row r="142" spans="1:12" x14ac:dyDescent="0.25">
      <c r="K142" s="45">
        <v>44128</v>
      </c>
      <c r="L142" s="30">
        <v>104.1014</v>
      </c>
    </row>
    <row r="143" spans="1:12" x14ac:dyDescent="0.25">
      <c r="K143" s="45">
        <v>44135</v>
      </c>
      <c r="L143" s="30">
        <v>104.4329</v>
      </c>
    </row>
    <row r="144" spans="1:12" x14ac:dyDescent="0.25">
      <c r="K144" s="45">
        <v>44142</v>
      </c>
      <c r="L144" s="30">
        <v>104.5534</v>
      </c>
    </row>
    <row r="145" spans="11:12" x14ac:dyDescent="0.25">
      <c r="K145" s="45">
        <v>44149</v>
      </c>
      <c r="L145" s="30">
        <v>104.5787</v>
      </c>
    </row>
    <row r="146" spans="11:12" x14ac:dyDescent="0.25">
      <c r="K146" s="45">
        <v>44156</v>
      </c>
      <c r="L146" s="30">
        <v>104.599</v>
      </c>
    </row>
    <row r="147" spans="11:12" x14ac:dyDescent="0.25">
      <c r="K147" s="45">
        <v>44163</v>
      </c>
      <c r="L147" s="30">
        <v>105.2205</v>
      </c>
    </row>
    <row r="148" spans="11:12" x14ac:dyDescent="0.25">
      <c r="K148" s="45">
        <v>44170</v>
      </c>
      <c r="L148" s="30">
        <v>105.5104</v>
      </c>
    </row>
    <row r="149" spans="11:12" x14ac:dyDescent="0.25">
      <c r="K149" s="45">
        <v>44177</v>
      </c>
      <c r="L149" s="30">
        <v>105.31059999999999</v>
      </c>
    </row>
    <row r="150" spans="11:12" x14ac:dyDescent="0.25">
      <c r="K150" s="45">
        <v>44184</v>
      </c>
      <c r="L150" s="30">
        <v>104.82210000000001</v>
      </c>
    </row>
    <row r="151" spans="11:12" x14ac:dyDescent="0.25">
      <c r="K151" s="45">
        <v>44191</v>
      </c>
      <c r="L151" s="30">
        <v>102.6109</v>
      </c>
    </row>
    <row r="152" spans="11:12" x14ac:dyDescent="0.25">
      <c r="K152" s="45">
        <v>44198</v>
      </c>
      <c r="L152" s="30">
        <v>100.2563</v>
      </c>
    </row>
    <row r="153" spans="11:12" x14ac:dyDescent="0.25">
      <c r="K153" s="45">
        <v>44205</v>
      </c>
      <c r="L153" s="30">
        <v>101.1037</v>
      </c>
    </row>
    <row r="154" spans="11:12" x14ac:dyDescent="0.25">
      <c r="K154" s="45">
        <v>44212</v>
      </c>
      <c r="L154" s="30">
        <v>101.78060000000001</v>
      </c>
    </row>
    <row r="155" spans="11:12" x14ac:dyDescent="0.25">
      <c r="K155" s="45">
        <v>44219</v>
      </c>
      <c r="L155" s="30">
        <v>103.3523</v>
      </c>
    </row>
    <row r="156" spans="11:12" x14ac:dyDescent="0.25">
      <c r="K156" s="45">
        <v>44226</v>
      </c>
      <c r="L156" s="30">
        <v>104.8077</v>
      </c>
    </row>
    <row r="157" spans="11:12" x14ac:dyDescent="0.25">
      <c r="K157" s="45">
        <v>44233</v>
      </c>
      <c r="L157" s="30">
        <v>106.04049999999999</v>
      </c>
    </row>
    <row r="158" spans="11:12" x14ac:dyDescent="0.25">
      <c r="K158" s="45">
        <v>44240</v>
      </c>
      <c r="L158" s="30">
        <v>106.83580000000001</v>
      </c>
    </row>
    <row r="159" spans="11:12" x14ac:dyDescent="0.25">
      <c r="K159" s="45">
        <v>44247</v>
      </c>
      <c r="L159" s="30">
        <v>108.2338</v>
      </c>
    </row>
    <row r="160" spans="11:12" x14ac:dyDescent="0.25">
      <c r="K160" s="45">
        <v>44254</v>
      </c>
      <c r="L160" s="30">
        <v>109.1254</v>
      </c>
    </row>
    <row r="161" spans="11:12" x14ac:dyDescent="0.25">
      <c r="K161" s="45">
        <v>44261</v>
      </c>
      <c r="L161" s="30">
        <v>109.8366</v>
      </c>
    </row>
    <row r="162" spans="11:12" x14ac:dyDescent="0.25">
      <c r="K162" s="45">
        <v>44268</v>
      </c>
      <c r="L162" s="30">
        <v>110.1759</v>
      </c>
    </row>
    <row r="163" spans="11:12" x14ac:dyDescent="0.25">
      <c r="K163" s="45">
        <v>44275</v>
      </c>
      <c r="L163" s="30">
        <v>110.6695</v>
      </c>
    </row>
    <row r="164" spans="11:12" x14ac:dyDescent="0.25">
      <c r="K164" s="45">
        <v>44282</v>
      </c>
      <c r="L164" s="30">
        <v>112.0241</v>
      </c>
    </row>
    <row r="165" spans="11:12" x14ac:dyDescent="0.25">
      <c r="K165" s="45">
        <v>44289</v>
      </c>
      <c r="L165" s="30">
        <v>111.2276</v>
      </c>
    </row>
    <row r="166" spans="11:12" x14ac:dyDescent="0.25">
      <c r="K166" s="45">
        <v>44296</v>
      </c>
      <c r="L166" s="30">
        <v>109.5681</v>
      </c>
    </row>
    <row r="167" spans="11:12" x14ac:dyDescent="0.25">
      <c r="K167" s="45">
        <v>44303</v>
      </c>
      <c r="L167" s="30">
        <v>108.9584</v>
      </c>
    </row>
    <row r="168" spans="11:12" x14ac:dyDescent="0.25">
      <c r="K168" s="45">
        <v>44310</v>
      </c>
      <c r="L168" s="30">
        <v>108.4862</v>
      </c>
    </row>
    <row r="169" spans="11:12" x14ac:dyDescent="0.25">
      <c r="K169" s="45">
        <v>44317</v>
      </c>
      <c r="L169" s="30">
        <v>109.8111</v>
      </c>
    </row>
    <row r="170" spans="11:12" x14ac:dyDescent="0.25">
      <c r="K170" s="45">
        <v>44324</v>
      </c>
      <c r="L170" s="30">
        <v>110.1193</v>
      </c>
    </row>
    <row r="171" spans="11:12" x14ac:dyDescent="0.25">
      <c r="K171" s="45">
        <v>44331</v>
      </c>
      <c r="L171" s="30">
        <v>110.7885</v>
      </c>
    </row>
    <row r="172" spans="11:12" x14ac:dyDescent="0.25">
      <c r="K172" s="45">
        <v>44338</v>
      </c>
      <c r="L172" s="30">
        <v>112.54770000000001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94.955600000000004</v>
      </c>
    </row>
    <row r="260" spans="11:12" x14ac:dyDescent="0.25">
      <c r="K260" s="45">
        <v>43918</v>
      </c>
      <c r="L260" s="30">
        <v>92.732399999999998</v>
      </c>
    </row>
    <row r="261" spans="11:12" x14ac:dyDescent="0.25">
      <c r="K261" s="45">
        <v>43925</v>
      </c>
      <c r="L261" s="30">
        <v>92.589399999999998</v>
      </c>
    </row>
    <row r="262" spans="11:12" x14ac:dyDescent="0.25">
      <c r="K262" s="45">
        <v>43932</v>
      </c>
      <c r="L262" s="30">
        <v>93.300399999999996</v>
      </c>
    </row>
    <row r="263" spans="11:12" x14ac:dyDescent="0.25">
      <c r="K263" s="45">
        <v>43939</v>
      </c>
      <c r="L263" s="30">
        <v>95.830200000000005</v>
      </c>
    </row>
    <row r="264" spans="11:12" x14ac:dyDescent="0.25">
      <c r="K264" s="45">
        <v>43946</v>
      </c>
      <c r="L264" s="30">
        <v>94.363100000000003</v>
      </c>
    </row>
    <row r="265" spans="11:12" x14ac:dyDescent="0.25">
      <c r="K265" s="45">
        <v>43953</v>
      </c>
      <c r="L265" s="30">
        <v>94.746200000000002</v>
      </c>
    </row>
    <row r="266" spans="11:12" x14ac:dyDescent="0.25">
      <c r="K266" s="45">
        <v>43960</v>
      </c>
      <c r="L266" s="30">
        <v>94.704899999999995</v>
      </c>
    </row>
    <row r="267" spans="11:12" x14ac:dyDescent="0.25">
      <c r="K267" s="45">
        <v>43967</v>
      </c>
      <c r="L267" s="30">
        <v>94.664400000000001</v>
      </c>
    </row>
    <row r="268" spans="11:12" x14ac:dyDescent="0.25">
      <c r="K268" s="45">
        <v>43974</v>
      </c>
      <c r="L268" s="30">
        <v>94.736400000000003</v>
      </c>
    </row>
    <row r="269" spans="11:12" x14ac:dyDescent="0.25">
      <c r="K269" s="45">
        <v>43981</v>
      </c>
      <c r="L269" s="30">
        <v>95.887600000000006</v>
      </c>
    </row>
    <row r="270" spans="11:12" x14ac:dyDescent="0.25">
      <c r="K270" s="45">
        <v>43988</v>
      </c>
      <c r="L270" s="30">
        <v>96.116699999999994</v>
      </c>
    </row>
    <row r="271" spans="11:12" x14ac:dyDescent="0.25">
      <c r="K271" s="45">
        <v>43995</v>
      </c>
      <c r="L271" s="30">
        <v>98.686400000000006</v>
      </c>
    </row>
    <row r="272" spans="11:12" x14ac:dyDescent="0.25">
      <c r="K272" s="45">
        <v>44002</v>
      </c>
      <c r="L272" s="30">
        <v>99.002899999999997</v>
      </c>
    </row>
    <row r="273" spans="11:12" x14ac:dyDescent="0.25">
      <c r="K273" s="45">
        <v>44009</v>
      </c>
      <c r="L273" s="30">
        <v>96.619399999999999</v>
      </c>
    </row>
    <row r="274" spans="11:12" x14ac:dyDescent="0.25">
      <c r="K274" s="45">
        <v>44016</v>
      </c>
      <c r="L274" s="30">
        <v>96.4084</v>
      </c>
    </row>
    <row r="275" spans="11:12" x14ac:dyDescent="0.25">
      <c r="K275" s="45">
        <v>44023</v>
      </c>
      <c r="L275" s="30">
        <v>98.379099999999994</v>
      </c>
    </row>
    <row r="276" spans="11:12" x14ac:dyDescent="0.25">
      <c r="K276" s="45">
        <v>44030</v>
      </c>
      <c r="L276" s="30">
        <v>98.371300000000005</v>
      </c>
    </row>
    <row r="277" spans="11:12" x14ac:dyDescent="0.25">
      <c r="K277" s="45">
        <v>44037</v>
      </c>
      <c r="L277" s="30">
        <v>99.014399999999995</v>
      </c>
    </row>
    <row r="278" spans="11:12" x14ac:dyDescent="0.25">
      <c r="K278" s="45">
        <v>44044</v>
      </c>
      <c r="L278" s="30">
        <v>99.2547</v>
      </c>
    </row>
    <row r="279" spans="11:12" x14ac:dyDescent="0.25">
      <c r="K279" s="45">
        <v>44051</v>
      </c>
      <c r="L279" s="30">
        <v>99.697699999999998</v>
      </c>
    </row>
    <row r="280" spans="11:12" x14ac:dyDescent="0.25">
      <c r="K280" s="45">
        <v>44058</v>
      </c>
      <c r="L280" s="30">
        <v>99.505300000000005</v>
      </c>
    </row>
    <row r="281" spans="11:12" x14ac:dyDescent="0.25">
      <c r="K281" s="45">
        <v>44065</v>
      </c>
      <c r="L281" s="30">
        <v>98.947400000000002</v>
      </c>
    </row>
    <row r="282" spans="11:12" x14ac:dyDescent="0.25">
      <c r="K282" s="45">
        <v>44072</v>
      </c>
      <c r="L282" s="30">
        <v>99.2423</v>
      </c>
    </row>
    <row r="283" spans="11:12" x14ac:dyDescent="0.25">
      <c r="K283" s="45">
        <v>44079</v>
      </c>
      <c r="L283" s="30">
        <v>99.848500000000001</v>
      </c>
    </row>
    <row r="284" spans="11:12" x14ac:dyDescent="0.25">
      <c r="K284" s="45">
        <v>44086</v>
      </c>
      <c r="L284" s="30">
        <v>99.596699999999998</v>
      </c>
    </row>
    <row r="285" spans="11:12" x14ac:dyDescent="0.25">
      <c r="K285" s="45">
        <v>44093</v>
      </c>
      <c r="L285" s="30">
        <v>100.1006</v>
      </c>
    </row>
    <row r="286" spans="11:12" x14ac:dyDescent="0.25">
      <c r="K286" s="45">
        <v>44100</v>
      </c>
      <c r="L286" s="30">
        <v>100.2821</v>
      </c>
    </row>
    <row r="287" spans="11:12" x14ac:dyDescent="0.25">
      <c r="K287" s="45">
        <v>44107</v>
      </c>
      <c r="L287" s="30">
        <v>99.641099999999994</v>
      </c>
    </row>
    <row r="288" spans="11:12" x14ac:dyDescent="0.25">
      <c r="K288" s="45">
        <v>44114</v>
      </c>
      <c r="L288" s="30">
        <v>99.347800000000007</v>
      </c>
    </row>
    <row r="289" spans="11:12" x14ac:dyDescent="0.25">
      <c r="K289" s="45">
        <v>44121</v>
      </c>
      <c r="L289" s="30">
        <v>100.202</v>
      </c>
    </row>
    <row r="290" spans="11:12" x14ac:dyDescent="0.25">
      <c r="K290" s="45">
        <v>44128</v>
      </c>
      <c r="L290" s="30">
        <v>100.7744</v>
      </c>
    </row>
    <row r="291" spans="11:12" x14ac:dyDescent="0.25">
      <c r="K291" s="45">
        <v>44135</v>
      </c>
      <c r="L291" s="30">
        <v>100.8673</v>
      </c>
    </row>
    <row r="292" spans="11:12" x14ac:dyDescent="0.25">
      <c r="K292" s="45">
        <v>44142</v>
      </c>
      <c r="L292" s="30">
        <v>100.7704</v>
      </c>
    </row>
    <row r="293" spans="11:12" x14ac:dyDescent="0.25">
      <c r="K293" s="45">
        <v>44149</v>
      </c>
      <c r="L293" s="30">
        <v>100.9859</v>
      </c>
    </row>
    <row r="294" spans="11:12" x14ac:dyDescent="0.25">
      <c r="K294" s="45">
        <v>44156</v>
      </c>
      <c r="L294" s="30">
        <v>101.414</v>
      </c>
    </row>
    <row r="295" spans="11:12" x14ac:dyDescent="0.25">
      <c r="K295" s="45">
        <v>44163</v>
      </c>
      <c r="L295" s="30">
        <v>105.4498</v>
      </c>
    </row>
    <row r="296" spans="11:12" x14ac:dyDescent="0.25">
      <c r="K296" s="45">
        <v>44170</v>
      </c>
      <c r="L296" s="30">
        <v>107.2557</v>
      </c>
    </row>
    <row r="297" spans="11:12" x14ac:dyDescent="0.25">
      <c r="K297" s="45">
        <v>44177</v>
      </c>
      <c r="L297" s="30">
        <v>104.74760000000001</v>
      </c>
    </row>
    <row r="298" spans="11:12" x14ac:dyDescent="0.25">
      <c r="K298" s="45">
        <v>44184</v>
      </c>
      <c r="L298" s="30">
        <v>102.06959999999999</v>
      </c>
    </row>
    <row r="299" spans="11:12" x14ac:dyDescent="0.25">
      <c r="K299" s="45">
        <v>44191</v>
      </c>
      <c r="L299" s="30">
        <v>100.7946</v>
      </c>
    </row>
    <row r="300" spans="11:12" x14ac:dyDescent="0.25">
      <c r="K300" s="45">
        <v>44198</v>
      </c>
      <c r="L300" s="30">
        <v>100.5282</v>
      </c>
    </row>
    <row r="301" spans="11:12" x14ac:dyDescent="0.25">
      <c r="K301" s="45">
        <v>44205</v>
      </c>
      <c r="L301" s="30">
        <v>101.2683</v>
      </c>
    </row>
    <row r="302" spans="11:12" x14ac:dyDescent="0.25">
      <c r="K302" s="45">
        <v>44212</v>
      </c>
      <c r="L302" s="30">
        <v>101.65470000000001</v>
      </c>
    </row>
    <row r="303" spans="11:12" x14ac:dyDescent="0.25">
      <c r="K303" s="45">
        <v>44219</v>
      </c>
      <c r="L303" s="30">
        <v>103.6</v>
      </c>
    </row>
    <row r="304" spans="11:12" x14ac:dyDescent="0.25">
      <c r="K304" s="45">
        <v>44226</v>
      </c>
      <c r="L304" s="30">
        <v>103.9606</v>
      </c>
    </row>
    <row r="305" spans="11:12" x14ac:dyDescent="0.25">
      <c r="K305" s="45">
        <v>44233</v>
      </c>
      <c r="L305" s="30">
        <v>104.18640000000001</v>
      </c>
    </row>
    <row r="306" spans="11:12" x14ac:dyDescent="0.25">
      <c r="K306" s="45">
        <v>44240</v>
      </c>
      <c r="L306" s="30">
        <v>104.8832</v>
      </c>
    </row>
    <row r="307" spans="11:12" x14ac:dyDescent="0.25">
      <c r="K307" s="45">
        <v>44247</v>
      </c>
      <c r="L307" s="30">
        <v>106.5835</v>
      </c>
    </row>
    <row r="308" spans="11:12" x14ac:dyDescent="0.25">
      <c r="K308" s="45">
        <v>44254</v>
      </c>
      <c r="L308" s="30">
        <v>107.12860000000001</v>
      </c>
    </row>
    <row r="309" spans="11:12" x14ac:dyDescent="0.25">
      <c r="K309" s="45">
        <v>44261</v>
      </c>
      <c r="L309" s="30">
        <v>107.5085</v>
      </c>
    </row>
    <row r="310" spans="11:12" x14ac:dyDescent="0.25">
      <c r="K310" s="45">
        <v>44268</v>
      </c>
      <c r="L310" s="30">
        <v>107.008</v>
      </c>
    </row>
    <row r="311" spans="11:12" x14ac:dyDescent="0.25">
      <c r="K311" s="45">
        <v>44275</v>
      </c>
      <c r="L311" s="30">
        <v>107.404</v>
      </c>
    </row>
    <row r="312" spans="11:12" x14ac:dyDescent="0.25">
      <c r="K312" s="45">
        <v>44282</v>
      </c>
      <c r="L312" s="30">
        <v>109.217</v>
      </c>
    </row>
    <row r="313" spans="11:12" x14ac:dyDescent="0.25">
      <c r="K313" s="45">
        <v>44289</v>
      </c>
      <c r="L313" s="30">
        <v>108.8817</v>
      </c>
    </row>
    <row r="314" spans="11:12" x14ac:dyDescent="0.25">
      <c r="K314" s="45">
        <v>44296</v>
      </c>
      <c r="L314" s="30">
        <v>107.5573</v>
      </c>
    </row>
    <row r="315" spans="11:12" x14ac:dyDescent="0.25">
      <c r="K315" s="45">
        <v>44303</v>
      </c>
      <c r="L315" s="30">
        <v>107.23650000000001</v>
      </c>
    </row>
    <row r="316" spans="11:12" x14ac:dyDescent="0.25">
      <c r="K316" s="45">
        <v>44310</v>
      </c>
      <c r="L316" s="30">
        <v>106.9554</v>
      </c>
    </row>
    <row r="317" spans="11:12" x14ac:dyDescent="0.25">
      <c r="K317" s="45">
        <v>44317</v>
      </c>
      <c r="L317" s="30">
        <v>108.8077</v>
      </c>
    </row>
    <row r="318" spans="11:12" x14ac:dyDescent="0.25">
      <c r="K318" s="45">
        <v>44324</v>
      </c>
      <c r="L318" s="30">
        <v>108.1922</v>
      </c>
    </row>
    <row r="319" spans="11:12" x14ac:dyDescent="0.25">
      <c r="K319" s="45">
        <v>44331</v>
      </c>
      <c r="L319" s="30">
        <v>108.87779999999999</v>
      </c>
    </row>
    <row r="320" spans="11:12" x14ac:dyDescent="0.25">
      <c r="K320" s="45">
        <v>44338</v>
      </c>
      <c r="L320" s="30">
        <v>110.0749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5A3F5-2C07-42E5-B0BE-C5BA29858686}">
  <sheetPr codeName="Sheet1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34</v>
      </c>
    </row>
    <row r="2" spans="1:12" ht="19.5" customHeight="1" x14ac:dyDescent="0.3">
      <c r="A2" s="47" t="str">
        <f>"Weekly Payroll Jobs and Wages in Australia - " &amp;$L$1</f>
        <v>Weekly Payroll Jobs and Wages in Australia - Education and training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Education and training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1.617231423795773E-2</v>
      </c>
      <c r="C11" s="21">
        <v>5.451572528504034E-2</v>
      </c>
      <c r="D11" s="21">
        <v>1.6190463677819622E-2</v>
      </c>
      <c r="E11" s="21">
        <v>6.4756268797050431E-3</v>
      </c>
      <c r="F11" s="21">
        <v>3.6944449738881335E-2</v>
      </c>
      <c r="G11" s="21">
        <v>4.6179879193520401E-2</v>
      </c>
      <c r="H11" s="21">
        <v>1.0436738647828347E-2</v>
      </c>
      <c r="I11" s="40">
        <v>6.0799593375051586E-3</v>
      </c>
      <c r="J11" s="29"/>
      <c r="K11" s="29"/>
      <c r="L11" s="30"/>
    </row>
    <row r="12" spans="1:12" x14ac:dyDescent="0.25">
      <c r="A12" s="41" t="s">
        <v>6</v>
      </c>
      <c r="B12" s="21">
        <v>1.1551323734324326E-2</v>
      </c>
      <c r="C12" s="21">
        <v>4.5154633678148759E-2</v>
      </c>
      <c r="D12" s="21">
        <v>1.7326516842269157E-2</v>
      </c>
      <c r="E12" s="21">
        <v>1.7775611341295239E-3</v>
      </c>
      <c r="F12" s="21">
        <v>2.2697276075291928E-2</v>
      </c>
      <c r="G12" s="21">
        <v>3.563326186806659E-2</v>
      </c>
      <c r="H12" s="21">
        <v>4.6909922619702282E-3</v>
      </c>
      <c r="I12" s="40">
        <v>-4.9782282440894443E-3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1.2058580874065861E-3</v>
      </c>
      <c r="C13" s="21">
        <v>6.4602078262266271E-2</v>
      </c>
      <c r="D13" s="21">
        <v>1.2028878831065182E-2</v>
      </c>
      <c r="E13" s="21">
        <v>1.0348265004193058E-2</v>
      </c>
      <c r="F13" s="21">
        <v>4.5768961698607669E-2</v>
      </c>
      <c r="G13" s="21">
        <v>4.9438842433682018E-2</v>
      </c>
      <c r="H13" s="21">
        <v>7.2267761804545305E-3</v>
      </c>
      <c r="I13" s="40">
        <v>2.2652906988455568E-2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2.6029379705867495E-2</v>
      </c>
      <c r="C14" s="21">
        <v>5.1671737224771919E-2</v>
      </c>
      <c r="D14" s="21">
        <v>1.5985885673958977E-2</v>
      </c>
      <c r="E14" s="21">
        <v>1.0563321195442343E-2</v>
      </c>
      <c r="F14" s="21">
        <v>3.6437503247295666E-2</v>
      </c>
      <c r="G14" s="21">
        <v>4.6094352183697396E-2</v>
      </c>
      <c r="H14" s="21">
        <v>1.1471212560279831E-2</v>
      </c>
      <c r="I14" s="40">
        <v>4.5793918358432162E-3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0.14081123893115888</v>
      </c>
      <c r="C15" s="21">
        <v>8.5174254310907083E-2</v>
      </c>
      <c r="D15" s="21">
        <v>2.4496118101503095E-2</v>
      </c>
      <c r="E15" s="21">
        <v>8.7743277163647715E-3</v>
      </c>
      <c r="F15" s="21">
        <v>0.126616826739824</v>
      </c>
      <c r="G15" s="21">
        <v>0.10343421977675282</v>
      </c>
      <c r="H15" s="21">
        <v>4.7499274464258168E-2</v>
      </c>
      <c r="I15" s="40">
        <v>8.6846213915914294E-3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4.5365387775222477E-3</v>
      </c>
      <c r="C16" s="21">
        <v>5.1791209803839999E-2</v>
      </c>
      <c r="D16" s="21">
        <v>2.3180883336495706E-2</v>
      </c>
      <c r="E16" s="21">
        <v>4.0344487203871626E-3</v>
      </c>
      <c r="F16" s="21">
        <v>3.2210702521740409E-2</v>
      </c>
      <c r="G16" s="21">
        <v>5.5868859148336947E-2</v>
      </c>
      <c r="H16" s="21">
        <v>2.4517874712958854E-2</v>
      </c>
      <c r="I16" s="40">
        <v>1.5157803112069157E-3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2.1954390671757418E-2</v>
      </c>
      <c r="C17" s="21">
        <v>7.8817454957408328E-2</v>
      </c>
      <c r="D17" s="21">
        <v>2.4875354172142705E-2</v>
      </c>
      <c r="E17" s="21">
        <v>1.2974324946197768E-2</v>
      </c>
      <c r="F17" s="21">
        <v>6.5809627271955717E-2</v>
      </c>
      <c r="G17" s="21">
        <v>8.7653496535167186E-2</v>
      </c>
      <c r="H17" s="21">
        <v>2.1185227127637152E-2</v>
      </c>
      <c r="I17" s="40">
        <v>1.4557849792399713E-2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0.13957702096715541</v>
      </c>
      <c r="C18" s="21">
        <v>2.5117010292980746E-2</v>
      </c>
      <c r="D18" s="21">
        <v>0</v>
      </c>
      <c r="E18" s="21">
        <v>8.9546312988237897E-3</v>
      </c>
      <c r="F18" s="21">
        <v>3.75466877454389E-2</v>
      </c>
      <c r="G18" s="21">
        <v>-6.0375760873476736E-4</v>
      </c>
      <c r="H18" s="21">
        <v>0</v>
      </c>
      <c r="I18" s="40">
        <v>-6.23032591456818E-3</v>
      </c>
      <c r="J18" s="29"/>
      <c r="K18" s="29"/>
      <c r="L18" s="30"/>
    </row>
    <row r="19" spans="1:12" x14ac:dyDescent="0.25">
      <c r="A19" s="41" t="s">
        <v>1</v>
      </c>
      <c r="B19" s="21">
        <v>-3.2262629121267872E-2</v>
      </c>
      <c r="C19" s="21">
        <v>3.5192613335351508E-2</v>
      </c>
      <c r="D19" s="21">
        <v>0</v>
      </c>
      <c r="E19" s="21">
        <v>8.7764584408880353E-3</v>
      </c>
      <c r="F19" s="21">
        <v>-7.6524391038296224E-3</v>
      </c>
      <c r="G19" s="21">
        <v>2.4528727107427262E-2</v>
      </c>
      <c r="H19" s="21">
        <v>0</v>
      </c>
      <c r="I19" s="40">
        <v>8.7330739267938995E-3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4.4909818645237909E-3</v>
      </c>
      <c r="C21" s="21">
        <v>5.0239094344945778E-2</v>
      </c>
      <c r="D21" s="21">
        <v>1.4440067907292242E-2</v>
      </c>
      <c r="E21" s="21">
        <v>5.9094205402598909E-3</v>
      </c>
      <c r="F21" s="21">
        <v>2.2513609744491125E-2</v>
      </c>
      <c r="G21" s="21">
        <v>3.7135496214814712E-2</v>
      </c>
      <c r="H21" s="21">
        <v>8.5321284782120532E-3</v>
      </c>
      <c r="I21" s="40">
        <v>4.0724329016914584E-3</v>
      </c>
      <c r="J21" s="29"/>
      <c r="K21" s="29"/>
      <c r="L21" s="29"/>
    </row>
    <row r="22" spans="1:12" x14ac:dyDescent="0.25">
      <c r="A22" s="41" t="s">
        <v>13</v>
      </c>
      <c r="B22" s="21">
        <v>1.0328230486544188E-2</v>
      </c>
      <c r="C22" s="21">
        <v>5.5324669289371853E-2</v>
      </c>
      <c r="D22" s="21">
        <v>1.7010407218402079E-2</v>
      </c>
      <c r="E22" s="21">
        <v>6.4246067393001205E-3</v>
      </c>
      <c r="F22" s="21">
        <v>4.1484059145535879E-2</v>
      </c>
      <c r="G22" s="21">
        <v>5.0826496978122693E-2</v>
      </c>
      <c r="H22" s="21">
        <v>1.153296547092042E-2</v>
      </c>
      <c r="I22" s="40">
        <v>7.093238371494337E-3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-4.2440038131553948E-2</v>
      </c>
      <c r="C23" s="21">
        <v>8.5172057954179925E-2</v>
      </c>
      <c r="D23" s="21">
        <v>1.2270428308087666E-2</v>
      </c>
      <c r="E23" s="21">
        <v>1.6631997036279378E-2</v>
      </c>
      <c r="F23" s="21">
        <v>-2.8558903618464138E-2</v>
      </c>
      <c r="G23" s="21">
        <v>7.1247136791703136E-2</v>
      </c>
      <c r="H23" s="21">
        <v>1.389576883198651E-2</v>
      </c>
      <c r="I23" s="40">
        <v>1.4520426286669164E-2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-3.7622800016233637E-2</v>
      </c>
      <c r="C24" s="21">
        <v>6.1043351536207213E-2</v>
      </c>
      <c r="D24" s="21">
        <v>1.139204037158259E-2</v>
      </c>
      <c r="E24" s="21">
        <v>8.8138167533298173E-3</v>
      </c>
      <c r="F24" s="21">
        <v>-3.470844435136522E-2</v>
      </c>
      <c r="G24" s="21">
        <v>6.1534558428639308E-2</v>
      </c>
      <c r="H24" s="21">
        <v>1.1390220622594427E-2</v>
      </c>
      <c r="I24" s="40">
        <v>1.5692628437191436E-2</v>
      </c>
      <c r="J24" s="29"/>
      <c r="K24" s="29" t="s">
        <v>65</v>
      </c>
      <c r="L24" s="30">
        <v>88.24</v>
      </c>
    </row>
    <row r="25" spans="1:12" x14ac:dyDescent="0.25">
      <c r="A25" s="41" t="s">
        <v>47</v>
      </c>
      <c r="B25" s="21">
        <v>2.4969700422640351E-2</v>
      </c>
      <c r="C25" s="21">
        <v>4.4948428981027133E-2</v>
      </c>
      <c r="D25" s="21">
        <v>1.5383531565083652E-2</v>
      </c>
      <c r="E25" s="21">
        <v>6.5250287750437952E-3</v>
      </c>
      <c r="F25" s="21">
        <v>4.1842128735882334E-2</v>
      </c>
      <c r="G25" s="21">
        <v>3.6903179555566101E-2</v>
      </c>
      <c r="H25" s="21">
        <v>9.1023318903369344E-3</v>
      </c>
      <c r="I25" s="40">
        <v>6.440121700697965E-3</v>
      </c>
      <c r="J25" s="29"/>
      <c r="K25" s="29" t="s">
        <v>46</v>
      </c>
      <c r="L25" s="30">
        <v>90.7</v>
      </c>
    </row>
    <row r="26" spans="1:12" x14ac:dyDescent="0.25">
      <c r="A26" s="41" t="s">
        <v>48</v>
      </c>
      <c r="B26" s="21">
        <v>1.9771709319074349E-2</v>
      </c>
      <c r="C26" s="21">
        <v>4.5409679875832776E-2</v>
      </c>
      <c r="D26" s="21">
        <v>1.7430390818941266E-2</v>
      </c>
      <c r="E26" s="21">
        <v>4.6838153898247636E-3</v>
      </c>
      <c r="F26" s="21">
        <v>4.5891617755811076E-2</v>
      </c>
      <c r="G26" s="21">
        <v>3.9213619062512528E-2</v>
      </c>
      <c r="H26" s="21">
        <v>1.0117890799608231E-2</v>
      </c>
      <c r="I26" s="40">
        <v>4.92156959572565E-3</v>
      </c>
      <c r="J26" s="29"/>
      <c r="K26" s="29" t="s">
        <v>47</v>
      </c>
      <c r="L26" s="30">
        <v>98.09</v>
      </c>
    </row>
    <row r="27" spans="1:12" ht="17.25" customHeight="1" x14ac:dyDescent="0.25">
      <c r="A27" s="41" t="s">
        <v>49</v>
      </c>
      <c r="B27" s="21">
        <v>3.0237287381384093E-2</v>
      </c>
      <c r="C27" s="21">
        <v>4.5727410390295375E-2</v>
      </c>
      <c r="D27" s="21">
        <v>1.8439260357715259E-2</v>
      </c>
      <c r="E27" s="21">
        <v>4.2182599585183223E-3</v>
      </c>
      <c r="F27" s="21">
        <v>4.531486653512351E-2</v>
      </c>
      <c r="G27" s="21">
        <v>3.9266276545021794E-2</v>
      </c>
      <c r="H27" s="21">
        <v>1.0764790188328544E-2</v>
      </c>
      <c r="I27" s="40">
        <v>3.8545629659849645E-3</v>
      </c>
      <c r="J27" s="59"/>
      <c r="K27" s="33" t="s">
        <v>48</v>
      </c>
      <c r="L27" s="30">
        <v>97.55</v>
      </c>
    </row>
    <row r="28" spans="1:12" x14ac:dyDescent="0.25">
      <c r="A28" s="41" t="s">
        <v>50</v>
      </c>
      <c r="B28" s="21">
        <v>5.3620665615581764E-2</v>
      </c>
      <c r="C28" s="21">
        <v>8.3996207199545481E-2</v>
      </c>
      <c r="D28" s="21">
        <v>1.8544423899089058E-2</v>
      </c>
      <c r="E28" s="21">
        <v>7.8843489486941642E-3</v>
      </c>
      <c r="F28" s="21">
        <v>6.3123175763309947E-2</v>
      </c>
      <c r="G28" s="21">
        <v>7.3464788526974356E-2</v>
      </c>
      <c r="H28" s="21">
        <v>1.1977905144891166E-2</v>
      </c>
      <c r="I28" s="40">
        <v>3.3658790970565455E-3</v>
      </c>
      <c r="J28" s="48"/>
      <c r="K28" s="25" t="s">
        <v>49</v>
      </c>
      <c r="L28" s="30">
        <v>98.52</v>
      </c>
    </row>
    <row r="29" spans="1:12" ht="15.75" thickBot="1" x14ac:dyDescent="0.3">
      <c r="A29" s="42" t="s">
        <v>51</v>
      </c>
      <c r="B29" s="43">
        <v>9.2356641071720258E-2</v>
      </c>
      <c r="C29" s="43">
        <v>0.13616034637154395</v>
      </c>
      <c r="D29" s="43">
        <v>1.9517208307316736E-2</v>
      </c>
      <c r="E29" s="43">
        <v>1.1520570298691135E-2</v>
      </c>
      <c r="F29" s="43">
        <v>0.125013850848678</v>
      </c>
      <c r="G29" s="43">
        <v>0.13022607886386384</v>
      </c>
      <c r="H29" s="43">
        <v>1.1731301504729119E-2</v>
      </c>
      <c r="I29" s="44">
        <v>-8.6335318961672236E-4</v>
      </c>
      <c r="J29" s="48"/>
      <c r="K29" s="25" t="s">
        <v>50</v>
      </c>
      <c r="L29" s="30">
        <v>97.2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96.14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Education and training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94.6</v>
      </c>
    </row>
    <row r="34" spans="1:12" x14ac:dyDescent="0.25">
      <c r="K34" s="29" t="s">
        <v>46</v>
      </c>
      <c r="L34" s="30">
        <v>95.15</v>
      </c>
    </row>
    <row r="35" spans="1:12" x14ac:dyDescent="0.25">
      <c r="K35" s="29" t="s">
        <v>47</v>
      </c>
      <c r="L35" s="30">
        <v>100.94</v>
      </c>
    </row>
    <row r="36" spans="1:12" x14ac:dyDescent="0.25">
      <c r="K36" s="33" t="s">
        <v>48</v>
      </c>
      <c r="L36" s="30">
        <v>100.23</v>
      </c>
    </row>
    <row r="37" spans="1:12" x14ac:dyDescent="0.25">
      <c r="K37" s="25" t="s">
        <v>49</v>
      </c>
      <c r="L37" s="30">
        <v>101.16</v>
      </c>
    </row>
    <row r="38" spans="1:12" x14ac:dyDescent="0.25">
      <c r="K38" s="25" t="s">
        <v>50</v>
      </c>
      <c r="L38" s="30">
        <v>103.44</v>
      </c>
    </row>
    <row r="39" spans="1:12" x14ac:dyDescent="0.25">
      <c r="K39" s="25" t="s">
        <v>51</v>
      </c>
      <c r="L39" s="30">
        <v>107.14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95.76</v>
      </c>
    </row>
    <row r="43" spans="1:12" x14ac:dyDescent="0.25">
      <c r="K43" s="29" t="s">
        <v>46</v>
      </c>
      <c r="L43" s="30">
        <v>96.24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102.5</v>
      </c>
    </row>
    <row r="45" spans="1:12" ht="15.4" customHeight="1" x14ac:dyDescent="0.25">
      <c r="A45" s="54" t="str">
        <f>"Indexed number of payroll jobs in "&amp;$L$1&amp;" each week by age group"</f>
        <v>Indexed number of payroll jobs in Education and training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101.98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103.02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105.36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109.24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95.25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93.84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96.36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105.98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96.63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94.54</v>
      </c>
    </row>
    <row r="59" spans="1:12" ht="15.4" customHeight="1" x14ac:dyDescent="0.25">
      <c r="K59" s="25" t="s">
        <v>2</v>
      </c>
      <c r="L59" s="30">
        <v>103.6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Education and training each week by State and Territory</v>
      </c>
      <c r="K60" s="25" t="s">
        <v>1</v>
      </c>
      <c r="L60" s="30">
        <v>90.31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97.99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98.18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98.92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112.26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99.05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99.58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104.38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94.16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99.57</v>
      </c>
    </row>
    <row r="72" spans="1:12" ht="15.4" customHeight="1" x14ac:dyDescent="0.25">
      <c r="K72" s="29" t="s">
        <v>5</v>
      </c>
      <c r="L72" s="30">
        <v>99.23</v>
      </c>
    </row>
    <row r="73" spans="1:12" ht="15.4" customHeight="1" x14ac:dyDescent="0.25">
      <c r="K73" s="29" t="s">
        <v>44</v>
      </c>
      <c r="L73" s="30">
        <v>100.29</v>
      </c>
    </row>
    <row r="74" spans="1:12" ht="15.4" customHeight="1" x14ac:dyDescent="0.25">
      <c r="K74" s="33" t="s">
        <v>4</v>
      </c>
      <c r="L74" s="30">
        <v>115.01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Education and training each week by State and Territory</v>
      </c>
      <c r="K75" s="25" t="s">
        <v>3</v>
      </c>
      <c r="L75" s="30">
        <v>100.89</v>
      </c>
    </row>
    <row r="76" spans="1:12" ht="15.4" customHeight="1" x14ac:dyDescent="0.25">
      <c r="K76" s="25" t="s">
        <v>43</v>
      </c>
      <c r="L76" s="30">
        <v>102.06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104.38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94.16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96.5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93.31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96.72</v>
      </c>
    </row>
    <row r="85" spans="1:12" ht="15.4" customHeight="1" x14ac:dyDescent="0.25">
      <c r="K85" s="33" t="s">
        <v>4</v>
      </c>
      <c r="L85" s="30">
        <v>104.68</v>
      </c>
    </row>
    <row r="86" spans="1:12" ht="15.4" customHeight="1" x14ac:dyDescent="0.25">
      <c r="K86" s="25" t="s">
        <v>3</v>
      </c>
      <c r="L86" s="30">
        <v>94.22</v>
      </c>
    </row>
    <row r="87" spans="1:12" ht="15.4" customHeight="1" x14ac:dyDescent="0.25">
      <c r="K87" s="25" t="s">
        <v>43</v>
      </c>
      <c r="L87" s="30">
        <v>94.93</v>
      </c>
    </row>
    <row r="88" spans="1:12" ht="15.4" customHeight="1" x14ac:dyDescent="0.25">
      <c r="K88" s="25" t="s">
        <v>2</v>
      </c>
      <c r="L88" s="30">
        <v>113.61</v>
      </c>
    </row>
    <row r="89" spans="1:12" ht="15.4" customHeight="1" x14ac:dyDescent="0.25">
      <c r="K89" s="25" t="s">
        <v>1</v>
      </c>
      <c r="L89" s="30">
        <v>93.75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98.98</v>
      </c>
    </row>
    <row r="92" spans="1:12" ht="15" customHeight="1" x14ac:dyDescent="0.25">
      <c r="K92" s="29" t="s">
        <v>5</v>
      </c>
      <c r="L92" s="30">
        <v>98.24</v>
      </c>
    </row>
    <row r="93" spans="1:12" ht="15" customHeight="1" x14ac:dyDescent="0.25">
      <c r="A93" s="54"/>
      <c r="K93" s="29" t="s">
        <v>44</v>
      </c>
      <c r="L93" s="30">
        <v>100.46</v>
      </c>
    </row>
    <row r="94" spans="1:12" ht="15" customHeight="1" x14ac:dyDescent="0.25">
      <c r="K94" s="33" t="s">
        <v>4</v>
      </c>
      <c r="L94" s="30">
        <v>110.88</v>
      </c>
    </row>
    <row r="95" spans="1:12" ht="15" customHeight="1" x14ac:dyDescent="0.25">
      <c r="K95" s="25" t="s">
        <v>3</v>
      </c>
      <c r="L95" s="30">
        <v>96.79</v>
      </c>
    </row>
    <row r="96" spans="1:12" ht="15" customHeight="1" x14ac:dyDescent="0.25">
      <c r="K96" s="25" t="s">
        <v>43</v>
      </c>
      <c r="L96" s="30">
        <v>99.99</v>
      </c>
    </row>
    <row r="97" spans="1:12" ht="15" customHeight="1" x14ac:dyDescent="0.25">
      <c r="K97" s="25" t="s">
        <v>2</v>
      </c>
      <c r="L97" s="30">
        <v>117.5</v>
      </c>
    </row>
    <row r="98" spans="1:12" ht="15" customHeight="1" x14ac:dyDescent="0.25">
      <c r="K98" s="25" t="s">
        <v>1</v>
      </c>
      <c r="L98" s="30">
        <v>96.5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100.78</v>
      </c>
    </row>
    <row r="101" spans="1:12" x14ac:dyDescent="0.25">
      <c r="A101" s="67"/>
      <c r="B101" s="68"/>
      <c r="K101" s="29" t="s">
        <v>5</v>
      </c>
      <c r="L101" s="30">
        <v>99.48</v>
      </c>
    </row>
    <row r="102" spans="1:12" x14ac:dyDescent="0.25">
      <c r="A102" s="67"/>
      <c r="B102" s="68"/>
      <c r="K102" s="29" t="s">
        <v>44</v>
      </c>
      <c r="L102" s="30">
        <v>102.14</v>
      </c>
    </row>
    <row r="103" spans="1:12" x14ac:dyDescent="0.25">
      <c r="A103" s="67"/>
      <c r="B103" s="68"/>
      <c r="K103" s="33" t="s">
        <v>4</v>
      </c>
      <c r="L103" s="30">
        <v>113.6</v>
      </c>
    </row>
    <row r="104" spans="1:12" x14ac:dyDescent="0.25">
      <c r="A104" s="67"/>
      <c r="B104" s="68"/>
      <c r="K104" s="25" t="s">
        <v>3</v>
      </c>
      <c r="L104" s="30">
        <v>99.19</v>
      </c>
    </row>
    <row r="105" spans="1:12" x14ac:dyDescent="0.25">
      <c r="A105" s="67"/>
      <c r="B105" s="68"/>
      <c r="K105" s="25" t="s">
        <v>43</v>
      </c>
      <c r="L105" s="30">
        <v>102.47</v>
      </c>
    </row>
    <row r="106" spans="1:12" x14ac:dyDescent="0.25">
      <c r="A106" s="67"/>
      <c r="B106" s="68"/>
      <c r="K106" s="25" t="s">
        <v>2</v>
      </c>
      <c r="L106" s="30">
        <v>117.5</v>
      </c>
    </row>
    <row r="107" spans="1:12" x14ac:dyDescent="0.25">
      <c r="A107" s="67"/>
      <c r="B107" s="68"/>
      <c r="K107" s="25" t="s">
        <v>1</v>
      </c>
      <c r="L107" s="30">
        <v>96.5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100.21169999999999</v>
      </c>
    </row>
    <row r="112" spans="1:12" x14ac:dyDescent="0.25">
      <c r="K112" s="45">
        <v>43918</v>
      </c>
      <c r="L112" s="30">
        <v>98.553799999999995</v>
      </c>
    </row>
    <row r="113" spans="11:12" x14ac:dyDescent="0.25">
      <c r="K113" s="45">
        <v>43925</v>
      </c>
      <c r="L113" s="30">
        <v>95.541399999999996</v>
      </c>
    </row>
    <row r="114" spans="11:12" x14ac:dyDescent="0.25">
      <c r="K114" s="45">
        <v>43932</v>
      </c>
      <c r="L114" s="30">
        <v>92.509900000000002</v>
      </c>
    </row>
    <row r="115" spans="11:12" x14ac:dyDescent="0.25">
      <c r="K115" s="45">
        <v>43939</v>
      </c>
      <c r="L115" s="30">
        <v>90.532700000000006</v>
      </c>
    </row>
    <row r="116" spans="11:12" x14ac:dyDescent="0.25">
      <c r="K116" s="45">
        <v>43946</v>
      </c>
      <c r="L116" s="30">
        <v>90.112899999999996</v>
      </c>
    </row>
    <row r="117" spans="11:12" x14ac:dyDescent="0.25">
      <c r="K117" s="45">
        <v>43953</v>
      </c>
      <c r="L117" s="30">
        <v>91.151700000000005</v>
      </c>
    </row>
    <row r="118" spans="11:12" x14ac:dyDescent="0.25">
      <c r="K118" s="45">
        <v>43960</v>
      </c>
      <c r="L118" s="30">
        <v>92.8523</v>
      </c>
    </row>
    <row r="119" spans="11:12" x14ac:dyDescent="0.25">
      <c r="K119" s="45">
        <v>43967</v>
      </c>
      <c r="L119" s="30">
        <v>95.0214</v>
      </c>
    </row>
    <row r="120" spans="11:12" x14ac:dyDescent="0.25">
      <c r="K120" s="45">
        <v>43974</v>
      </c>
      <c r="L120" s="30">
        <v>95.3934</v>
      </c>
    </row>
    <row r="121" spans="11:12" x14ac:dyDescent="0.25">
      <c r="K121" s="45">
        <v>43981</v>
      </c>
      <c r="L121" s="30">
        <v>95.650800000000004</v>
      </c>
    </row>
    <row r="122" spans="11:12" x14ac:dyDescent="0.25">
      <c r="K122" s="45">
        <v>43988</v>
      </c>
      <c r="L122" s="30">
        <v>96.150199999999998</v>
      </c>
    </row>
    <row r="123" spans="11:12" x14ac:dyDescent="0.25">
      <c r="K123" s="45">
        <v>43995</v>
      </c>
      <c r="L123" s="30">
        <v>95.499700000000004</v>
      </c>
    </row>
    <row r="124" spans="11:12" x14ac:dyDescent="0.25">
      <c r="K124" s="45">
        <v>44002</v>
      </c>
      <c r="L124" s="30">
        <v>95.726900000000001</v>
      </c>
    </row>
    <row r="125" spans="11:12" x14ac:dyDescent="0.25">
      <c r="K125" s="45">
        <v>44009</v>
      </c>
      <c r="L125" s="30">
        <v>96.046999999999997</v>
      </c>
    </row>
    <row r="126" spans="11:12" x14ac:dyDescent="0.25">
      <c r="K126" s="45">
        <v>44016</v>
      </c>
      <c r="L126" s="30">
        <v>95.682599999999994</v>
      </c>
    </row>
    <row r="127" spans="11:12" x14ac:dyDescent="0.25">
      <c r="K127" s="45">
        <v>44023</v>
      </c>
      <c r="L127" s="30">
        <v>92.938500000000005</v>
      </c>
    </row>
    <row r="128" spans="11:12" x14ac:dyDescent="0.25">
      <c r="K128" s="45">
        <v>44030</v>
      </c>
      <c r="L128" s="30">
        <v>91.343400000000003</v>
      </c>
    </row>
    <row r="129" spans="1:12" x14ac:dyDescent="0.25">
      <c r="K129" s="45">
        <v>44037</v>
      </c>
      <c r="L129" s="30">
        <v>93.179500000000004</v>
      </c>
    </row>
    <row r="130" spans="1:12" x14ac:dyDescent="0.25">
      <c r="K130" s="45">
        <v>44044</v>
      </c>
      <c r="L130" s="30">
        <v>94.668300000000002</v>
      </c>
    </row>
    <row r="131" spans="1:12" x14ac:dyDescent="0.25">
      <c r="K131" s="45">
        <v>44051</v>
      </c>
      <c r="L131" s="30">
        <v>95.145899999999997</v>
      </c>
    </row>
    <row r="132" spans="1:12" x14ac:dyDescent="0.25">
      <c r="K132" s="45">
        <v>44058</v>
      </c>
      <c r="L132" s="30">
        <v>95.499300000000005</v>
      </c>
    </row>
    <row r="133" spans="1:12" x14ac:dyDescent="0.25">
      <c r="K133" s="45">
        <v>44065</v>
      </c>
      <c r="L133" s="30">
        <v>95.630200000000002</v>
      </c>
    </row>
    <row r="134" spans="1:12" x14ac:dyDescent="0.25">
      <c r="K134" s="45">
        <v>44072</v>
      </c>
      <c r="L134" s="30">
        <v>95.787999999999997</v>
      </c>
    </row>
    <row r="135" spans="1:12" x14ac:dyDescent="0.25">
      <c r="K135" s="45">
        <v>44079</v>
      </c>
      <c r="L135" s="30">
        <v>96.141999999999996</v>
      </c>
    </row>
    <row r="136" spans="1:12" x14ac:dyDescent="0.25">
      <c r="K136" s="45">
        <v>44086</v>
      </c>
      <c r="L136" s="30">
        <v>96.4983</v>
      </c>
    </row>
    <row r="137" spans="1:12" x14ac:dyDescent="0.25">
      <c r="K137" s="45">
        <v>44093</v>
      </c>
      <c r="L137" s="30">
        <v>96.916399999999996</v>
      </c>
    </row>
    <row r="138" spans="1:12" x14ac:dyDescent="0.25">
      <c r="K138" s="45">
        <v>44100</v>
      </c>
      <c r="L138" s="30">
        <v>96.063900000000004</v>
      </c>
    </row>
    <row r="139" spans="1:12" x14ac:dyDescent="0.25">
      <c r="K139" s="45">
        <v>44107</v>
      </c>
      <c r="L139" s="30">
        <v>93.769499999999994</v>
      </c>
    </row>
    <row r="140" spans="1:12" x14ac:dyDescent="0.25">
      <c r="A140" s="67"/>
      <c r="B140" s="68"/>
      <c r="K140" s="45">
        <v>44114</v>
      </c>
      <c r="L140" s="30">
        <v>92.920100000000005</v>
      </c>
    </row>
    <row r="141" spans="1:12" x14ac:dyDescent="0.25">
      <c r="A141" s="67"/>
      <c r="B141" s="68"/>
      <c r="K141" s="45">
        <v>44121</v>
      </c>
      <c r="L141" s="30">
        <v>95.450999999999993</v>
      </c>
    </row>
    <row r="142" spans="1:12" x14ac:dyDescent="0.25">
      <c r="K142" s="45">
        <v>44128</v>
      </c>
      <c r="L142" s="30">
        <v>97.001499999999993</v>
      </c>
    </row>
    <row r="143" spans="1:12" x14ac:dyDescent="0.25">
      <c r="K143" s="45">
        <v>44135</v>
      </c>
      <c r="L143" s="30">
        <v>97.232600000000005</v>
      </c>
    </row>
    <row r="144" spans="1:12" x14ac:dyDescent="0.25">
      <c r="K144" s="45">
        <v>44142</v>
      </c>
      <c r="L144" s="30">
        <v>97.385599999999997</v>
      </c>
    </row>
    <row r="145" spans="11:12" x14ac:dyDescent="0.25">
      <c r="K145" s="45">
        <v>44149</v>
      </c>
      <c r="L145" s="30">
        <v>97.964399999999998</v>
      </c>
    </row>
    <row r="146" spans="11:12" x14ac:dyDescent="0.25">
      <c r="K146" s="45">
        <v>44156</v>
      </c>
      <c r="L146" s="30">
        <v>98.495099999999994</v>
      </c>
    </row>
    <row r="147" spans="11:12" x14ac:dyDescent="0.25">
      <c r="K147" s="45">
        <v>44163</v>
      </c>
      <c r="L147" s="30">
        <v>99.191400000000002</v>
      </c>
    </row>
    <row r="148" spans="11:12" x14ac:dyDescent="0.25">
      <c r="K148" s="45">
        <v>44170</v>
      </c>
      <c r="L148" s="30">
        <v>98.927499999999995</v>
      </c>
    </row>
    <row r="149" spans="11:12" x14ac:dyDescent="0.25">
      <c r="K149" s="45">
        <v>44177</v>
      </c>
      <c r="L149" s="30">
        <v>97.206500000000005</v>
      </c>
    </row>
    <row r="150" spans="11:12" x14ac:dyDescent="0.25">
      <c r="K150" s="45">
        <v>44184</v>
      </c>
      <c r="L150" s="30">
        <v>94.351200000000006</v>
      </c>
    </row>
    <row r="151" spans="11:12" x14ac:dyDescent="0.25">
      <c r="K151" s="45">
        <v>44191</v>
      </c>
      <c r="L151" s="30">
        <v>88.358699999999999</v>
      </c>
    </row>
    <row r="152" spans="11:12" x14ac:dyDescent="0.25">
      <c r="K152" s="45">
        <v>44198</v>
      </c>
      <c r="L152" s="30">
        <v>83.920199999999994</v>
      </c>
    </row>
    <row r="153" spans="11:12" x14ac:dyDescent="0.25">
      <c r="K153" s="45">
        <v>44205</v>
      </c>
      <c r="L153" s="30">
        <v>83.1113</v>
      </c>
    </row>
    <row r="154" spans="11:12" x14ac:dyDescent="0.25">
      <c r="K154" s="45">
        <v>44212</v>
      </c>
      <c r="L154" s="30">
        <v>83.952799999999996</v>
      </c>
    </row>
    <row r="155" spans="11:12" x14ac:dyDescent="0.25">
      <c r="K155" s="45">
        <v>44219</v>
      </c>
      <c r="L155" s="30">
        <v>85.140199999999993</v>
      </c>
    </row>
    <row r="156" spans="11:12" x14ac:dyDescent="0.25">
      <c r="K156" s="45">
        <v>44226</v>
      </c>
      <c r="L156" s="30">
        <v>86.997600000000006</v>
      </c>
    </row>
    <row r="157" spans="11:12" x14ac:dyDescent="0.25">
      <c r="K157" s="45">
        <v>44233</v>
      </c>
      <c r="L157" s="30">
        <v>89.881500000000003</v>
      </c>
    </row>
    <row r="158" spans="11:12" x14ac:dyDescent="0.25">
      <c r="K158" s="45">
        <v>44240</v>
      </c>
      <c r="L158" s="30">
        <v>91.99</v>
      </c>
    </row>
    <row r="159" spans="11:12" x14ac:dyDescent="0.25">
      <c r="K159" s="45">
        <v>44247</v>
      </c>
      <c r="L159" s="30">
        <v>93.8887</v>
      </c>
    </row>
    <row r="160" spans="11:12" x14ac:dyDescent="0.25">
      <c r="K160" s="45">
        <v>44254</v>
      </c>
      <c r="L160" s="30">
        <v>95.524799999999999</v>
      </c>
    </row>
    <row r="161" spans="11:12" x14ac:dyDescent="0.25">
      <c r="K161" s="45">
        <v>44261</v>
      </c>
      <c r="L161" s="30">
        <v>97.204800000000006</v>
      </c>
    </row>
    <row r="162" spans="11:12" x14ac:dyDescent="0.25">
      <c r="K162" s="45">
        <v>44268</v>
      </c>
      <c r="L162" s="30">
        <v>98.264899999999997</v>
      </c>
    </row>
    <row r="163" spans="11:12" x14ac:dyDescent="0.25">
      <c r="K163" s="45">
        <v>44275</v>
      </c>
      <c r="L163" s="30">
        <v>99.256100000000004</v>
      </c>
    </row>
    <row r="164" spans="11:12" x14ac:dyDescent="0.25">
      <c r="K164" s="45">
        <v>44282</v>
      </c>
      <c r="L164" s="30">
        <v>99.219200000000001</v>
      </c>
    </row>
    <row r="165" spans="11:12" x14ac:dyDescent="0.25">
      <c r="K165" s="45">
        <v>44289</v>
      </c>
      <c r="L165" s="30">
        <v>98.594099999999997</v>
      </c>
    </row>
    <row r="166" spans="11:12" x14ac:dyDescent="0.25">
      <c r="K166" s="45">
        <v>44296</v>
      </c>
      <c r="L166" s="30">
        <v>97.037800000000004</v>
      </c>
    </row>
    <row r="167" spans="11:12" x14ac:dyDescent="0.25">
      <c r="K167" s="45">
        <v>44303</v>
      </c>
      <c r="L167" s="30">
        <v>95.6</v>
      </c>
    </row>
    <row r="168" spans="11:12" x14ac:dyDescent="0.25">
      <c r="K168" s="45">
        <v>44310</v>
      </c>
      <c r="L168" s="30">
        <v>96.363900000000001</v>
      </c>
    </row>
    <row r="169" spans="11:12" x14ac:dyDescent="0.25">
      <c r="K169" s="45">
        <v>44317</v>
      </c>
      <c r="L169" s="30">
        <v>98.316100000000006</v>
      </c>
    </row>
    <row r="170" spans="11:12" x14ac:dyDescent="0.25">
      <c r="K170" s="45">
        <v>44324</v>
      </c>
      <c r="L170" s="30">
        <v>99.354799999999997</v>
      </c>
    </row>
    <row r="171" spans="11:12" x14ac:dyDescent="0.25">
      <c r="K171" s="45">
        <v>44331</v>
      </c>
      <c r="L171" s="30">
        <v>99.998199999999997</v>
      </c>
    </row>
    <row r="172" spans="11:12" x14ac:dyDescent="0.25">
      <c r="K172" s="45">
        <v>44338</v>
      </c>
      <c r="L172" s="30">
        <v>101.6172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102.1138</v>
      </c>
    </row>
    <row r="260" spans="11:12" x14ac:dyDescent="0.25">
      <c r="K260" s="45">
        <v>43918</v>
      </c>
      <c r="L260" s="30">
        <v>101.46250000000001</v>
      </c>
    </row>
    <row r="261" spans="11:12" x14ac:dyDescent="0.25">
      <c r="K261" s="45">
        <v>43925</v>
      </c>
      <c r="L261" s="30">
        <v>99.2393</v>
      </c>
    </row>
    <row r="262" spans="11:12" x14ac:dyDescent="0.25">
      <c r="K262" s="45">
        <v>43932</v>
      </c>
      <c r="L262" s="30">
        <v>97.515100000000004</v>
      </c>
    </row>
    <row r="263" spans="11:12" x14ac:dyDescent="0.25">
      <c r="K263" s="45">
        <v>43939</v>
      </c>
      <c r="L263" s="30">
        <v>96.7804</v>
      </c>
    </row>
    <row r="264" spans="11:12" x14ac:dyDescent="0.25">
      <c r="K264" s="45">
        <v>43946</v>
      </c>
      <c r="L264" s="30">
        <v>96.214799999999997</v>
      </c>
    </row>
    <row r="265" spans="11:12" x14ac:dyDescent="0.25">
      <c r="K265" s="45">
        <v>43953</v>
      </c>
      <c r="L265" s="30">
        <v>97.847899999999996</v>
      </c>
    </row>
    <row r="266" spans="11:12" x14ac:dyDescent="0.25">
      <c r="K266" s="45">
        <v>43960</v>
      </c>
      <c r="L266" s="30">
        <v>98.444599999999994</v>
      </c>
    </row>
    <row r="267" spans="11:12" x14ac:dyDescent="0.25">
      <c r="K267" s="45">
        <v>43967</v>
      </c>
      <c r="L267" s="30">
        <v>99.797899999999998</v>
      </c>
    </row>
    <row r="268" spans="11:12" x14ac:dyDescent="0.25">
      <c r="K268" s="45">
        <v>43974</v>
      </c>
      <c r="L268" s="30">
        <v>99.700100000000006</v>
      </c>
    </row>
    <row r="269" spans="11:12" x14ac:dyDescent="0.25">
      <c r="K269" s="45">
        <v>43981</v>
      </c>
      <c r="L269" s="30">
        <v>100.6632</v>
      </c>
    </row>
    <row r="270" spans="11:12" x14ac:dyDescent="0.25">
      <c r="K270" s="45">
        <v>43988</v>
      </c>
      <c r="L270" s="30">
        <v>101.7831</v>
      </c>
    </row>
    <row r="271" spans="11:12" x14ac:dyDescent="0.25">
      <c r="K271" s="45">
        <v>43995</v>
      </c>
      <c r="L271" s="30">
        <v>103.2189</v>
      </c>
    </row>
    <row r="272" spans="11:12" x14ac:dyDescent="0.25">
      <c r="K272" s="45">
        <v>44002</v>
      </c>
      <c r="L272" s="30">
        <v>104.23480000000001</v>
      </c>
    </row>
    <row r="273" spans="11:12" x14ac:dyDescent="0.25">
      <c r="K273" s="45">
        <v>44009</v>
      </c>
      <c r="L273" s="30">
        <v>104.899</v>
      </c>
    </row>
    <row r="274" spans="11:12" x14ac:dyDescent="0.25">
      <c r="K274" s="45">
        <v>44016</v>
      </c>
      <c r="L274" s="30">
        <v>101.75369999999999</v>
      </c>
    </row>
    <row r="275" spans="11:12" x14ac:dyDescent="0.25">
      <c r="K275" s="45">
        <v>44023</v>
      </c>
      <c r="L275" s="30">
        <v>97.287800000000004</v>
      </c>
    </row>
    <row r="276" spans="11:12" x14ac:dyDescent="0.25">
      <c r="K276" s="45">
        <v>44030</v>
      </c>
      <c r="L276" s="30">
        <v>96.383700000000005</v>
      </c>
    </row>
    <row r="277" spans="11:12" x14ac:dyDescent="0.25">
      <c r="K277" s="45">
        <v>44037</v>
      </c>
      <c r="L277" s="30">
        <v>97.653300000000002</v>
      </c>
    </row>
    <row r="278" spans="11:12" x14ac:dyDescent="0.25">
      <c r="K278" s="45">
        <v>44044</v>
      </c>
      <c r="L278" s="30">
        <v>99.348799999999997</v>
      </c>
    </row>
    <row r="279" spans="11:12" x14ac:dyDescent="0.25">
      <c r="K279" s="45">
        <v>44051</v>
      </c>
      <c r="L279" s="30">
        <v>99.621600000000001</v>
      </c>
    </row>
    <row r="280" spans="11:12" x14ac:dyDescent="0.25">
      <c r="K280" s="45">
        <v>44058</v>
      </c>
      <c r="L280" s="30">
        <v>98.968699999999998</v>
      </c>
    </row>
    <row r="281" spans="11:12" x14ac:dyDescent="0.25">
      <c r="K281" s="45">
        <v>44065</v>
      </c>
      <c r="L281" s="30">
        <v>99.448599999999999</v>
      </c>
    </row>
    <row r="282" spans="11:12" x14ac:dyDescent="0.25">
      <c r="K282" s="45">
        <v>44072</v>
      </c>
      <c r="L282" s="30">
        <v>99.370400000000004</v>
      </c>
    </row>
    <row r="283" spans="11:12" x14ac:dyDescent="0.25">
      <c r="K283" s="45">
        <v>44079</v>
      </c>
      <c r="L283" s="30">
        <v>99.912899999999993</v>
      </c>
    </row>
    <row r="284" spans="11:12" x14ac:dyDescent="0.25">
      <c r="K284" s="45">
        <v>44086</v>
      </c>
      <c r="L284" s="30">
        <v>100.4675</v>
      </c>
    </row>
    <row r="285" spans="11:12" x14ac:dyDescent="0.25">
      <c r="K285" s="45">
        <v>44093</v>
      </c>
      <c r="L285" s="30">
        <v>102.8947</v>
      </c>
    </row>
    <row r="286" spans="11:12" x14ac:dyDescent="0.25">
      <c r="K286" s="45">
        <v>44100</v>
      </c>
      <c r="L286" s="30">
        <v>101.7872</v>
      </c>
    </row>
    <row r="287" spans="11:12" x14ac:dyDescent="0.25">
      <c r="K287" s="45">
        <v>44107</v>
      </c>
      <c r="L287" s="30">
        <v>98.093599999999995</v>
      </c>
    </row>
    <row r="288" spans="11:12" x14ac:dyDescent="0.25">
      <c r="K288" s="45">
        <v>44114</v>
      </c>
      <c r="L288" s="30">
        <v>96.287099999999995</v>
      </c>
    </row>
    <row r="289" spans="11:12" x14ac:dyDescent="0.25">
      <c r="K289" s="45">
        <v>44121</v>
      </c>
      <c r="L289" s="30">
        <v>98.431200000000004</v>
      </c>
    </row>
    <row r="290" spans="11:12" x14ac:dyDescent="0.25">
      <c r="K290" s="45">
        <v>44128</v>
      </c>
      <c r="L290" s="30">
        <v>99.829599999999999</v>
      </c>
    </row>
    <row r="291" spans="11:12" x14ac:dyDescent="0.25">
      <c r="K291" s="45">
        <v>44135</v>
      </c>
      <c r="L291" s="30">
        <v>99.900899999999993</v>
      </c>
    </row>
    <row r="292" spans="11:12" x14ac:dyDescent="0.25">
      <c r="K292" s="45">
        <v>44142</v>
      </c>
      <c r="L292" s="30">
        <v>99.697999999999993</v>
      </c>
    </row>
    <row r="293" spans="11:12" x14ac:dyDescent="0.25">
      <c r="K293" s="45">
        <v>44149</v>
      </c>
      <c r="L293" s="30">
        <v>100.771</v>
      </c>
    </row>
    <row r="294" spans="11:12" x14ac:dyDescent="0.25">
      <c r="K294" s="45">
        <v>44156</v>
      </c>
      <c r="L294" s="30">
        <v>102.1033</v>
      </c>
    </row>
    <row r="295" spans="11:12" x14ac:dyDescent="0.25">
      <c r="K295" s="45">
        <v>44163</v>
      </c>
      <c r="L295" s="30">
        <v>106.1236</v>
      </c>
    </row>
    <row r="296" spans="11:12" x14ac:dyDescent="0.25">
      <c r="K296" s="45">
        <v>44170</v>
      </c>
      <c r="L296" s="30">
        <v>107.47069999999999</v>
      </c>
    </row>
    <row r="297" spans="11:12" x14ac:dyDescent="0.25">
      <c r="K297" s="45">
        <v>44177</v>
      </c>
      <c r="L297" s="30">
        <v>104.5406</v>
      </c>
    </row>
    <row r="298" spans="11:12" x14ac:dyDescent="0.25">
      <c r="K298" s="45">
        <v>44184</v>
      </c>
      <c r="L298" s="30">
        <v>100.0562</v>
      </c>
    </row>
    <row r="299" spans="11:12" x14ac:dyDescent="0.25">
      <c r="K299" s="45">
        <v>44191</v>
      </c>
      <c r="L299" s="30">
        <v>94.781700000000001</v>
      </c>
    </row>
    <row r="300" spans="11:12" x14ac:dyDescent="0.25">
      <c r="K300" s="45">
        <v>44198</v>
      </c>
      <c r="L300" s="30">
        <v>91.944400000000002</v>
      </c>
    </row>
    <row r="301" spans="11:12" x14ac:dyDescent="0.25">
      <c r="K301" s="45">
        <v>44205</v>
      </c>
      <c r="L301" s="30">
        <v>91.802400000000006</v>
      </c>
    </row>
    <row r="302" spans="11:12" x14ac:dyDescent="0.25">
      <c r="K302" s="45">
        <v>44212</v>
      </c>
      <c r="L302" s="30">
        <v>92.137900000000002</v>
      </c>
    </row>
    <row r="303" spans="11:12" x14ac:dyDescent="0.25">
      <c r="K303" s="45">
        <v>44219</v>
      </c>
      <c r="L303" s="30">
        <v>93.018799999999999</v>
      </c>
    </row>
    <row r="304" spans="11:12" x14ac:dyDescent="0.25">
      <c r="K304" s="45">
        <v>44226</v>
      </c>
      <c r="L304" s="30">
        <v>94.306399999999996</v>
      </c>
    </row>
    <row r="305" spans="11:12" x14ac:dyDescent="0.25">
      <c r="K305" s="45">
        <v>44233</v>
      </c>
      <c r="L305" s="30">
        <v>95.991900000000001</v>
      </c>
    </row>
    <row r="306" spans="11:12" x14ac:dyDescent="0.25">
      <c r="K306" s="45">
        <v>44240</v>
      </c>
      <c r="L306" s="30">
        <v>98.1297</v>
      </c>
    </row>
    <row r="307" spans="11:12" x14ac:dyDescent="0.25">
      <c r="K307" s="45">
        <v>44247</v>
      </c>
      <c r="L307" s="30">
        <v>99.827799999999996</v>
      </c>
    </row>
    <row r="308" spans="11:12" x14ac:dyDescent="0.25">
      <c r="K308" s="45">
        <v>44254</v>
      </c>
      <c r="L308" s="30">
        <v>100.53440000000001</v>
      </c>
    </row>
    <row r="309" spans="11:12" x14ac:dyDescent="0.25">
      <c r="K309" s="45">
        <v>44261</v>
      </c>
      <c r="L309" s="30">
        <v>101.09310000000001</v>
      </c>
    </row>
    <row r="310" spans="11:12" x14ac:dyDescent="0.25">
      <c r="K310" s="45">
        <v>44268</v>
      </c>
      <c r="L310" s="30">
        <v>101.9</v>
      </c>
    </row>
    <row r="311" spans="11:12" x14ac:dyDescent="0.25">
      <c r="K311" s="45">
        <v>44275</v>
      </c>
      <c r="L311" s="30">
        <v>103.1187</v>
      </c>
    </row>
    <row r="312" spans="11:12" x14ac:dyDescent="0.25">
      <c r="K312" s="45">
        <v>44282</v>
      </c>
      <c r="L312" s="30">
        <v>102.72580000000001</v>
      </c>
    </row>
    <row r="313" spans="11:12" x14ac:dyDescent="0.25">
      <c r="K313" s="45">
        <v>44289</v>
      </c>
      <c r="L313" s="30">
        <v>101.3951</v>
      </c>
    </row>
    <row r="314" spans="11:12" x14ac:dyDescent="0.25">
      <c r="K314" s="45">
        <v>44296</v>
      </c>
      <c r="L314" s="30">
        <v>99.641099999999994</v>
      </c>
    </row>
    <row r="315" spans="11:12" x14ac:dyDescent="0.25">
      <c r="K315" s="45">
        <v>44303</v>
      </c>
      <c r="L315" s="30">
        <v>99.440399999999997</v>
      </c>
    </row>
    <row r="316" spans="11:12" x14ac:dyDescent="0.25">
      <c r="K316" s="45">
        <v>44310</v>
      </c>
      <c r="L316" s="30">
        <v>99.117199999999997</v>
      </c>
    </row>
    <row r="317" spans="11:12" x14ac:dyDescent="0.25">
      <c r="K317" s="45">
        <v>44317</v>
      </c>
      <c r="L317" s="30">
        <v>100.5094</v>
      </c>
    </row>
    <row r="318" spans="11:12" x14ac:dyDescent="0.25">
      <c r="K318" s="45">
        <v>44324</v>
      </c>
      <c r="L318" s="30">
        <v>102.00320000000001</v>
      </c>
    </row>
    <row r="319" spans="11:12" x14ac:dyDescent="0.25">
      <c r="K319" s="45">
        <v>44331</v>
      </c>
      <c r="L319" s="30">
        <v>102.6234</v>
      </c>
    </row>
    <row r="320" spans="11:12" x14ac:dyDescent="0.25">
      <c r="K320" s="45">
        <v>44338</v>
      </c>
      <c r="L320" s="30">
        <v>103.6944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48D3F-8981-45C2-9C2D-64570C4AF3AC}">
  <sheetPr codeName="Sheet2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35</v>
      </c>
    </row>
    <row r="2" spans="1:12" ht="19.5" customHeight="1" x14ac:dyDescent="0.3">
      <c r="A2" s="47" t="str">
        <f>"Weekly Payroll Jobs and Wages in Australia - " &amp;$L$1</f>
        <v>Weekly Payroll Jobs and Wages in Australia - Health care and social assistance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Health care and social assistance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5.0476732053142515E-2</v>
      </c>
      <c r="C11" s="21">
        <v>-7.7178346052010349E-3</v>
      </c>
      <c r="D11" s="21">
        <v>-5.1345567550779014E-3</v>
      </c>
      <c r="E11" s="21">
        <v>-5.6274102748259391E-3</v>
      </c>
      <c r="F11" s="21">
        <v>6.8832420130717109E-2</v>
      </c>
      <c r="G11" s="21">
        <v>-2.0890420009649691E-2</v>
      </c>
      <c r="H11" s="21">
        <v>1.5123290775762577E-3</v>
      </c>
      <c r="I11" s="40">
        <v>-1.2344867316589903E-2</v>
      </c>
      <c r="J11" s="29"/>
      <c r="K11" s="29"/>
      <c r="L11" s="30"/>
    </row>
    <row r="12" spans="1:12" x14ac:dyDescent="0.25">
      <c r="A12" s="41" t="s">
        <v>6</v>
      </c>
      <c r="B12" s="21">
        <v>4.3047485793008544E-2</v>
      </c>
      <c r="C12" s="21">
        <v>-1.7657460042005524E-2</v>
      </c>
      <c r="D12" s="21">
        <v>-5.3551656824045724E-3</v>
      </c>
      <c r="E12" s="21">
        <v>-1.15188578941815E-2</v>
      </c>
      <c r="F12" s="21">
        <v>5.8606242093996341E-2</v>
      </c>
      <c r="G12" s="21">
        <v>-2.7407886505008028E-2</v>
      </c>
      <c r="H12" s="21">
        <v>3.5035248934096597E-3</v>
      </c>
      <c r="I12" s="40">
        <v>-1.726774474210635E-2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8.4404421295249055E-2</v>
      </c>
      <c r="C13" s="21">
        <v>-8.7051661971008221E-3</v>
      </c>
      <c r="D13" s="21">
        <v>-1.1864177410436216E-2</v>
      </c>
      <c r="E13" s="21">
        <v>-2.0306362256790056E-3</v>
      </c>
      <c r="F13" s="21">
        <v>0.12878000657237121</v>
      </c>
      <c r="G13" s="21">
        <v>-3.7688354670162516E-2</v>
      </c>
      <c r="H13" s="21">
        <v>-1.2252757100703615E-3</v>
      </c>
      <c r="I13" s="40">
        <v>-1.4871860735963582E-2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5.3282923755513245E-3</v>
      </c>
      <c r="C14" s="21">
        <v>6.1382328206738279E-4</v>
      </c>
      <c r="D14" s="21">
        <v>1.4470468665948033E-3</v>
      </c>
      <c r="E14" s="21">
        <v>-6.3613960133021008E-3</v>
      </c>
      <c r="F14" s="21">
        <v>1.94680730543908E-2</v>
      </c>
      <c r="G14" s="21">
        <v>-2.4383389740934014E-3</v>
      </c>
      <c r="H14" s="21">
        <v>4.7800164064994988E-3</v>
      </c>
      <c r="I14" s="40">
        <v>-6.7413772944852068E-3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7.2302580236074609E-2</v>
      </c>
      <c r="C15" s="21">
        <v>-1.3227232101027608E-2</v>
      </c>
      <c r="D15" s="21">
        <v>-7.1661384153545171E-3</v>
      </c>
      <c r="E15" s="21">
        <v>-8.7637876698837269E-3</v>
      </c>
      <c r="F15" s="21">
        <v>5.5383993708848944E-2</v>
      </c>
      <c r="G15" s="21">
        <v>-2.1058516574882891E-2</v>
      </c>
      <c r="H15" s="21">
        <v>-4.6423496676319953E-3</v>
      </c>
      <c r="I15" s="40">
        <v>-1.7133811240919172E-2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8.2858494264963056E-2</v>
      </c>
      <c r="C16" s="21">
        <v>1.3937098268658188E-2</v>
      </c>
      <c r="D16" s="21">
        <v>-2.205354218501876E-4</v>
      </c>
      <c r="E16" s="21">
        <v>5.8955788938275244E-3</v>
      </c>
      <c r="F16" s="21">
        <v>7.4608894306678497E-2</v>
      </c>
      <c r="G16" s="21">
        <v>4.7414675798478356E-3</v>
      </c>
      <c r="H16" s="21">
        <v>-1.8673118119043597E-3</v>
      </c>
      <c r="I16" s="40">
        <v>-2.5441170464720608E-3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2.4342262272147419E-2</v>
      </c>
      <c r="C17" s="21">
        <v>-1.9073899094751212E-2</v>
      </c>
      <c r="D17" s="21">
        <v>-4.1235843180583709E-3</v>
      </c>
      <c r="E17" s="21">
        <v>-1.2314816461110212E-2</v>
      </c>
      <c r="F17" s="21">
        <v>6.9782425506570211E-2</v>
      </c>
      <c r="G17" s="21">
        <v>-3.0632402973121642E-2</v>
      </c>
      <c r="H17" s="21">
        <v>1.8720194774222598E-2</v>
      </c>
      <c r="I17" s="40">
        <v>-3.0501903943766062E-2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3.0251280800195124E-2</v>
      </c>
      <c r="C18" s="21">
        <v>-9.0925089458555597E-3</v>
      </c>
      <c r="D18" s="21">
        <v>0</v>
      </c>
      <c r="E18" s="21">
        <v>0</v>
      </c>
      <c r="F18" s="21">
        <v>5.9274430731663497E-2</v>
      </c>
      <c r="G18" s="21">
        <v>-2.7307782749138587E-2</v>
      </c>
      <c r="H18" s="21">
        <v>0</v>
      </c>
      <c r="I18" s="40">
        <v>0</v>
      </c>
      <c r="J18" s="29"/>
      <c r="K18" s="29"/>
      <c r="L18" s="30"/>
    </row>
    <row r="19" spans="1:12" x14ac:dyDescent="0.25">
      <c r="A19" s="41" t="s">
        <v>1</v>
      </c>
      <c r="B19" s="21">
        <v>7.1323417238749132E-2</v>
      </c>
      <c r="C19" s="21">
        <v>-3.4135474997543991E-2</v>
      </c>
      <c r="D19" s="21">
        <v>-1.5943135798663133E-2</v>
      </c>
      <c r="E19" s="21">
        <v>-3.8069598165321183E-3</v>
      </c>
      <c r="F19" s="21">
        <v>7.8554764365922347E-2</v>
      </c>
      <c r="G19" s="21">
        <v>-5.0801204561068403E-2</v>
      </c>
      <c r="H19" s="21">
        <v>-1.3194711697214756E-2</v>
      </c>
      <c r="I19" s="40">
        <v>-9.5076235424789157E-3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5.3734518357773098E-2</v>
      </c>
      <c r="C21" s="21">
        <v>-5.7757167810922327E-3</v>
      </c>
      <c r="D21" s="21">
        <v>-5.2734281916566594E-3</v>
      </c>
      <c r="E21" s="21">
        <v>-5.6180169089307119E-3</v>
      </c>
      <c r="F21" s="21">
        <v>6.1142961458015677E-2</v>
      </c>
      <c r="G21" s="21">
        <v>-2.1802959493341545E-2</v>
      </c>
      <c r="H21" s="21">
        <v>8.7213033987776356E-4</v>
      </c>
      <c r="I21" s="40">
        <v>-1.3055946015368969E-2</v>
      </c>
      <c r="J21" s="29"/>
      <c r="K21" s="29"/>
      <c r="L21" s="29"/>
    </row>
    <row r="22" spans="1:12" x14ac:dyDescent="0.25">
      <c r="A22" s="41" t="s">
        <v>13</v>
      </c>
      <c r="B22" s="21">
        <v>4.4637229975424297E-2</v>
      </c>
      <c r="C22" s="21">
        <v>-8.4492470306235523E-3</v>
      </c>
      <c r="D22" s="21">
        <v>-5.0223673090048493E-3</v>
      </c>
      <c r="E22" s="21">
        <v>-5.7240834200161794E-3</v>
      </c>
      <c r="F22" s="21">
        <v>6.7886144823602113E-2</v>
      </c>
      <c r="G22" s="21">
        <v>-2.0740753666411593E-2</v>
      </c>
      <c r="H22" s="21">
        <v>1.7824227383032021E-3</v>
      </c>
      <c r="I22" s="40">
        <v>-1.2143773955019088E-2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5.0032896124161841E-2</v>
      </c>
      <c r="C23" s="21">
        <v>-3.2022496809997025E-2</v>
      </c>
      <c r="D23" s="21">
        <v>-1.0681808699383843E-2</v>
      </c>
      <c r="E23" s="21">
        <v>4.1689161177209666E-3</v>
      </c>
      <c r="F23" s="21">
        <v>9.1572871047774118E-2</v>
      </c>
      <c r="G23" s="21">
        <v>-4.1248489822243606E-2</v>
      </c>
      <c r="H23" s="21">
        <v>9.537675107400112E-3</v>
      </c>
      <c r="I23" s="40">
        <v>8.7910106180617564E-3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6.0886426319936904E-2</v>
      </c>
      <c r="C24" s="21">
        <v>-1.5319550722490249E-2</v>
      </c>
      <c r="D24" s="21">
        <v>-1.1618387720538803E-2</v>
      </c>
      <c r="E24" s="21">
        <v>-4.6702925228583325E-3</v>
      </c>
      <c r="F24" s="21">
        <v>8.343086814960432E-2</v>
      </c>
      <c r="G24" s="21">
        <v>-2.8351472223214658E-2</v>
      </c>
      <c r="H24" s="21">
        <v>-3.0166129087257909E-3</v>
      </c>
      <c r="I24" s="40">
        <v>-1.0444375638873571E-2</v>
      </c>
      <c r="J24" s="29"/>
      <c r="K24" s="29" t="s">
        <v>65</v>
      </c>
      <c r="L24" s="30">
        <v>108.48</v>
      </c>
    </row>
    <row r="25" spans="1:12" x14ac:dyDescent="0.25">
      <c r="A25" s="41" t="s">
        <v>47</v>
      </c>
      <c r="B25" s="21">
        <v>6.9964562223664872E-2</v>
      </c>
      <c r="C25" s="21">
        <v>-4.352103118561268E-3</v>
      </c>
      <c r="D25" s="21">
        <v>-6.1050271180126403E-3</v>
      </c>
      <c r="E25" s="21">
        <v>-4.7626821001646169E-3</v>
      </c>
      <c r="F25" s="21">
        <v>8.4443937323484208E-2</v>
      </c>
      <c r="G25" s="21">
        <v>-1.9710461847337268E-2</v>
      </c>
      <c r="H25" s="21">
        <v>1.3937835903983231E-3</v>
      </c>
      <c r="I25" s="40">
        <v>-1.2099628495477854E-2</v>
      </c>
      <c r="J25" s="29"/>
      <c r="K25" s="29" t="s">
        <v>46</v>
      </c>
      <c r="L25" s="30">
        <v>107.74</v>
      </c>
    </row>
    <row r="26" spans="1:12" x14ac:dyDescent="0.25">
      <c r="A26" s="41" t="s">
        <v>48</v>
      </c>
      <c r="B26" s="21">
        <v>3.2480545447149511E-2</v>
      </c>
      <c r="C26" s="21">
        <v>-5.2227904096758815E-3</v>
      </c>
      <c r="D26" s="21">
        <v>-2.855916307119899E-3</v>
      </c>
      <c r="E26" s="21">
        <v>-5.7338852070401014E-3</v>
      </c>
      <c r="F26" s="21">
        <v>5.1489609625652299E-2</v>
      </c>
      <c r="G26" s="21">
        <v>-1.515720783420671E-2</v>
      </c>
      <c r="H26" s="21">
        <v>2.9744441642782782E-3</v>
      </c>
      <c r="I26" s="40">
        <v>-1.2395255933193794E-2</v>
      </c>
      <c r="J26" s="29"/>
      <c r="K26" s="29" t="s">
        <v>47</v>
      </c>
      <c r="L26" s="30">
        <v>107.46</v>
      </c>
    </row>
    <row r="27" spans="1:12" ht="17.25" customHeight="1" x14ac:dyDescent="0.25">
      <c r="A27" s="41" t="s">
        <v>49</v>
      </c>
      <c r="B27" s="21">
        <v>2.5065004383226563E-2</v>
      </c>
      <c r="C27" s="21">
        <v>-7.1373433278804077E-3</v>
      </c>
      <c r="D27" s="21">
        <v>-9.5660309616318884E-4</v>
      </c>
      <c r="E27" s="21">
        <v>-6.7835044031152592E-3</v>
      </c>
      <c r="F27" s="21">
        <v>4.703885840837696E-2</v>
      </c>
      <c r="G27" s="21">
        <v>-2.0127510723219832E-2</v>
      </c>
      <c r="H27" s="21">
        <v>4.0316508727409328E-3</v>
      </c>
      <c r="I27" s="40">
        <v>-1.3188465406782202E-2</v>
      </c>
      <c r="J27" s="59"/>
      <c r="K27" s="33" t="s">
        <v>48</v>
      </c>
      <c r="L27" s="30">
        <v>103.79</v>
      </c>
    </row>
    <row r="28" spans="1:12" x14ac:dyDescent="0.25">
      <c r="A28" s="41" t="s">
        <v>50</v>
      </c>
      <c r="B28" s="21">
        <v>6.9374794194381861E-2</v>
      </c>
      <c r="C28" s="21">
        <v>-2.6785187509008601E-3</v>
      </c>
      <c r="D28" s="21">
        <v>-1.5967698518878359E-3</v>
      </c>
      <c r="E28" s="21">
        <v>-8.2972446334830252E-3</v>
      </c>
      <c r="F28" s="21">
        <v>9.2881257564669584E-2</v>
      </c>
      <c r="G28" s="21">
        <v>-2.1563184233277632E-2</v>
      </c>
      <c r="H28" s="21">
        <v>1.1706702597507057E-3</v>
      </c>
      <c r="I28" s="40">
        <v>-1.5912010910955732E-2</v>
      </c>
      <c r="J28" s="48"/>
      <c r="K28" s="25" t="s">
        <v>49</v>
      </c>
      <c r="L28" s="30">
        <v>103.24</v>
      </c>
    </row>
    <row r="29" spans="1:12" ht="15.75" thickBot="1" x14ac:dyDescent="0.3">
      <c r="A29" s="42" t="s">
        <v>51</v>
      </c>
      <c r="B29" s="43">
        <v>7.0373352000933309E-2</v>
      </c>
      <c r="C29" s="43">
        <v>-8.0793435323895935E-3</v>
      </c>
      <c r="D29" s="43">
        <v>-6.865964571947436E-3</v>
      </c>
      <c r="E29" s="43">
        <v>-7.9833031480567307E-3</v>
      </c>
      <c r="F29" s="43">
        <v>6.2893591963331108E-2</v>
      </c>
      <c r="G29" s="43">
        <v>-5.310316355610889E-2</v>
      </c>
      <c r="H29" s="43">
        <v>-7.7888338501418408E-3</v>
      </c>
      <c r="I29" s="44">
        <v>-6.5586401323273202E-3</v>
      </c>
      <c r="J29" s="48"/>
      <c r="K29" s="25" t="s">
        <v>50</v>
      </c>
      <c r="L29" s="30">
        <v>107.22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107.91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Health care and social assistance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106.14</v>
      </c>
    </row>
    <row r="34" spans="1:12" x14ac:dyDescent="0.25">
      <c r="K34" s="29" t="s">
        <v>46</v>
      </c>
      <c r="L34" s="30">
        <v>107.34</v>
      </c>
    </row>
    <row r="35" spans="1:12" x14ac:dyDescent="0.25">
      <c r="K35" s="29" t="s">
        <v>47</v>
      </c>
      <c r="L35" s="30">
        <v>107.65</v>
      </c>
    </row>
    <row r="36" spans="1:12" x14ac:dyDescent="0.25">
      <c r="K36" s="33" t="s">
        <v>48</v>
      </c>
      <c r="L36" s="30">
        <v>103.54</v>
      </c>
    </row>
    <row r="37" spans="1:12" x14ac:dyDescent="0.25">
      <c r="K37" s="25" t="s">
        <v>49</v>
      </c>
      <c r="L37" s="30">
        <v>102.6</v>
      </c>
    </row>
    <row r="38" spans="1:12" x14ac:dyDescent="0.25">
      <c r="K38" s="25" t="s">
        <v>50</v>
      </c>
      <c r="L38" s="30">
        <v>107.11</v>
      </c>
    </row>
    <row r="39" spans="1:12" x14ac:dyDescent="0.25">
      <c r="K39" s="25" t="s">
        <v>51</v>
      </c>
      <c r="L39" s="30">
        <v>107.78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105</v>
      </c>
    </row>
    <row r="43" spans="1:12" x14ac:dyDescent="0.25">
      <c r="K43" s="29" t="s">
        <v>46</v>
      </c>
      <c r="L43" s="30">
        <v>106.09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107</v>
      </c>
    </row>
    <row r="45" spans="1:12" ht="15.4" customHeight="1" x14ac:dyDescent="0.25">
      <c r="A45" s="54" t="str">
        <f>"Indexed number of payroll jobs in "&amp;$L$1&amp;" each week by age group"</f>
        <v>Indexed number of payroll jobs in Health care and social assistance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103.25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102.51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106.94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107.04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106.36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110.28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100.35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109.48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104.67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104.93</v>
      </c>
    </row>
    <row r="59" spans="1:12" ht="15.4" customHeight="1" x14ac:dyDescent="0.25">
      <c r="K59" s="25" t="s">
        <v>2</v>
      </c>
      <c r="L59" s="30">
        <v>106.09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25" t="s">
        <v>1</v>
      </c>
      <c r="L60" s="30">
        <v>112.93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105.18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110.51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101.1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108.82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106.5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103.37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105.41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110.81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104.49</v>
      </c>
    </row>
    <row r="72" spans="1:12" ht="15.4" customHeight="1" x14ac:dyDescent="0.25">
      <c r="K72" s="29" t="s">
        <v>5</v>
      </c>
      <c r="L72" s="30">
        <v>109.39</v>
      </c>
    </row>
    <row r="73" spans="1:12" ht="15.4" customHeight="1" x14ac:dyDescent="0.25">
      <c r="K73" s="29" t="s">
        <v>44</v>
      </c>
      <c r="L73" s="30">
        <v>101.27</v>
      </c>
    </row>
    <row r="74" spans="1:12" ht="15.4" customHeight="1" x14ac:dyDescent="0.25">
      <c r="K74" s="33" t="s">
        <v>4</v>
      </c>
      <c r="L74" s="30">
        <v>108.04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25" t="s">
        <v>3</v>
      </c>
      <c r="L75" s="30">
        <v>106.38</v>
      </c>
    </row>
    <row r="76" spans="1:12" ht="15.4" customHeight="1" x14ac:dyDescent="0.25">
      <c r="K76" s="25" t="s">
        <v>43</v>
      </c>
      <c r="L76" s="30">
        <v>102.94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105.41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107.92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105.55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108.71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100.08</v>
      </c>
    </row>
    <row r="85" spans="1:12" ht="15.4" customHeight="1" x14ac:dyDescent="0.25">
      <c r="K85" s="33" t="s">
        <v>4</v>
      </c>
      <c r="L85" s="30">
        <v>108.45</v>
      </c>
    </row>
    <row r="86" spans="1:12" ht="15.4" customHeight="1" x14ac:dyDescent="0.25">
      <c r="K86" s="25" t="s">
        <v>3</v>
      </c>
      <c r="L86" s="30">
        <v>106.84</v>
      </c>
    </row>
    <row r="87" spans="1:12" ht="15.4" customHeight="1" x14ac:dyDescent="0.25">
      <c r="K87" s="25" t="s">
        <v>43</v>
      </c>
      <c r="L87" s="30">
        <v>103.97</v>
      </c>
    </row>
    <row r="88" spans="1:12" ht="15.4" customHeight="1" x14ac:dyDescent="0.25">
      <c r="K88" s="25" t="s">
        <v>2</v>
      </c>
      <c r="L88" s="30">
        <v>102.28</v>
      </c>
    </row>
    <row r="89" spans="1:12" ht="15.4" customHeight="1" x14ac:dyDescent="0.25">
      <c r="K89" s="25" t="s">
        <v>1</v>
      </c>
      <c r="L89" s="30">
        <v>109.25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104.17</v>
      </c>
    </row>
    <row r="92" spans="1:12" ht="15" customHeight="1" x14ac:dyDescent="0.25">
      <c r="K92" s="29" t="s">
        <v>5</v>
      </c>
      <c r="L92" s="30">
        <v>109.05</v>
      </c>
    </row>
    <row r="93" spans="1:12" ht="15" customHeight="1" x14ac:dyDescent="0.25">
      <c r="A93" s="54"/>
      <c r="K93" s="29" t="s">
        <v>44</v>
      </c>
      <c r="L93" s="30">
        <v>99.75</v>
      </c>
    </row>
    <row r="94" spans="1:12" ht="15" customHeight="1" x14ac:dyDescent="0.25">
      <c r="K94" s="33" t="s">
        <v>4</v>
      </c>
      <c r="L94" s="30">
        <v>107.79</v>
      </c>
    </row>
    <row r="95" spans="1:12" ht="15" customHeight="1" x14ac:dyDescent="0.25">
      <c r="K95" s="25" t="s">
        <v>3</v>
      </c>
      <c r="L95" s="30">
        <v>108.24</v>
      </c>
    </row>
    <row r="96" spans="1:12" ht="15" customHeight="1" x14ac:dyDescent="0.25">
      <c r="K96" s="25" t="s">
        <v>43</v>
      </c>
      <c r="L96" s="30">
        <v>102.43</v>
      </c>
    </row>
    <row r="97" spans="1:12" ht="15" customHeight="1" x14ac:dyDescent="0.25">
      <c r="K97" s="25" t="s">
        <v>2</v>
      </c>
      <c r="L97" s="30">
        <v>101.21</v>
      </c>
    </row>
    <row r="98" spans="1:12" ht="15" customHeight="1" x14ac:dyDescent="0.25">
      <c r="K98" s="25" t="s">
        <v>1</v>
      </c>
      <c r="L98" s="30">
        <v>107.03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103.66</v>
      </c>
    </row>
    <row r="101" spans="1:12" x14ac:dyDescent="0.25">
      <c r="A101" s="67"/>
      <c r="B101" s="68"/>
      <c r="K101" s="29" t="s">
        <v>5</v>
      </c>
      <c r="L101" s="30">
        <v>107.72</v>
      </c>
    </row>
    <row r="102" spans="1:12" x14ac:dyDescent="0.25">
      <c r="A102" s="67"/>
      <c r="B102" s="68"/>
      <c r="K102" s="29" t="s">
        <v>44</v>
      </c>
      <c r="L102" s="30">
        <v>99.89</v>
      </c>
    </row>
    <row r="103" spans="1:12" x14ac:dyDescent="0.25">
      <c r="A103" s="67"/>
      <c r="B103" s="68"/>
      <c r="K103" s="33" t="s">
        <v>4</v>
      </c>
      <c r="L103" s="30">
        <v>107.02</v>
      </c>
    </row>
    <row r="104" spans="1:12" x14ac:dyDescent="0.25">
      <c r="A104" s="67"/>
      <c r="B104" s="68"/>
      <c r="K104" s="25" t="s">
        <v>3</v>
      </c>
      <c r="L104" s="30">
        <v>108.25</v>
      </c>
    </row>
    <row r="105" spans="1:12" x14ac:dyDescent="0.25">
      <c r="A105" s="67"/>
      <c r="B105" s="68"/>
      <c r="K105" s="25" t="s">
        <v>43</v>
      </c>
      <c r="L105" s="30">
        <v>102</v>
      </c>
    </row>
    <row r="106" spans="1:12" x14ac:dyDescent="0.25">
      <c r="A106" s="67"/>
      <c r="B106" s="68"/>
      <c r="K106" s="25" t="s">
        <v>2</v>
      </c>
      <c r="L106" s="30">
        <v>101.21</v>
      </c>
    </row>
    <row r="107" spans="1:12" x14ac:dyDescent="0.25">
      <c r="A107" s="67"/>
      <c r="B107" s="68"/>
      <c r="K107" s="25" t="s">
        <v>1</v>
      </c>
      <c r="L107" s="30">
        <v>105.77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99.570400000000006</v>
      </c>
    </row>
    <row r="112" spans="1:12" x14ac:dyDescent="0.25">
      <c r="K112" s="45">
        <v>43918</v>
      </c>
      <c r="L112" s="30">
        <v>98.031700000000001</v>
      </c>
    </row>
    <row r="113" spans="11:12" x14ac:dyDescent="0.25">
      <c r="K113" s="45">
        <v>43925</v>
      </c>
      <c r="L113" s="30">
        <v>96.393600000000006</v>
      </c>
    </row>
    <row r="114" spans="11:12" x14ac:dyDescent="0.25">
      <c r="K114" s="45">
        <v>43932</v>
      </c>
      <c r="L114" s="30">
        <v>95.463800000000006</v>
      </c>
    </row>
    <row r="115" spans="11:12" x14ac:dyDescent="0.25">
      <c r="K115" s="45">
        <v>43939</v>
      </c>
      <c r="L115" s="30">
        <v>95.334400000000002</v>
      </c>
    </row>
    <row r="116" spans="11:12" x14ac:dyDescent="0.25">
      <c r="K116" s="45">
        <v>43946</v>
      </c>
      <c r="L116" s="30">
        <v>95.951300000000003</v>
      </c>
    </row>
    <row r="117" spans="11:12" x14ac:dyDescent="0.25">
      <c r="K117" s="45">
        <v>43953</v>
      </c>
      <c r="L117" s="30">
        <v>96.550600000000003</v>
      </c>
    </row>
    <row r="118" spans="11:12" x14ac:dyDescent="0.25">
      <c r="K118" s="45">
        <v>43960</v>
      </c>
      <c r="L118" s="30">
        <v>97.329499999999996</v>
      </c>
    </row>
    <row r="119" spans="11:12" x14ac:dyDescent="0.25">
      <c r="K119" s="45">
        <v>43967</v>
      </c>
      <c r="L119" s="30">
        <v>97.520899999999997</v>
      </c>
    </row>
    <row r="120" spans="11:12" x14ac:dyDescent="0.25">
      <c r="K120" s="45">
        <v>43974</v>
      </c>
      <c r="L120" s="30">
        <v>97.998400000000004</v>
      </c>
    </row>
    <row r="121" spans="11:12" x14ac:dyDescent="0.25">
      <c r="K121" s="45">
        <v>43981</v>
      </c>
      <c r="L121" s="30">
        <v>98.817300000000003</v>
      </c>
    </row>
    <row r="122" spans="11:12" x14ac:dyDescent="0.25">
      <c r="K122" s="45">
        <v>43988</v>
      </c>
      <c r="L122" s="30">
        <v>99.8904</v>
      </c>
    </row>
    <row r="123" spans="11:12" x14ac:dyDescent="0.25">
      <c r="K123" s="45">
        <v>43995</v>
      </c>
      <c r="L123" s="30">
        <v>100.735</v>
      </c>
    </row>
    <row r="124" spans="11:12" x14ac:dyDescent="0.25">
      <c r="K124" s="45">
        <v>44002</v>
      </c>
      <c r="L124" s="30">
        <v>100.6829</v>
      </c>
    </row>
    <row r="125" spans="11:12" x14ac:dyDescent="0.25">
      <c r="K125" s="45">
        <v>44009</v>
      </c>
      <c r="L125" s="30">
        <v>100.76309999999999</v>
      </c>
    </row>
    <row r="126" spans="11:12" x14ac:dyDescent="0.25">
      <c r="K126" s="45">
        <v>44016</v>
      </c>
      <c r="L126" s="30">
        <v>101.29949999999999</v>
      </c>
    </row>
    <row r="127" spans="11:12" x14ac:dyDescent="0.25">
      <c r="K127" s="45">
        <v>44023</v>
      </c>
      <c r="L127" s="30">
        <v>101.9456</v>
      </c>
    </row>
    <row r="128" spans="11:12" x14ac:dyDescent="0.25">
      <c r="K128" s="45">
        <v>44030</v>
      </c>
      <c r="L128" s="30">
        <v>102.3013</v>
      </c>
    </row>
    <row r="129" spans="1:12" x14ac:dyDescent="0.25">
      <c r="K129" s="45">
        <v>44037</v>
      </c>
      <c r="L129" s="30">
        <v>102.1388</v>
      </c>
    </row>
    <row r="130" spans="1:12" x14ac:dyDescent="0.25">
      <c r="K130" s="45">
        <v>44044</v>
      </c>
      <c r="L130" s="30">
        <v>102.1438</v>
      </c>
    </row>
    <row r="131" spans="1:12" x14ac:dyDescent="0.25">
      <c r="K131" s="45">
        <v>44051</v>
      </c>
      <c r="L131" s="30">
        <v>102.1276</v>
      </c>
    </row>
    <row r="132" spans="1:12" x14ac:dyDescent="0.25">
      <c r="K132" s="45">
        <v>44058</v>
      </c>
      <c r="L132" s="30">
        <v>101.639</v>
      </c>
    </row>
    <row r="133" spans="1:12" x14ac:dyDescent="0.25">
      <c r="K133" s="45">
        <v>44065</v>
      </c>
      <c r="L133" s="30">
        <v>101.7259</v>
      </c>
    </row>
    <row r="134" spans="1:12" x14ac:dyDescent="0.25">
      <c r="K134" s="45">
        <v>44072</v>
      </c>
      <c r="L134" s="30">
        <v>102.018</v>
      </c>
    </row>
    <row r="135" spans="1:12" x14ac:dyDescent="0.25">
      <c r="K135" s="45">
        <v>44079</v>
      </c>
      <c r="L135" s="30">
        <v>102.3313</v>
      </c>
    </row>
    <row r="136" spans="1:12" x14ac:dyDescent="0.25">
      <c r="K136" s="45">
        <v>44086</v>
      </c>
      <c r="L136" s="30">
        <v>102.5031</v>
      </c>
    </row>
    <row r="137" spans="1:12" x14ac:dyDescent="0.25">
      <c r="K137" s="45">
        <v>44093</v>
      </c>
      <c r="L137" s="30">
        <v>102.6122</v>
      </c>
    </row>
    <row r="138" spans="1:12" x14ac:dyDescent="0.25">
      <c r="K138" s="45">
        <v>44100</v>
      </c>
      <c r="L138" s="30">
        <v>102.4016</v>
      </c>
    </row>
    <row r="139" spans="1:12" x14ac:dyDescent="0.25">
      <c r="K139" s="45">
        <v>44107</v>
      </c>
      <c r="L139" s="30">
        <v>101.73699999999999</v>
      </c>
    </row>
    <row r="140" spans="1:12" x14ac:dyDescent="0.25">
      <c r="A140" s="67"/>
      <c r="B140" s="68"/>
      <c r="K140" s="45">
        <v>44114</v>
      </c>
      <c r="L140" s="30">
        <v>101.9704</v>
      </c>
    </row>
    <row r="141" spans="1:12" x14ac:dyDescent="0.25">
      <c r="A141" s="67"/>
      <c r="B141" s="68"/>
      <c r="K141" s="45">
        <v>44121</v>
      </c>
      <c r="L141" s="30">
        <v>102.91330000000001</v>
      </c>
    </row>
    <row r="142" spans="1:12" x14ac:dyDescent="0.25">
      <c r="K142" s="45">
        <v>44128</v>
      </c>
      <c r="L142" s="30">
        <v>102.9868</v>
      </c>
    </row>
    <row r="143" spans="1:12" x14ac:dyDescent="0.25">
      <c r="K143" s="45">
        <v>44135</v>
      </c>
      <c r="L143" s="30">
        <v>102.75660000000001</v>
      </c>
    </row>
    <row r="144" spans="1:12" x14ac:dyDescent="0.25">
      <c r="K144" s="45">
        <v>44142</v>
      </c>
      <c r="L144" s="30">
        <v>102.908</v>
      </c>
    </row>
    <row r="145" spans="11:12" x14ac:dyDescent="0.25">
      <c r="K145" s="45">
        <v>44149</v>
      </c>
      <c r="L145" s="30">
        <v>103.14190000000001</v>
      </c>
    </row>
    <row r="146" spans="11:12" x14ac:dyDescent="0.25">
      <c r="K146" s="45">
        <v>44156</v>
      </c>
      <c r="L146" s="30">
        <v>103.6169</v>
      </c>
    </row>
    <row r="147" spans="11:12" x14ac:dyDescent="0.25">
      <c r="K147" s="45">
        <v>44163</v>
      </c>
      <c r="L147" s="30">
        <v>103.7961</v>
      </c>
    </row>
    <row r="148" spans="11:12" x14ac:dyDescent="0.25">
      <c r="K148" s="45">
        <v>44170</v>
      </c>
      <c r="L148" s="30">
        <v>104.0159</v>
      </c>
    </row>
    <row r="149" spans="11:12" x14ac:dyDescent="0.25">
      <c r="K149" s="45">
        <v>44177</v>
      </c>
      <c r="L149" s="30">
        <v>104.10120000000001</v>
      </c>
    </row>
    <row r="150" spans="11:12" x14ac:dyDescent="0.25">
      <c r="K150" s="45">
        <v>44184</v>
      </c>
      <c r="L150" s="30">
        <v>103.7997</v>
      </c>
    </row>
    <row r="151" spans="11:12" x14ac:dyDescent="0.25">
      <c r="K151" s="45">
        <v>44191</v>
      </c>
      <c r="L151" s="30">
        <v>101.76819999999999</v>
      </c>
    </row>
    <row r="152" spans="11:12" x14ac:dyDescent="0.25">
      <c r="K152" s="45">
        <v>44198</v>
      </c>
      <c r="L152" s="30">
        <v>99.658500000000004</v>
      </c>
    </row>
    <row r="153" spans="11:12" x14ac:dyDescent="0.25">
      <c r="K153" s="45">
        <v>44205</v>
      </c>
      <c r="L153" s="30">
        <v>100.5059</v>
      </c>
    </row>
    <row r="154" spans="11:12" x14ac:dyDescent="0.25">
      <c r="K154" s="45">
        <v>44212</v>
      </c>
      <c r="L154" s="30">
        <v>102.35429999999999</v>
      </c>
    </row>
    <row r="155" spans="11:12" x14ac:dyDescent="0.25">
      <c r="K155" s="45">
        <v>44219</v>
      </c>
      <c r="L155" s="30">
        <v>103.4242</v>
      </c>
    </row>
    <row r="156" spans="11:12" x14ac:dyDescent="0.25">
      <c r="K156" s="45">
        <v>44226</v>
      </c>
      <c r="L156" s="30">
        <v>103.38639999999999</v>
      </c>
    </row>
    <row r="157" spans="11:12" x14ac:dyDescent="0.25">
      <c r="K157" s="45">
        <v>44233</v>
      </c>
      <c r="L157" s="30">
        <v>103.3479</v>
      </c>
    </row>
    <row r="158" spans="11:12" x14ac:dyDescent="0.25">
      <c r="K158" s="45">
        <v>44240</v>
      </c>
      <c r="L158" s="30">
        <v>103.77630000000001</v>
      </c>
    </row>
    <row r="159" spans="11:12" x14ac:dyDescent="0.25">
      <c r="K159" s="45">
        <v>44247</v>
      </c>
      <c r="L159" s="30">
        <v>104.7782</v>
      </c>
    </row>
    <row r="160" spans="11:12" x14ac:dyDescent="0.25">
      <c r="K160" s="45">
        <v>44254</v>
      </c>
      <c r="L160" s="30">
        <v>105.6219</v>
      </c>
    </row>
    <row r="161" spans="11:12" x14ac:dyDescent="0.25">
      <c r="K161" s="45">
        <v>44261</v>
      </c>
      <c r="L161" s="30">
        <v>105.9919</v>
      </c>
    </row>
    <row r="162" spans="11:12" x14ac:dyDescent="0.25">
      <c r="K162" s="45">
        <v>44268</v>
      </c>
      <c r="L162" s="30">
        <v>106.1758</v>
      </c>
    </row>
    <row r="163" spans="11:12" x14ac:dyDescent="0.25">
      <c r="K163" s="45">
        <v>44275</v>
      </c>
      <c r="L163" s="30">
        <v>106.4325</v>
      </c>
    </row>
    <row r="164" spans="11:12" x14ac:dyDescent="0.25">
      <c r="K164" s="45">
        <v>44282</v>
      </c>
      <c r="L164" s="30">
        <v>105.9932</v>
      </c>
    </row>
    <row r="165" spans="11:12" x14ac:dyDescent="0.25">
      <c r="K165" s="45">
        <v>44289</v>
      </c>
      <c r="L165" s="30">
        <v>105.7291</v>
      </c>
    </row>
    <row r="166" spans="11:12" x14ac:dyDescent="0.25">
      <c r="K166" s="45">
        <v>44296</v>
      </c>
      <c r="L166" s="30">
        <v>105.146</v>
      </c>
    </row>
    <row r="167" spans="11:12" x14ac:dyDescent="0.25">
      <c r="K167" s="45">
        <v>44303</v>
      </c>
      <c r="L167" s="30">
        <v>105.33410000000001</v>
      </c>
    </row>
    <row r="168" spans="11:12" x14ac:dyDescent="0.25">
      <c r="K168" s="45">
        <v>44310</v>
      </c>
      <c r="L168" s="30">
        <v>105.8647</v>
      </c>
    </row>
    <row r="169" spans="11:12" x14ac:dyDescent="0.25">
      <c r="K169" s="45">
        <v>44317</v>
      </c>
      <c r="L169" s="30">
        <v>106.078</v>
      </c>
    </row>
    <row r="170" spans="11:12" x14ac:dyDescent="0.25">
      <c r="K170" s="45">
        <v>44324</v>
      </c>
      <c r="L170" s="30">
        <v>106.1874</v>
      </c>
    </row>
    <row r="171" spans="11:12" x14ac:dyDescent="0.25">
      <c r="K171" s="45">
        <v>44331</v>
      </c>
      <c r="L171" s="30">
        <v>105.5898</v>
      </c>
    </row>
    <row r="172" spans="11:12" x14ac:dyDescent="0.25">
      <c r="K172" s="45">
        <v>44338</v>
      </c>
      <c r="L172" s="30">
        <v>105.04770000000001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98.976200000000006</v>
      </c>
    </row>
    <row r="260" spans="11:12" x14ac:dyDescent="0.25">
      <c r="K260" s="45">
        <v>43918</v>
      </c>
      <c r="L260" s="30">
        <v>98.037800000000004</v>
      </c>
    </row>
    <row r="261" spans="11:12" x14ac:dyDescent="0.25">
      <c r="K261" s="45">
        <v>43925</v>
      </c>
      <c r="L261" s="30">
        <v>98.433199999999999</v>
      </c>
    </row>
    <row r="262" spans="11:12" x14ac:dyDescent="0.25">
      <c r="K262" s="45">
        <v>43932</v>
      </c>
      <c r="L262" s="30">
        <v>99.836799999999997</v>
      </c>
    </row>
    <row r="263" spans="11:12" x14ac:dyDescent="0.25">
      <c r="K263" s="45">
        <v>43939</v>
      </c>
      <c r="L263" s="30">
        <v>99.885300000000001</v>
      </c>
    </row>
    <row r="264" spans="11:12" x14ac:dyDescent="0.25">
      <c r="K264" s="45">
        <v>43946</v>
      </c>
      <c r="L264" s="30">
        <v>99.104299999999995</v>
      </c>
    </row>
    <row r="265" spans="11:12" x14ac:dyDescent="0.25">
      <c r="K265" s="45">
        <v>43953</v>
      </c>
      <c r="L265" s="30">
        <v>98.876800000000003</v>
      </c>
    </row>
    <row r="266" spans="11:12" x14ac:dyDescent="0.25">
      <c r="K266" s="45">
        <v>43960</v>
      </c>
      <c r="L266" s="30">
        <v>98.8643</v>
      </c>
    </row>
    <row r="267" spans="11:12" x14ac:dyDescent="0.25">
      <c r="K267" s="45">
        <v>43967</v>
      </c>
      <c r="L267" s="30">
        <v>99.506200000000007</v>
      </c>
    </row>
    <row r="268" spans="11:12" x14ac:dyDescent="0.25">
      <c r="K268" s="45">
        <v>43974</v>
      </c>
      <c r="L268" s="30">
        <v>99.773099999999999</v>
      </c>
    </row>
    <row r="269" spans="11:12" x14ac:dyDescent="0.25">
      <c r="K269" s="45">
        <v>43981</v>
      </c>
      <c r="L269" s="30">
        <v>99.929500000000004</v>
      </c>
    </row>
    <row r="270" spans="11:12" x14ac:dyDescent="0.25">
      <c r="K270" s="45">
        <v>43988</v>
      </c>
      <c r="L270" s="30">
        <v>100.7488</v>
      </c>
    </row>
    <row r="271" spans="11:12" x14ac:dyDescent="0.25">
      <c r="K271" s="45">
        <v>43995</v>
      </c>
      <c r="L271" s="30">
        <v>102.2598</v>
      </c>
    </row>
    <row r="272" spans="11:12" x14ac:dyDescent="0.25">
      <c r="K272" s="45">
        <v>44002</v>
      </c>
      <c r="L272" s="30">
        <v>103.6448</v>
      </c>
    </row>
    <row r="273" spans="11:12" x14ac:dyDescent="0.25">
      <c r="K273" s="45">
        <v>44009</v>
      </c>
      <c r="L273" s="30">
        <v>102.2779</v>
      </c>
    </row>
    <row r="274" spans="11:12" x14ac:dyDescent="0.25">
      <c r="K274" s="45">
        <v>44016</v>
      </c>
      <c r="L274" s="30">
        <v>105.14749999999999</v>
      </c>
    </row>
    <row r="275" spans="11:12" x14ac:dyDescent="0.25">
      <c r="K275" s="45">
        <v>44023</v>
      </c>
      <c r="L275" s="30">
        <v>104.7025</v>
      </c>
    </row>
    <row r="276" spans="11:12" x14ac:dyDescent="0.25">
      <c r="K276" s="45">
        <v>44030</v>
      </c>
      <c r="L276" s="30">
        <v>103.71769999999999</v>
      </c>
    </row>
    <row r="277" spans="11:12" x14ac:dyDescent="0.25">
      <c r="K277" s="45">
        <v>44037</v>
      </c>
      <c r="L277" s="30">
        <v>103.3302</v>
      </c>
    </row>
    <row r="278" spans="11:12" x14ac:dyDescent="0.25">
      <c r="K278" s="45">
        <v>44044</v>
      </c>
      <c r="L278" s="30">
        <v>104.5204</v>
      </c>
    </row>
    <row r="279" spans="11:12" x14ac:dyDescent="0.25">
      <c r="K279" s="45">
        <v>44051</v>
      </c>
      <c r="L279" s="30">
        <v>103.9019</v>
      </c>
    </row>
    <row r="280" spans="11:12" x14ac:dyDescent="0.25">
      <c r="K280" s="45">
        <v>44058</v>
      </c>
      <c r="L280" s="30">
        <v>103.1639</v>
      </c>
    </row>
    <row r="281" spans="11:12" x14ac:dyDescent="0.25">
      <c r="K281" s="45">
        <v>44065</v>
      </c>
      <c r="L281" s="30">
        <v>103.2996</v>
      </c>
    </row>
    <row r="282" spans="11:12" x14ac:dyDescent="0.25">
      <c r="K282" s="45">
        <v>44072</v>
      </c>
      <c r="L282" s="30">
        <v>103.50830000000001</v>
      </c>
    </row>
    <row r="283" spans="11:12" x14ac:dyDescent="0.25">
      <c r="K283" s="45">
        <v>44079</v>
      </c>
      <c r="L283" s="30">
        <v>103.8065</v>
      </c>
    </row>
    <row r="284" spans="11:12" x14ac:dyDescent="0.25">
      <c r="K284" s="45">
        <v>44086</v>
      </c>
      <c r="L284" s="30">
        <v>105.1922</v>
      </c>
    </row>
    <row r="285" spans="11:12" x14ac:dyDescent="0.25">
      <c r="K285" s="45">
        <v>44093</v>
      </c>
      <c r="L285" s="30">
        <v>105.2483</v>
      </c>
    </row>
    <row r="286" spans="11:12" x14ac:dyDescent="0.25">
      <c r="K286" s="45">
        <v>44100</v>
      </c>
      <c r="L286" s="30">
        <v>104.4457</v>
      </c>
    </row>
    <row r="287" spans="11:12" x14ac:dyDescent="0.25">
      <c r="K287" s="45">
        <v>44107</v>
      </c>
      <c r="L287" s="30">
        <v>104.03870000000001</v>
      </c>
    </row>
    <row r="288" spans="11:12" x14ac:dyDescent="0.25">
      <c r="K288" s="45">
        <v>44114</v>
      </c>
      <c r="L288" s="30">
        <v>104.18429999999999</v>
      </c>
    </row>
    <row r="289" spans="11:12" x14ac:dyDescent="0.25">
      <c r="K289" s="45">
        <v>44121</v>
      </c>
      <c r="L289" s="30">
        <v>105.2487</v>
      </c>
    </row>
    <row r="290" spans="11:12" x14ac:dyDescent="0.25">
      <c r="K290" s="45">
        <v>44128</v>
      </c>
      <c r="L290" s="30">
        <v>104.5996</v>
      </c>
    </row>
    <row r="291" spans="11:12" x14ac:dyDescent="0.25">
      <c r="K291" s="45">
        <v>44135</v>
      </c>
      <c r="L291" s="30">
        <v>103.3985</v>
      </c>
    </row>
    <row r="292" spans="11:12" x14ac:dyDescent="0.25">
      <c r="K292" s="45">
        <v>44142</v>
      </c>
      <c r="L292" s="30">
        <v>103.5171</v>
      </c>
    </row>
    <row r="293" spans="11:12" x14ac:dyDescent="0.25">
      <c r="K293" s="45">
        <v>44149</v>
      </c>
      <c r="L293" s="30">
        <v>103.54089999999999</v>
      </c>
    </row>
    <row r="294" spans="11:12" x14ac:dyDescent="0.25">
      <c r="K294" s="45">
        <v>44156</v>
      </c>
      <c r="L294" s="30">
        <v>103.86150000000001</v>
      </c>
    </row>
    <row r="295" spans="11:12" x14ac:dyDescent="0.25">
      <c r="K295" s="45">
        <v>44163</v>
      </c>
      <c r="L295" s="30">
        <v>104.0731</v>
      </c>
    </row>
    <row r="296" spans="11:12" x14ac:dyDescent="0.25">
      <c r="K296" s="45">
        <v>44170</v>
      </c>
      <c r="L296" s="30">
        <v>105.07640000000001</v>
      </c>
    </row>
    <row r="297" spans="11:12" x14ac:dyDescent="0.25">
      <c r="K297" s="45">
        <v>44177</v>
      </c>
      <c r="L297" s="30">
        <v>105.4761</v>
      </c>
    </row>
    <row r="298" spans="11:12" x14ac:dyDescent="0.25">
      <c r="K298" s="45">
        <v>44184</v>
      </c>
      <c r="L298" s="30">
        <v>106.5108</v>
      </c>
    </row>
    <row r="299" spans="11:12" x14ac:dyDescent="0.25">
      <c r="K299" s="45">
        <v>44191</v>
      </c>
      <c r="L299" s="30">
        <v>106.46429999999999</v>
      </c>
    </row>
    <row r="300" spans="11:12" x14ac:dyDescent="0.25">
      <c r="K300" s="45">
        <v>44198</v>
      </c>
      <c r="L300" s="30">
        <v>105.5847</v>
      </c>
    </row>
    <row r="301" spans="11:12" x14ac:dyDescent="0.25">
      <c r="K301" s="45">
        <v>44205</v>
      </c>
      <c r="L301" s="30">
        <v>104.50449999999999</v>
      </c>
    </row>
    <row r="302" spans="11:12" x14ac:dyDescent="0.25">
      <c r="K302" s="45">
        <v>44212</v>
      </c>
      <c r="L302" s="30">
        <v>104.18680000000001</v>
      </c>
    </row>
    <row r="303" spans="11:12" x14ac:dyDescent="0.25">
      <c r="K303" s="45">
        <v>44219</v>
      </c>
      <c r="L303" s="30">
        <v>105.3536</v>
      </c>
    </row>
    <row r="304" spans="11:12" x14ac:dyDescent="0.25">
      <c r="K304" s="45">
        <v>44226</v>
      </c>
      <c r="L304" s="30">
        <v>106.0964</v>
      </c>
    </row>
    <row r="305" spans="11:12" x14ac:dyDescent="0.25">
      <c r="K305" s="45">
        <v>44233</v>
      </c>
      <c r="L305" s="30">
        <v>105.2933</v>
      </c>
    </row>
    <row r="306" spans="11:12" x14ac:dyDescent="0.25">
      <c r="K306" s="45">
        <v>44240</v>
      </c>
      <c r="L306" s="30">
        <v>105.31829999999999</v>
      </c>
    </row>
    <row r="307" spans="11:12" x14ac:dyDescent="0.25">
      <c r="K307" s="45">
        <v>44247</v>
      </c>
      <c r="L307" s="30">
        <v>107.0347</v>
      </c>
    </row>
    <row r="308" spans="11:12" x14ac:dyDescent="0.25">
      <c r="K308" s="45">
        <v>44254</v>
      </c>
      <c r="L308" s="30">
        <v>108.0835</v>
      </c>
    </row>
    <row r="309" spans="11:12" x14ac:dyDescent="0.25">
      <c r="K309" s="45">
        <v>44261</v>
      </c>
      <c r="L309" s="30">
        <v>108.26690000000001</v>
      </c>
    </row>
    <row r="310" spans="11:12" x14ac:dyDescent="0.25">
      <c r="K310" s="45">
        <v>44268</v>
      </c>
      <c r="L310" s="30">
        <v>109.7495</v>
      </c>
    </row>
    <row r="311" spans="11:12" x14ac:dyDescent="0.25">
      <c r="K311" s="45">
        <v>44275</v>
      </c>
      <c r="L311" s="30">
        <v>109.8366</v>
      </c>
    </row>
    <row r="312" spans="11:12" x14ac:dyDescent="0.25">
      <c r="K312" s="45">
        <v>44282</v>
      </c>
      <c r="L312" s="30">
        <v>110.3644</v>
      </c>
    </row>
    <row r="313" spans="11:12" x14ac:dyDescent="0.25">
      <c r="K313" s="45">
        <v>44289</v>
      </c>
      <c r="L313" s="30">
        <v>111.51220000000001</v>
      </c>
    </row>
    <row r="314" spans="11:12" x14ac:dyDescent="0.25">
      <c r="K314" s="45">
        <v>44296</v>
      </c>
      <c r="L314" s="30">
        <v>110.2557</v>
      </c>
    </row>
    <row r="315" spans="11:12" x14ac:dyDescent="0.25">
      <c r="K315" s="45">
        <v>44303</v>
      </c>
      <c r="L315" s="30">
        <v>108.72239999999999</v>
      </c>
    </row>
    <row r="316" spans="11:12" x14ac:dyDescent="0.25">
      <c r="K316" s="45">
        <v>44310</v>
      </c>
      <c r="L316" s="30">
        <v>109.16370000000001</v>
      </c>
    </row>
    <row r="317" spans="11:12" x14ac:dyDescent="0.25">
      <c r="K317" s="45">
        <v>44317</v>
      </c>
      <c r="L317" s="30">
        <v>108.9562</v>
      </c>
    </row>
    <row r="318" spans="11:12" x14ac:dyDescent="0.25">
      <c r="K318" s="45">
        <v>44324</v>
      </c>
      <c r="L318" s="30">
        <v>108.0558</v>
      </c>
    </row>
    <row r="319" spans="11:12" x14ac:dyDescent="0.25">
      <c r="K319" s="45">
        <v>44331</v>
      </c>
      <c r="L319" s="30">
        <v>106.7218</v>
      </c>
    </row>
    <row r="320" spans="11:12" x14ac:dyDescent="0.25">
      <c r="K320" s="45">
        <v>44338</v>
      </c>
      <c r="L320" s="30">
        <v>106.8832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F35C-1D57-4356-BF63-6B44964C62DE}">
  <sheetPr codeName="Sheet2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36</v>
      </c>
    </row>
    <row r="2" spans="1:12" ht="19.5" customHeight="1" x14ac:dyDescent="0.3">
      <c r="A2" s="47" t="str">
        <f>"Weekly Payroll Jobs and Wages in Australia - " &amp;$L$1</f>
        <v>Weekly Payroll Jobs and Wages in Australia - Arts and recreation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Arts and recreation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-1.5951298069265651E-2</v>
      </c>
      <c r="C11" s="21">
        <v>-1.0434937357630902E-2</v>
      </c>
      <c r="D11" s="21">
        <v>7.4823950041673637E-3</v>
      </c>
      <c r="E11" s="21">
        <v>-1.1569044151006458E-2</v>
      </c>
      <c r="F11" s="21">
        <v>-1.0876330720542171E-2</v>
      </c>
      <c r="G11" s="21">
        <v>-3.2653448359126425E-2</v>
      </c>
      <c r="H11" s="21">
        <v>9.7538817270106382E-3</v>
      </c>
      <c r="I11" s="40">
        <v>-1.1893506618828931E-2</v>
      </c>
      <c r="J11" s="29"/>
      <c r="K11" s="29"/>
      <c r="L11" s="30"/>
    </row>
    <row r="12" spans="1:12" x14ac:dyDescent="0.25">
      <c r="A12" s="41" t="s">
        <v>6</v>
      </c>
      <c r="B12" s="21">
        <v>-3.897027153038346E-2</v>
      </c>
      <c r="C12" s="21">
        <v>-3.5651650848817051E-2</v>
      </c>
      <c r="D12" s="21">
        <v>-1.2519612367328792E-3</v>
      </c>
      <c r="E12" s="21">
        <v>-2.0653500248565049E-2</v>
      </c>
      <c r="F12" s="21">
        <v>-2.5652005019549895E-2</v>
      </c>
      <c r="G12" s="21">
        <v>-6.2032178545528671E-2</v>
      </c>
      <c r="H12" s="21">
        <v>6.137225899659926E-3</v>
      </c>
      <c r="I12" s="40">
        <v>-1.8250273223941571E-2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-3.3712359550561732E-2</v>
      </c>
      <c r="C13" s="21">
        <v>-3.38464509898595E-3</v>
      </c>
      <c r="D13" s="21">
        <v>1.5043965771614154E-2</v>
      </c>
      <c r="E13" s="21">
        <v>-6.8961475345784562E-3</v>
      </c>
      <c r="F13" s="21">
        <v>-1.753835435893758E-2</v>
      </c>
      <c r="G13" s="21">
        <v>-4.3495296329355448E-2</v>
      </c>
      <c r="H13" s="21">
        <v>1.7236584430793567E-2</v>
      </c>
      <c r="I13" s="40">
        <v>-2.4741051793585989E-2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-1.0357845975680458E-2</v>
      </c>
      <c r="C14" s="21">
        <v>-3.5784871010057229E-3</v>
      </c>
      <c r="D14" s="21">
        <v>1.2537101217453106E-2</v>
      </c>
      <c r="E14" s="21">
        <v>-1.8804859617508551E-2</v>
      </c>
      <c r="F14" s="21">
        <v>-1.1941617553753447E-2</v>
      </c>
      <c r="G14" s="21">
        <v>-3.515999332851738E-3</v>
      </c>
      <c r="H14" s="21">
        <v>-7.3206831731517097E-3</v>
      </c>
      <c r="I14" s="40">
        <v>2.3437011398303342E-2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3.3479269645919407E-2</v>
      </c>
      <c r="C15" s="21">
        <v>1.9289622923092109E-2</v>
      </c>
      <c r="D15" s="21">
        <v>3.9078882900538403E-3</v>
      </c>
      <c r="E15" s="21">
        <v>-5.876016061110434E-4</v>
      </c>
      <c r="F15" s="21">
        <v>1.4582302303000505E-2</v>
      </c>
      <c r="G15" s="21">
        <v>-1.9126467303870576E-2</v>
      </c>
      <c r="H15" s="21">
        <v>4.8656061762657465E-3</v>
      </c>
      <c r="I15" s="40">
        <v>-8.9294144408349485E-3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5.3887417218543066E-2</v>
      </c>
      <c r="C16" s="21">
        <v>5.4462170273257282E-3</v>
      </c>
      <c r="D16" s="21">
        <v>1.7541834968262116E-3</v>
      </c>
      <c r="E16" s="21">
        <v>4.5318016546345152E-3</v>
      </c>
      <c r="F16" s="21">
        <v>-7.9983260518279309E-4</v>
      </c>
      <c r="G16" s="21">
        <v>9.5375419241678916E-3</v>
      </c>
      <c r="H16" s="21">
        <v>1.4652299719368322E-2</v>
      </c>
      <c r="I16" s="40">
        <v>-1.6218385499773835E-2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-1.9194001874414224E-2</v>
      </c>
      <c r="C17" s="21">
        <v>4.6592000000000855E-3</v>
      </c>
      <c r="D17" s="21">
        <v>3.0543130990414724E-3</v>
      </c>
      <c r="E17" s="21">
        <v>1.6233766233766156E-2</v>
      </c>
      <c r="F17" s="21">
        <v>1.502242993926739E-2</v>
      </c>
      <c r="G17" s="21">
        <v>3.4495509311492922E-2</v>
      </c>
      <c r="H17" s="21">
        <v>2.4608100720952653E-2</v>
      </c>
      <c r="I17" s="40">
        <v>3.4312804811164499E-2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9.7468354430379822E-2</v>
      </c>
      <c r="C18" s="21">
        <v>-3.4482758620688614E-3</v>
      </c>
      <c r="D18" s="21">
        <v>5.2173913043478404E-3</v>
      </c>
      <c r="E18" s="21">
        <v>-1.0043041606886627E-2</v>
      </c>
      <c r="F18" s="21">
        <v>0.15938658019104857</v>
      </c>
      <c r="G18" s="21">
        <v>-2.1137013247889747E-2</v>
      </c>
      <c r="H18" s="21">
        <v>9.4482707300818092E-3</v>
      </c>
      <c r="I18" s="40">
        <v>-2.3837708400025304E-2</v>
      </c>
      <c r="J18" s="29"/>
      <c r="K18" s="29"/>
      <c r="L18" s="30"/>
    </row>
    <row r="19" spans="1:12" x14ac:dyDescent="0.25">
      <c r="A19" s="41" t="s">
        <v>1</v>
      </c>
      <c r="B19" s="21">
        <v>-7.1066079295154183E-2</v>
      </c>
      <c r="C19" s="21">
        <v>-5.0144144144144143E-2</v>
      </c>
      <c r="D19" s="21">
        <v>3.4961928934009734E-3</v>
      </c>
      <c r="E19" s="21">
        <v>-3.9024390243902474E-2</v>
      </c>
      <c r="F19" s="21">
        <v>7.6851555820331097E-2</v>
      </c>
      <c r="G19" s="21">
        <v>-2.2463768443230614E-2</v>
      </c>
      <c r="H19" s="21">
        <v>8.1140642760442194E-2</v>
      </c>
      <c r="I19" s="40">
        <v>-6.2661761944507455E-2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-4.4227620053426175E-2</v>
      </c>
      <c r="C21" s="21">
        <v>-1.1623538481305484E-2</v>
      </c>
      <c r="D21" s="21">
        <v>8.8966123257308016E-3</v>
      </c>
      <c r="E21" s="21">
        <v>-1.088394779856261E-2</v>
      </c>
      <c r="F21" s="21">
        <v>-3.555482027908885E-2</v>
      </c>
      <c r="G21" s="21">
        <v>-3.7274431319197388E-2</v>
      </c>
      <c r="H21" s="21">
        <v>9.0016350848651783E-3</v>
      </c>
      <c r="I21" s="40">
        <v>-1.5995965454591476E-2</v>
      </c>
      <c r="J21" s="29"/>
      <c r="K21" s="29"/>
      <c r="L21" s="29"/>
    </row>
    <row r="22" spans="1:12" x14ac:dyDescent="0.25">
      <c r="A22" s="41" t="s">
        <v>13</v>
      </c>
      <c r="B22" s="21">
        <v>-2.8967370441458695E-2</v>
      </c>
      <c r="C22" s="21">
        <v>-1.0693629650079362E-2</v>
      </c>
      <c r="D22" s="21">
        <v>6.2049278143061493E-3</v>
      </c>
      <c r="E22" s="21">
        <v>-1.2454940382660151E-2</v>
      </c>
      <c r="F22" s="21">
        <v>7.051644941223234E-3</v>
      </c>
      <c r="G22" s="21">
        <v>-2.6035667569576537E-2</v>
      </c>
      <c r="H22" s="21">
        <v>1.0670766052718772E-2</v>
      </c>
      <c r="I22" s="40">
        <v>-6.5867021775416479E-3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-2.1207645525629926E-2</v>
      </c>
      <c r="C23" s="21">
        <v>-4.4626567326912614E-2</v>
      </c>
      <c r="D23" s="21">
        <v>2.5591151792525579E-3</v>
      </c>
      <c r="E23" s="21">
        <v>-2.7688504326328855E-2</v>
      </c>
      <c r="F23" s="21">
        <v>4.221131379631915E-2</v>
      </c>
      <c r="G23" s="21">
        <v>-7.5626457387998003E-2</v>
      </c>
      <c r="H23" s="21">
        <v>-6.3036796569689857E-3</v>
      </c>
      <c r="I23" s="40">
        <v>-6.9809318412377142E-3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-3.0464056542360285E-2</v>
      </c>
      <c r="C24" s="21">
        <v>-1.4032798048005501E-2</v>
      </c>
      <c r="D24" s="21">
        <v>2.2322201072850767E-3</v>
      </c>
      <c r="E24" s="21">
        <v>-1.6619398752127035E-2</v>
      </c>
      <c r="F24" s="21">
        <v>-3.146251852180193E-2</v>
      </c>
      <c r="G24" s="21">
        <v>-5.6187102817660595E-2</v>
      </c>
      <c r="H24" s="21">
        <v>2.7423447873566875E-3</v>
      </c>
      <c r="I24" s="40">
        <v>-1.7627047469253476E-2</v>
      </c>
      <c r="J24" s="29"/>
      <c r="K24" s="29" t="s">
        <v>65</v>
      </c>
      <c r="L24" s="30">
        <v>102.45</v>
      </c>
    </row>
    <row r="25" spans="1:12" x14ac:dyDescent="0.25">
      <c r="A25" s="41" t="s">
        <v>47</v>
      </c>
      <c r="B25" s="21">
        <v>-3.1902536365068568E-2</v>
      </c>
      <c r="C25" s="21">
        <v>-8.7119236456513205E-3</v>
      </c>
      <c r="D25" s="21">
        <v>1.082794166026968E-2</v>
      </c>
      <c r="E25" s="21">
        <v>-9.2889347601716743E-3</v>
      </c>
      <c r="F25" s="21">
        <v>-2.1772354243306924E-2</v>
      </c>
      <c r="G25" s="21">
        <v>-2.3293032857205742E-2</v>
      </c>
      <c r="H25" s="21">
        <v>1.7938095721314884E-2</v>
      </c>
      <c r="I25" s="40">
        <v>-2.2753122347339394E-2</v>
      </c>
      <c r="J25" s="29"/>
      <c r="K25" s="29" t="s">
        <v>46</v>
      </c>
      <c r="L25" s="30">
        <v>98.33</v>
      </c>
    </row>
    <row r="26" spans="1:12" x14ac:dyDescent="0.25">
      <c r="A26" s="41" t="s">
        <v>48</v>
      </c>
      <c r="B26" s="21">
        <v>-2.9697787563478739E-2</v>
      </c>
      <c r="C26" s="21">
        <v>-3.0743970518479768E-3</v>
      </c>
      <c r="D26" s="21">
        <v>1.2628418945964004E-2</v>
      </c>
      <c r="E26" s="21">
        <v>-6.444010752292173E-3</v>
      </c>
      <c r="F26" s="21">
        <v>-3.2611969552319486E-2</v>
      </c>
      <c r="G26" s="21">
        <v>-2.8233637041301773E-2</v>
      </c>
      <c r="H26" s="21">
        <v>7.0367861400533194E-3</v>
      </c>
      <c r="I26" s="40">
        <v>-4.9458535278990023E-4</v>
      </c>
      <c r="J26" s="29"/>
      <c r="K26" s="29" t="s">
        <v>47</v>
      </c>
      <c r="L26" s="30">
        <v>97.66</v>
      </c>
    </row>
    <row r="27" spans="1:12" ht="17.25" customHeight="1" x14ac:dyDescent="0.25">
      <c r="A27" s="41" t="s">
        <v>49</v>
      </c>
      <c r="B27" s="21">
        <v>2.0144537338812496E-2</v>
      </c>
      <c r="C27" s="21">
        <v>2.9013234269792409E-3</v>
      </c>
      <c r="D27" s="21">
        <v>1.2207901766883689E-2</v>
      </c>
      <c r="E27" s="21">
        <v>-6.2872578241430777E-3</v>
      </c>
      <c r="F27" s="21">
        <v>3.378147933902298E-2</v>
      </c>
      <c r="G27" s="21">
        <v>-1.2182224287525578E-2</v>
      </c>
      <c r="H27" s="21">
        <v>1.6100615881059266E-2</v>
      </c>
      <c r="I27" s="40">
        <v>-1.9758385079273744E-3</v>
      </c>
      <c r="J27" s="59"/>
      <c r="K27" s="33" t="s">
        <v>48</v>
      </c>
      <c r="L27" s="30">
        <v>97.33</v>
      </c>
    </row>
    <row r="28" spans="1:12" x14ac:dyDescent="0.25">
      <c r="A28" s="41" t="s">
        <v>50</v>
      </c>
      <c r="B28" s="21">
        <v>6.6411691542288542E-2</v>
      </c>
      <c r="C28" s="21">
        <v>7.5284505398309776E-4</v>
      </c>
      <c r="D28" s="21">
        <v>5.5453479280687112E-3</v>
      </c>
      <c r="E28" s="21">
        <v>-5.056398288603603E-3</v>
      </c>
      <c r="F28" s="21">
        <v>6.0176848953078732E-2</v>
      </c>
      <c r="G28" s="21">
        <v>-2.2282059124261178E-2</v>
      </c>
      <c r="H28" s="21">
        <v>1.565905401326928E-2</v>
      </c>
      <c r="I28" s="40">
        <v>-1.6103773300891078E-2</v>
      </c>
      <c r="J28" s="48"/>
      <c r="K28" s="25" t="s">
        <v>49</v>
      </c>
      <c r="L28" s="30">
        <v>101.72</v>
      </c>
    </row>
    <row r="29" spans="1:12" ht="15.75" thickBot="1" x14ac:dyDescent="0.3">
      <c r="A29" s="42" t="s">
        <v>51</v>
      </c>
      <c r="B29" s="43">
        <v>6.4147880973850491E-2</v>
      </c>
      <c r="C29" s="43">
        <v>1.7800776196636559E-2</v>
      </c>
      <c r="D29" s="43">
        <v>4.3744680851065532E-3</v>
      </c>
      <c r="E29" s="43">
        <v>3.7069726390114743E-2</v>
      </c>
      <c r="F29" s="43">
        <v>6.3542449158824121E-2</v>
      </c>
      <c r="G29" s="43">
        <v>-3.5270264155910835E-2</v>
      </c>
      <c r="H29" s="43">
        <v>-7.4698793417186327E-2</v>
      </c>
      <c r="I29" s="44">
        <v>4.8882704337029903E-2</v>
      </c>
      <c r="J29" s="48"/>
      <c r="K29" s="25" t="s">
        <v>50</v>
      </c>
      <c r="L29" s="30">
        <v>106.56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104.55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Arts and recreation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97.63</v>
      </c>
    </row>
    <row r="34" spans="1:12" x14ac:dyDescent="0.25">
      <c r="K34" s="29" t="s">
        <v>46</v>
      </c>
      <c r="L34" s="30">
        <v>96.74</v>
      </c>
    </row>
    <row r="35" spans="1:12" x14ac:dyDescent="0.25">
      <c r="K35" s="29" t="s">
        <v>47</v>
      </c>
      <c r="L35" s="30">
        <v>95.77</v>
      </c>
    </row>
    <row r="36" spans="1:12" x14ac:dyDescent="0.25">
      <c r="K36" s="33" t="s">
        <v>48</v>
      </c>
      <c r="L36" s="30">
        <v>95.82</v>
      </c>
    </row>
    <row r="37" spans="1:12" x14ac:dyDescent="0.25">
      <c r="K37" s="25" t="s">
        <v>49</v>
      </c>
      <c r="L37" s="30">
        <v>100.78</v>
      </c>
    </row>
    <row r="38" spans="1:12" x14ac:dyDescent="0.25">
      <c r="K38" s="25" t="s">
        <v>50</v>
      </c>
      <c r="L38" s="30">
        <v>106.05</v>
      </c>
    </row>
    <row r="39" spans="1:12" x14ac:dyDescent="0.25">
      <c r="K39" s="25" t="s">
        <v>51</v>
      </c>
      <c r="L39" s="30">
        <v>105.95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97.88</v>
      </c>
    </row>
    <row r="43" spans="1:12" x14ac:dyDescent="0.25">
      <c r="K43" s="29" t="s">
        <v>46</v>
      </c>
      <c r="L43" s="30">
        <v>96.95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96.81</v>
      </c>
    </row>
    <row r="45" spans="1:12" ht="15.4" customHeight="1" x14ac:dyDescent="0.25">
      <c r="A45" s="54" t="str">
        <f>"Indexed number of payroll jobs in "&amp;$L$1&amp;" each week by age group"</f>
        <v>Indexed number of payroll jobs in Arts and recreation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97.03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102.01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106.64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106.41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95.47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95.5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96.87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99.2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100.67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95.66</v>
      </c>
    </row>
    <row r="59" spans="1:12" ht="15.4" customHeight="1" x14ac:dyDescent="0.25">
      <c r="K59" s="25" t="s">
        <v>2</v>
      </c>
      <c r="L59" s="30">
        <v>110.03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Arts and recreation services each week by State and Territory</v>
      </c>
      <c r="K60" s="25" t="s">
        <v>1</v>
      </c>
      <c r="L60" s="30">
        <v>95.61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92.42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93.35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95.37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100.28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100.54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93.87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107.8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87.95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92.69</v>
      </c>
    </row>
    <row r="72" spans="1:12" ht="15.4" customHeight="1" x14ac:dyDescent="0.25">
      <c r="K72" s="29" t="s">
        <v>5</v>
      </c>
      <c r="L72" s="30">
        <v>94.85</v>
      </c>
    </row>
    <row r="73" spans="1:12" ht="15.4" customHeight="1" x14ac:dyDescent="0.25">
      <c r="K73" s="29" t="s">
        <v>44</v>
      </c>
      <c r="L73" s="30">
        <v>96.54</v>
      </c>
    </row>
    <row r="74" spans="1:12" ht="15.4" customHeight="1" x14ac:dyDescent="0.25">
      <c r="K74" s="33" t="s">
        <v>4</v>
      </c>
      <c r="L74" s="30">
        <v>100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25" t="s">
        <v>3</v>
      </c>
      <c r="L75" s="30">
        <v>100.87</v>
      </c>
    </row>
    <row r="76" spans="1:12" ht="15.4" customHeight="1" x14ac:dyDescent="0.25">
      <c r="K76" s="25" t="s">
        <v>43</v>
      </c>
      <c r="L76" s="30">
        <v>94.62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110.07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88.11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99.08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95.61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97.55</v>
      </c>
    </row>
    <row r="85" spans="1:12" ht="15.4" customHeight="1" x14ac:dyDescent="0.25">
      <c r="K85" s="33" t="s">
        <v>4</v>
      </c>
      <c r="L85" s="30">
        <v>99.58</v>
      </c>
    </row>
    <row r="86" spans="1:12" ht="15.4" customHeight="1" x14ac:dyDescent="0.25">
      <c r="K86" s="25" t="s">
        <v>3</v>
      </c>
      <c r="L86" s="30">
        <v>104.03</v>
      </c>
    </row>
    <row r="87" spans="1:12" ht="15.4" customHeight="1" x14ac:dyDescent="0.25">
      <c r="K87" s="25" t="s">
        <v>43</v>
      </c>
      <c r="L87" s="30">
        <v>93.66</v>
      </c>
    </row>
    <row r="88" spans="1:12" ht="15.4" customHeight="1" x14ac:dyDescent="0.25">
      <c r="K88" s="25" t="s">
        <v>2</v>
      </c>
      <c r="L88" s="30">
        <v>106.45</v>
      </c>
    </row>
    <row r="89" spans="1:12" ht="15.4" customHeight="1" x14ac:dyDescent="0.25">
      <c r="K89" s="25" t="s">
        <v>1</v>
      </c>
      <c r="L89" s="30">
        <v>95.9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95.55</v>
      </c>
    </row>
    <row r="92" spans="1:12" ht="15" customHeight="1" x14ac:dyDescent="0.25">
      <c r="K92" s="29" t="s">
        <v>5</v>
      </c>
      <c r="L92" s="30">
        <v>93.99</v>
      </c>
    </row>
    <row r="93" spans="1:12" ht="15" customHeight="1" x14ac:dyDescent="0.25">
      <c r="A93" s="54"/>
      <c r="K93" s="29" t="s">
        <v>44</v>
      </c>
      <c r="L93" s="30">
        <v>95.74</v>
      </c>
    </row>
    <row r="94" spans="1:12" ht="15" customHeight="1" x14ac:dyDescent="0.25">
      <c r="K94" s="33" t="s">
        <v>4</v>
      </c>
      <c r="L94" s="30">
        <v>101.05</v>
      </c>
    </row>
    <row r="95" spans="1:12" ht="15" customHeight="1" x14ac:dyDescent="0.25">
      <c r="K95" s="25" t="s">
        <v>3</v>
      </c>
      <c r="L95" s="30">
        <v>104.7</v>
      </c>
    </row>
    <row r="96" spans="1:12" ht="15" customHeight="1" x14ac:dyDescent="0.25">
      <c r="K96" s="25" t="s">
        <v>43</v>
      </c>
      <c r="L96" s="30">
        <v>95.39</v>
      </c>
    </row>
    <row r="97" spans="1:12" ht="15" customHeight="1" x14ac:dyDescent="0.25">
      <c r="K97" s="25" t="s">
        <v>2</v>
      </c>
      <c r="L97" s="30">
        <v>106.65</v>
      </c>
    </row>
    <row r="98" spans="1:12" ht="15" customHeight="1" x14ac:dyDescent="0.25">
      <c r="K98" s="25" t="s">
        <v>1</v>
      </c>
      <c r="L98" s="30">
        <v>93.29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95.13</v>
      </c>
    </row>
    <row r="101" spans="1:12" x14ac:dyDescent="0.25">
      <c r="A101" s="67"/>
      <c r="B101" s="68"/>
      <c r="K101" s="29" t="s">
        <v>5</v>
      </c>
      <c r="L101" s="30">
        <v>95.33</v>
      </c>
    </row>
    <row r="102" spans="1:12" x14ac:dyDescent="0.25">
      <c r="A102" s="67"/>
      <c r="B102" s="68"/>
      <c r="K102" s="29" t="s">
        <v>44</v>
      </c>
      <c r="L102" s="30">
        <v>96.94</v>
      </c>
    </row>
    <row r="103" spans="1:12" x14ac:dyDescent="0.25">
      <c r="A103" s="67"/>
      <c r="B103" s="68"/>
      <c r="K103" s="33" t="s">
        <v>4</v>
      </c>
      <c r="L103" s="30">
        <v>101.94</v>
      </c>
    </row>
    <row r="104" spans="1:12" x14ac:dyDescent="0.25">
      <c r="A104" s="67"/>
      <c r="B104" s="68"/>
      <c r="K104" s="25" t="s">
        <v>3</v>
      </c>
      <c r="L104" s="30">
        <v>104.63</v>
      </c>
    </row>
    <row r="105" spans="1:12" x14ac:dyDescent="0.25">
      <c r="A105" s="67"/>
      <c r="B105" s="68"/>
      <c r="K105" s="25" t="s">
        <v>43</v>
      </c>
      <c r="L105" s="30">
        <v>95.41</v>
      </c>
    </row>
    <row r="106" spans="1:12" x14ac:dyDescent="0.25">
      <c r="A106" s="67"/>
      <c r="B106" s="68"/>
      <c r="K106" s="25" t="s">
        <v>2</v>
      </c>
      <c r="L106" s="30">
        <v>105.6</v>
      </c>
    </row>
    <row r="107" spans="1:12" x14ac:dyDescent="0.25">
      <c r="A107" s="67"/>
      <c r="B107" s="68"/>
      <c r="K107" s="25" t="s">
        <v>1</v>
      </c>
      <c r="L107" s="30">
        <v>93.64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92.763099999999994</v>
      </c>
    </row>
    <row r="112" spans="1:12" x14ac:dyDescent="0.25">
      <c r="K112" s="45">
        <v>43918</v>
      </c>
      <c r="L112" s="30">
        <v>80.733400000000003</v>
      </c>
    </row>
    <row r="113" spans="11:12" x14ac:dyDescent="0.25">
      <c r="K113" s="45">
        <v>43925</v>
      </c>
      <c r="L113" s="30">
        <v>71.548100000000005</v>
      </c>
    </row>
    <row r="114" spans="11:12" x14ac:dyDescent="0.25">
      <c r="K114" s="45">
        <v>43932</v>
      </c>
      <c r="L114" s="30">
        <v>70.363</v>
      </c>
    </row>
    <row r="115" spans="11:12" x14ac:dyDescent="0.25">
      <c r="K115" s="45">
        <v>43939</v>
      </c>
      <c r="L115" s="30">
        <v>72.609899999999996</v>
      </c>
    </row>
    <row r="116" spans="11:12" x14ac:dyDescent="0.25">
      <c r="K116" s="45">
        <v>43946</v>
      </c>
      <c r="L116" s="30">
        <v>75.850200000000001</v>
      </c>
    </row>
    <row r="117" spans="11:12" x14ac:dyDescent="0.25">
      <c r="K117" s="45">
        <v>43953</v>
      </c>
      <c r="L117" s="30">
        <v>77.176900000000003</v>
      </c>
    </row>
    <row r="118" spans="11:12" x14ac:dyDescent="0.25">
      <c r="K118" s="45">
        <v>43960</v>
      </c>
      <c r="L118" s="30">
        <v>75.592399999999998</v>
      </c>
    </row>
    <row r="119" spans="11:12" x14ac:dyDescent="0.25">
      <c r="K119" s="45">
        <v>43967</v>
      </c>
      <c r="L119" s="30">
        <v>75.128699999999995</v>
      </c>
    </row>
    <row r="120" spans="11:12" x14ac:dyDescent="0.25">
      <c r="K120" s="45">
        <v>43974</v>
      </c>
      <c r="L120" s="30">
        <v>75.768199999999993</v>
      </c>
    </row>
    <row r="121" spans="11:12" x14ac:dyDescent="0.25">
      <c r="K121" s="45">
        <v>43981</v>
      </c>
      <c r="L121" s="30">
        <v>76.158699999999996</v>
      </c>
    </row>
    <row r="122" spans="11:12" x14ac:dyDescent="0.25">
      <c r="K122" s="45">
        <v>43988</v>
      </c>
      <c r="L122" s="30">
        <v>78.548400000000001</v>
      </c>
    </row>
    <row r="123" spans="11:12" x14ac:dyDescent="0.25">
      <c r="K123" s="45">
        <v>43995</v>
      </c>
      <c r="L123" s="30">
        <v>80.4602</v>
      </c>
    </row>
    <row r="124" spans="11:12" x14ac:dyDescent="0.25">
      <c r="K124" s="45">
        <v>44002</v>
      </c>
      <c r="L124" s="30">
        <v>82.108999999999995</v>
      </c>
    </row>
    <row r="125" spans="11:12" x14ac:dyDescent="0.25">
      <c r="K125" s="45">
        <v>44009</v>
      </c>
      <c r="L125" s="30">
        <v>80.259699999999995</v>
      </c>
    </row>
    <row r="126" spans="11:12" x14ac:dyDescent="0.25">
      <c r="K126" s="45">
        <v>44016</v>
      </c>
      <c r="L126" s="30">
        <v>83.957099999999997</v>
      </c>
    </row>
    <row r="127" spans="11:12" x14ac:dyDescent="0.25">
      <c r="K127" s="45">
        <v>44023</v>
      </c>
      <c r="L127" s="30">
        <v>86.924300000000002</v>
      </c>
    </row>
    <row r="128" spans="11:12" x14ac:dyDescent="0.25">
      <c r="K128" s="45">
        <v>44030</v>
      </c>
      <c r="L128" s="30">
        <v>88.299400000000006</v>
      </c>
    </row>
    <row r="129" spans="1:12" x14ac:dyDescent="0.25">
      <c r="K129" s="45">
        <v>44037</v>
      </c>
      <c r="L129" s="30">
        <v>88.632099999999994</v>
      </c>
    </row>
    <row r="130" spans="1:12" x14ac:dyDescent="0.25">
      <c r="K130" s="45">
        <v>44044</v>
      </c>
      <c r="L130" s="30">
        <v>88.792500000000004</v>
      </c>
    </row>
    <row r="131" spans="1:12" x14ac:dyDescent="0.25">
      <c r="K131" s="45">
        <v>44051</v>
      </c>
      <c r="L131" s="30">
        <v>88.500500000000002</v>
      </c>
    </row>
    <row r="132" spans="1:12" x14ac:dyDescent="0.25">
      <c r="K132" s="45">
        <v>44058</v>
      </c>
      <c r="L132" s="30">
        <v>89.322299999999998</v>
      </c>
    </row>
    <row r="133" spans="1:12" x14ac:dyDescent="0.25">
      <c r="K133" s="45">
        <v>44065</v>
      </c>
      <c r="L133" s="30">
        <v>89.568299999999994</v>
      </c>
    </row>
    <row r="134" spans="1:12" x14ac:dyDescent="0.25">
      <c r="K134" s="45">
        <v>44072</v>
      </c>
      <c r="L134" s="30">
        <v>89.572400000000002</v>
      </c>
    </row>
    <row r="135" spans="1:12" x14ac:dyDescent="0.25">
      <c r="K135" s="45">
        <v>44079</v>
      </c>
      <c r="L135" s="30">
        <v>89.559399999999997</v>
      </c>
    </row>
    <row r="136" spans="1:12" x14ac:dyDescent="0.25">
      <c r="K136" s="45">
        <v>44086</v>
      </c>
      <c r="L136" s="30">
        <v>90.451300000000003</v>
      </c>
    </row>
    <row r="137" spans="1:12" x14ac:dyDescent="0.25">
      <c r="K137" s="45">
        <v>44093</v>
      </c>
      <c r="L137" s="30">
        <v>90.792900000000003</v>
      </c>
    </row>
    <row r="138" spans="1:12" x14ac:dyDescent="0.25">
      <c r="K138" s="45">
        <v>44100</v>
      </c>
      <c r="L138" s="30">
        <v>90.700299999999999</v>
      </c>
    </row>
    <row r="139" spans="1:12" x14ac:dyDescent="0.25">
      <c r="K139" s="45">
        <v>44107</v>
      </c>
      <c r="L139" s="30">
        <v>89.491600000000005</v>
      </c>
    </row>
    <row r="140" spans="1:12" x14ac:dyDescent="0.25">
      <c r="A140" s="67"/>
      <c r="B140" s="68"/>
      <c r="K140" s="45">
        <v>44114</v>
      </c>
      <c r="L140" s="30">
        <v>90.286699999999996</v>
      </c>
    </row>
    <row r="141" spans="1:12" x14ac:dyDescent="0.25">
      <c r="A141" s="67"/>
      <c r="B141" s="68"/>
      <c r="K141" s="45">
        <v>44121</v>
      </c>
      <c r="L141" s="30">
        <v>90.988699999999994</v>
      </c>
    </row>
    <row r="142" spans="1:12" x14ac:dyDescent="0.25">
      <c r="K142" s="45">
        <v>44128</v>
      </c>
      <c r="L142" s="30">
        <v>91.155699999999996</v>
      </c>
    </row>
    <row r="143" spans="1:12" x14ac:dyDescent="0.25">
      <c r="K143" s="45">
        <v>44135</v>
      </c>
      <c r="L143" s="30">
        <v>91.3185</v>
      </c>
    </row>
    <row r="144" spans="1:12" x14ac:dyDescent="0.25">
      <c r="K144" s="45">
        <v>44142</v>
      </c>
      <c r="L144" s="30">
        <v>92.476399999999998</v>
      </c>
    </row>
    <row r="145" spans="11:12" x14ac:dyDescent="0.25">
      <c r="K145" s="45">
        <v>44149</v>
      </c>
      <c r="L145" s="30">
        <v>93.704599999999999</v>
      </c>
    </row>
    <row r="146" spans="11:12" x14ac:dyDescent="0.25">
      <c r="K146" s="45">
        <v>44156</v>
      </c>
      <c r="L146" s="30">
        <v>94.126999999999995</v>
      </c>
    </row>
    <row r="147" spans="11:12" x14ac:dyDescent="0.25">
      <c r="K147" s="45">
        <v>44163</v>
      </c>
      <c r="L147" s="30">
        <v>95.116799999999998</v>
      </c>
    </row>
    <row r="148" spans="11:12" x14ac:dyDescent="0.25">
      <c r="K148" s="45">
        <v>44170</v>
      </c>
      <c r="L148" s="30">
        <v>97.082400000000007</v>
      </c>
    </row>
    <row r="149" spans="11:12" x14ac:dyDescent="0.25">
      <c r="K149" s="45">
        <v>44177</v>
      </c>
      <c r="L149" s="30">
        <v>97.855699999999999</v>
      </c>
    </row>
    <row r="150" spans="11:12" x14ac:dyDescent="0.25">
      <c r="K150" s="45">
        <v>44184</v>
      </c>
      <c r="L150" s="30">
        <v>97.947699999999998</v>
      </c>
    </row>
    <row r="151" spans="11:12" x14ac:dyDescent="0.25">
      <c r="K151" s="45">
        <v>44191</v>
      </c>
      <c r="L151" s="30">
        <v>93.491100000000003</v>
      </c>
    </row>
    <row r="152" spans="11:12" x14ac:dyDescent="0.25">
      <c r="K152" s="45">
        <v>44198</v>
      </c>
      <c r="L152" s="30">
        <v>92.043499999999995</v>
      </c>
    </row>
    <row r="153" spans="11:12" x14ac:dyDescent="0.25">
      <c r="K153" s="45">
        <v>44205</v>
      </c>
      <c r="L153" s="30">
        <v>93.439800000000005</v>
      </c>
    </row>
    <row r="154" spans="11:12" x14ac:dyDescent="0.25">
      <c r="K154" s="45">
        <v>44212</v>
      </c>
      <c r="L154" s="30">
        <v>94.3506</v>
      </c>
    </row>
    <row r="155" spans="11:12" x14ac:dyDescent="0.25">
      <c r="K155" s="45">
        <v>44219</v>
      </c>
      <c r="L155" s="30">
        <v>95.342200000000005</v>
      </c>
    </row>
    <row r="156" spans="11:12" x14ac:dyDescent="0.25">
      <c r="K156" s="45">
        <v>44226</v>
      </c>
      <c r="L156" s="30">
        <v>96.024699999999996</v>
      </c>
    </row>
    <row r="157" spans="11:12" x14ac:dyDescent="0.25">
      <c r="K157" s="45">
        <v>44233</v>
      </c>
      <c r="L157" s="30">
        <v>95.452500000000001</v>
      </c>
    </row>
    <row r="158" spans="11:12" x14ac:dyDescent="0.25">
      <c r="K158" s="45">
        <v>44240</v>
      </c>
      <c r="L158" s="30">
        <v>97.524199999999993</v>
      </c>
    </row>
    <row r="159" spans="11:12" x14ac:dyDescent="0.25">
      <c r="K159" s="45">
        <v>44247</v>
      </c>
      <c r="L159" s="30">
        <v>98.624399999999994</v>
      </c>
    </row>
    <row r="160" spans="11:12" x14ac:dyDescent="0.25">
      <c r="K160" s="45">
        <v>44254</v>
      </c>
      <c r="L160" s="30">
        <v>100.8412</v>
      </c>
    </row>
    <row r="161" spans="11:12" x14ac:dyDescent="0.25">
      <c r="K161" s="45">
        <v>44261</v>
      </c>
      <c r="L161" s="30">
        <v>101.8128</v>
      </c>
    </row>
    <row r="162" spans="11:12" x14ac:dyDescent="0.25">
      <c r="K162" s="45">
        <v>44268</v>
      </c>
      <c r="L162" s="30">
        <v>102.11660000000001</v>
      </c>
    </row>
    <row r="163" spans="11:12" x14ac:dyDescent="0.25">
      <c r="K163" s="45">
        <v>44275</v>
      </c>
      <c r="L163" s="30">
        <v>102.07</v>
      </c>
    </row>
    <row r="164" spans="11:12" x14ac:dyDescent="0.25">
      <c r="K164" s="45">
        <v>44282</v>
      </c>
      <c r="L164" s="30">
        <v>102.34480000000001</v>
      </c>
    </row>
    <row r="165" spans="11:12" x14ac:dyDescent="0.25">
      <c r="K165" s="45">
        <v>44289</v>
      </c>
      <c r="L165" s="30">
        <v>98.663300000000007</v>
      </c>
    </row>
    <row r="166" spans="11:12" x14ac:dyDescent="0.25">
      <c r="K166" s="45">
        <v>44296</v>
      </c>
      <c r="L166" s="30">
        <v>98.561199999999999</v>
      </c>
    </row>
    <row r="167" spans="11:12" x14ac:dyDescent="0.25">
      <c r="K167" s="45">
        <v>44303</v>
      </c>
      <c r="L167" s="30">
        <v>98.851500000000001</v>
      </c>
    </row>
    <row r="168" spans="11:12" x14ac:dyDescent="0.25">
      <c r="K168" s="45">
        <v>44310</v>
      </c>
      <c r="L168" s="30">
        <v>99.442499999999995</v>
      </c>
    </row>
    <row r="169" spans="11:12" x14ac:dyDescent="0.25">
      <c r="K169" s="45">
        <v>44317</v>
      </c>
      <c r="L169" s="30">
        <v>99.107500000000002</v>
      </c>
    </row>
    <row r="170" spans="11:12" x14ac:dyDescent="0.25">
      <c r="K170" s="45">
        <v>44324</v>
      </c>
      <c r="L170" s="30">
        <v>98.817300000000003</v>
      </c>
    </row>
    <row r="171" spans="11:12" x14ac:dyDescent="0.25">
      <c r="K171" s="45">
        <v>44331</v>
      </c>
      <c r="L171" s="30">
        <v>97.674000000000007</v>
      </c>
    </row>
    <row r="172" spans="11:12" x14ac:dyDescent="0.25">
      <c r="K172" s="45">
        <v>44338</v>
      </c>
      <c r="L172" s="30">
        <v>98.404899999999998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94.956199999999995</v>
      </c>
    </row>
    <row r="260" spans="11:12" x14ac:dyDescent="0.25">
      <c r="K260" s="45">
        <v>43918</v>
      </c>
      <c r="L260" s="30">
        <v>89.073300000000003</v>
      </c>
    </row>
    <row r="261" spans="11:12" x14ac:dyDescent="0.25">
      <c r="K261" s="45">
        <v>43925</v>
      </c>
      <c r="L261" s="30">
        <v>86.721199999999996</v>
      </c>
    </row>
    <row r="262" spans="11:12" x14ac:dyDescent="0.25">
      <c r="K262" s="45">
        <v>43932</v>
      </c>
      <c r="L262" s="30">
        <v>86.911199999999994</v>
      </c>
    </row>
    <row r="263" spans="11:12" x14ac:dyDescent="0.25">
      <c r="K263" s="45">
        <v>43939</v>
      </c>
      <c r="L263" s="30">
        <v>101.62220000000001</v>
      </c>
    </row>
    <row r="264" spans="11:12" x14ac:dyDescent="0.25">
      <c r="K264" s="45">
        <v>43946</v>
      </c>
      <c r="L264" s="30">
        <v>102.3223</v>
      </c>
    </row>
    <row r="265" spans="11:12" x14ac:dyDescent="0.25">
      <c r="K265" s="45">
        <v>43953</v>
      </c>
      <c r="L265" s="30">
        <v>101.8206</v>
      </c>
    </row>
    <row r="266" spans="11:12" x14ac:dyDescent="0.25">
      <c r="K266" s="45">
        <v>43960</v>
      </c>
      <c r="L266" s="30">
        <v>88.872699999999995</v>
      </c>
    </row>
    <row r="267" spans="11:12" x14ac:dyDescent="0.25">
      <c r="K267" s="45">
        <v>43967</v>
      </c>
      <c r="L267" s="30">
        <v>84.894900000000007</v>
      </c>
    </row>
    <row r="268" spans="11:12" x14ac:dyDescent="0.25">
      <c r="K268" s="45">
        <v>43974</v>
      </c>
      <c r="L268" s="30">
        <v>84.5398</v>
      </c>
    </row>
    <row r="269" spans="11:12" x14ac:dyDescent="0.25">
      <c r="K269" s="45">
        <v>43981</v>
      </c>
      <c r="L269" s="30">
        <v>85.109700000000004</v>
      </c>
    </row>
    <row r="270" spans="11:12" x14ac:dyDescent="0.25">
      <c r="K270" s="45">
        <v>43988</v>
      </c>
      <c r="L270" s="30">
        <v>95.806899999999999</v>
      </c>
    </row>
    <row r="271" spans="11:12" x14ac:dyDescent="0.25">
      <c r="K271" s="45">
        <v>43995</v>
      </c>
      <c r="L271" s="30">
        <v>99.195300000000003</v>
      </c>
    </row>
    <row r="272" spans="11:12" x14ac:dyDescent="0.25">
      <c r="K272" s="45">
        <v>44002</v>
      </c>
      <c r="L272" s="30">
        <v>94.748800000000003</v>
      </c>
    </row>
    <row r="273" spans="11:12" x14ac:dyDescent="0.25">
      <c r="K273" s="45">
        <v>44009</v>
      </c>
      <c r="L273" s="30">
        <v>90.961299999999994</v>
      </c>
    </row>
    <row r="274" spans="11:12" x14ac:dyDescent="0.25">
      <c r="K274" s="45">
        <v>44016</v>
      </c>
      <c r="L274" s="30">
        <v>95.865899999999996</v>
      </c>
    </row>
    <row r="275" spans="11:12" x14ac:dyDescent="0.25">
      <c r="K275" s="45">
        <v>44023</v>
      </c>
      <c r="L275" s="30">
        <v>92.679199999999994</v>
      </c>
    </row>
    <row r="276" spans="11:12" x14ac:dyDescent="0.25">
      <c r="K276" s="45">
        <v>44030</v>
      </c>
      <c r="L276" s="30">
        <v>92.866</v>
      </c>
    </row>
    <row r="277" spans="11:12" x14ac:dyDescent="0.25">
      <c r="K277" s="45">
        <v>44037</v>
      </c>
      <c r="L277" s="30">
        <v>92.328299999999999</v>
      </c>
    </row>
    <row r="278" spans="11:12" x14ac:dyDescent="0.25">
      <c r="K278" s="45">
        <v>44044</v>
      </c>
      <c r="L278" s="30">
        <v>92.5989</v>
      </c>
    </row>
    <row r="279" spans="11:12" x14ac:dyDescent="0.25">
      <c r="K279" s="45">
        <v>44051</v>
      </c>
      <c r="L279" s="30">
        <v>93.8459</v>
      </c>
    </row>
    <row r="280" spans="11:12" x14ac:dyDescent="0.25">
      <c r="K280" s="45">
        <v>44058</v>
      </c>
      <c r="L280" s="30">
        <v>95.267499999999998</v>
      </c>
    </row>
    <row r="281" spans="11:12" x14ac:dyDescent="0.25">
      <c r="K281" s="45">
        <v>44065</v>
      </c>
      <c r="L281" s="30">
        <v>95.170599999999993</v>
      </c>
    </row>
    <row r="282" spans="11:12" x14ac:dyDescent="0.25">
      <c r="K282" s="45">
        <v>44072</v>
      </c>
      <c r="L282" s="30">
        <v>95.197100000000006</v>
      </c>
    </row>
    <row r="283" spans="11:12" x14ac:dyDescent="0.25">
      <c r="K283" s="45">
        <v>44079</v>
      </c>
      <c r="L283" s="30">
        <v>97.299300000000002</v>
      </c>
    </row>
    <row r="284" spans="11:12" x14ac:dyDescent="0.25">
      <c r="K284" s="45">
        <v>44086</v>
      </c>
      <c r="L284" s="30">
        <v>97.110600000000005</v>
      </c>
    </row>
    <row r="285" spans="11:12" x14ac:dyDescent="0.25">
      <c r="K285" s="45">
        <v>44093</v>
      </c>
      <c r="L285" s="30">
        <v>95.157899999999998</v>
      </c>
    </row>
    <row r="286" spans="11:12" x14ac:dyDescent="0.25">
      <c r="K286" s="45">
        <v>44100</v>
      </c>
      <c r="L286" s="30">
        <v>93.446799999999996</v>
      </c>
    </row>
    <row r="287" spans="11:12" x14ac:dyDescent="0.25">
      <c r="K287" s="45">
        <v>44107</v>
      </c>
      <c r="L287" s="30">
        <v>92.498999999999995</v>
      </c>
    </row>
    <row r="288" spans="11:12" x14ac:dyDescent="0.25">
      <c r="K288" s="45">
        <v>44114</v>
      </c>
      <c r="L288" s="30">
        <v>91.244200000000006</v>
      </c>
    </row>
    <row r="289" spans="11:12" x14ac:dyDescent="0.25">
      <c r="K289" s="45">
        <v>44121</v>
      </c>
      <c r="L289" s="30">
        <v>91.546099999999996</v>
      </c>
    </row>
    <row r="290" spans="11:12" x14ac:dyDescent="0.25">
      <c r="K290" s="45">
        <v>44128</v>
      </c>
      <c r="L290" s="30">
        <v>90.967799999999997</v>
      </c>
    </row>
    <row r="291" spans="11:12" x14ac:dyDescent="0.25">
      <c r="K291" s="45">
        <v>44135</v>
      </c>
      <c r="L291" s="30">
        <v>91.686800000000005</v>
      </c>
    </row>
    <row r="292" spans="11:12" x14ac:dyDescent="0.25">
      <c r="K292" s="45">
        <v>44142</v>
      </c>
      <c r="L292" s="30">
        <v>92.270499999999998</v>
      </c>
    </row>
    <row r="293" spans="11:12" x14ac:dyDescent="0.25">
      <c r="K293" s="45">
        <v>44149</v>
      </c>
      <c r="L293" s="30">
        <v>93.912400000000005</v>
      </c>
    </row>
    <row r="294" spans="11:12" x14ac:dyDescent="0.25">
      <c r="K294" s="45">
        <v>44156</v>
      </c>
      <c r="L294" s="30">
        <v>95.159300000000002</v>
      </c>
    </row>
    <row r="295" spans="11:12" x14ac:dyDescent="0.25">
      <c r="K295" s="45">
        <v>44163</v>
      </c>
      <c r="L295" s="30">
        <v>96.841700000000003</v>
      </c>
    </row>
    <row r="296" spans="11:12" x14ac:dyDescent="0.25">
      <c r="K296" s="45">
        <v>44170</v>
      </c>
      <c r="L296" s="30">
        <v>98.963899999999995</v>
      </c>
    </row>
    <row r="297" spans="11:12" x14ac:dyDescent="0.25">
      <c r="K297" s="45">
        <v>44177</v>
      </c>
      <c r="L297" s="30">
        <v>99.452600000000004</v>
      </c>
    </row>
    <row r="298" spans="11:12" x14ac:dyDescent="0.25">
      <c r="K298" s="45">
        <v>44184</v>
      </c>
      <c r="L298" s="30">
        <v>100.7161</v>
      </c>
    </row>
    <row r="299" spans="11:12" x14ac:dyDescent="0.25">
      <c r="K299" s="45">
        <v>44191</v>
      </c>
      <c r="L299" s="30">
        <v>98.705699999999993</v>
      </c>
    </row>
    <row r="300" spans="11:12" x14ac:dyDescent="0.25">
      <c r="K300" s="45">
        <v>44198</v>
      </c>
      <c r="L300" s="30">
        <v>98.755200000000002</v>
      </c>
    </row>
    <row r="301" spans="11:12" x14ac:dyDescent="0.25">
      <c r="K301" s="45">
        <v>44205</v>
      </c>
      <c r="L301" s="30">
        <v>98.589399999999998</v>
      </c>
    </row>
    <row r="302" spans="11:12" x14ac:dyDescent="0.25">
      <c r="K302" s="45">
        <v>44212</v>
      </c>
      <c r="L302" s="30">
        <v>98.266599999999997</v>
      </c>
    </row>
    <row r="303" spans="11:12" x14ac:dyDescent="0.25">
      <c r="K303" s="45">
        <v>44219</v>
      </c>
      <c r="L303" s="30">
        <v>99.342299999999994</v>
      </c>
    </row>
    <row r="304" spans="11:12" x14ac:dyDescent="0.25">
      <c r="K304" s="45">
        <v>44226</v>
      </c>
      <c r="L304" s="30">
        <v>100.4251</v>
      </c>
    </row>
    <row r="305" spans="11:12" x14ac:dyDescent="0.25">
      <c r="K305" s="45">
        <v>44233</v>
      </c>
      <c r="L305" s="30">
        <v>98.747900000000001</v>
      </c>
    </row>
    <row r="306" spans="11:12" x14ac:dyDescent="0.25">
      <c r="K306" s="45">
        <v>44240</v>
      </c>
      <c r="L306" s="30">
        <v>101.9987</v>
      </c>
    </row>
    <row r="307" spans="11:12" x14ac:dyDescent="0.25">
      <c r="K307" s="45">
        <v>44247</v>
      </c>
      <c r="L307" s="30">
        <v>103.3883</v>
      </c>
    </row>
    <row r="308" spans="11:12" x14ac:dyDescent="0.25">
      <c r="K308" s="45">
        <v>44254</v>
      </c>
      <c r="L308" s="30">
        <v>108.05070000000001</v>
      </c>
    </row>
    <row r="309" spans="11:12" x14ac:dyDescent="0.25">
      <c r="K309" s="45">
        <v>44261</v>
      </c>
      <c r="L309" s="30">
        <v>106.30800000000001</v>
      </c>
    </row>
    <row r="310" spans="11:12" x14ac:dyDescent="0.25">
      <c r="K310" s="45">
        <v>44268</v>
      </c>
      <c r="L310" s="30">
        <v>102.06010000000001</v>
      </c>
    </row>
    <row r="311" spans="11:12" x14ac:dyDescent="0.25">
      <c r="K311" s="45">
        <v>44275</v>
      </c>
      <c r="L311" s="30">
        <v>101.0702</v>
      </c>
    </row>
    <row r="312" spans="11:12" x14ac:dyDescent="0.25">
      <c r="K312" s="45">
        <v>44282</v>
      </c>
      <c r="L312" s="30">
        <v>101.7645</v>
      </c>
    </row>
    <row r="313" spans="11:12" x14ac:dyDescent="0.25">
      <c r="K313" s="45">
        <v>44289</v>
      </c>
      <c r="L313" s="30">
        <v>102.3395</v>
      </c>
    </row>
    <row r="314" spans="11:12" x14ac:dyDescent="0.25">
      <c r="K314" s="45">
        <v>44296</v>
      </c>
      <c r="L314" s="30">
        <v>103.24420000000001</v>
      </c>
    </row>
    <row r="315" spans="11:12" x14ac:dyDescent="0.25">
      <c r="K315" s="45">
        <v>44303</v>
      </c>
      <c r="L315" s="30">
        <v>102.1585</v>
      </c>
    </row>
    <row r="316" spans="11:12" x14ac:dyDescent="0.25">
      <c r="K316" s="45">
        <v>44310</v>
      </c>
      <c r="L316" s="30">
        <v>102.2512</v>
      </c>
    </row>
    <row r="317" spans="11:12" x14ac:dyDescent="0.25">
      <c r="K317" s="45">
        <v>44317</v>
      </c>
      <c r="L317" s="30">
        <v>101.616</v>
      </c>
    </row>
    <row r="318" spans="11:12" x14ac:dyDescent="0.25">
      <c r="K318" s="45">
        <v>44324</v>
      </c>
      <c r="L318" s="30">
        <v>99.135999999999996</v>
      </c>
    </row>
    <row r="319" spans="11:12" x14ac:dyDescent="0.25">
      <c r="K319" s="45">
        <v>44331</v>
      </c>
      <c r="L319" s="30">
        <v>97.956900000000005</v>
      </c>
    </row>
    <row r="320" spans="11:12" x14ac:dyDescent="0.25">
      <c r="K320" s="45">
        <v>44338</v>
      </c>
      <c r="L320" s="30">
        <v>98.912400000000005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0AEB-A1C9-42F3-8689-7A15FC3230A6}">
  <sheetPr codeName="Sheet4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20</v>
      </c>
    </row>
    <row r="2" spans="1:12" ht="19.5" customHeight="1" x14ac:dyDescent="0.3">
      <c r="A2" s="47" t="str">
        <f>"Weekly Payroll Jobs and Wages in Australia - " &amp;$L$1</f>
        <v>Weekly Payroll Jobs and Wages in Australia - Agriculture, forestry and fishing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Agriculture, forestry and fishing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-3.2140335943290244E-2</v>
      </c>
      <c r="C11" s="21">
        <v>-5.5754612295158101E-2</v>
      </c>
      <c r="D11" s="21">
        <v>-1.0724781170540654E-2</v>
      </c>
      <c r="E11" s="21">
        <v>-1.1440985867453568E-2</v>
      </c>
      <c r="F11" s="21">
        <v>1.942995093008637E-2</v>
      </c>
      <c r="G11" s="21">
        <v>-6.751114693328375E-2</v>
      </c>
      <c r="H11" s="21">
        <v>-5.1772256496158686E-3</v>
      </c>
      <c r="I11" s="40">
        <v>-1.6041695001388079E-2</v>
      </c>
      <c r="J11" s="29"/>
      <c r="K11" s="29"/>
      <c r="L11" s="30"/>
    </row>
    <row r="12" spans="1:12" x14ac:dyDescent="0.25">
      <c r="A12" s="41" t="s">
        <v>6</v>
      </c>
      <c r="B12" s="21">
        <v>-2.3053101548399346E-2</v>
      </c>
      <c r="C12" s="21">
        <v>-6.1135658207047694E-2</v>
      </c>
      <c r="D12" s="21">
        <v>-1.0615700359158597E-2</v>
      </c>
      <c r="E12" s="21">
        <v>-1.5407931295781774E-2</v>
      </c>
      <c r="F12" s="21">
        <v>2.9279310074357134E-2</v>
      </c>
      <c r="G12" s="21">
        <v>-8.5927106449687485E-2</v>
      </c>
      <c r="H12" s="21">
        <v>-2.6289905278981118E-3</v>
      </c>
      <c r="I12" s="40">
        <v>-1.965000999513844E-2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-7.4125141920020177E-2</v>
      </c>
      <c r="C13" s="21">
        <v>-7.3482295019882571E-2</v>
      </c>
      <c r="D13" s="21">
        <v>-1.5405976456383974E-2</v>
      </c>
      <c r="E13" s="21">
        <v>-1.668700326484851E-2</v>
      </c>
      <c r="F13" s="21">
        <v>-3.7318865919958033E-2</v>
      </c>
      <c r="G13" s="21">
        <v>-8.8403680113314009E-2</v>
      </c>
      <c r="H13" s="21">
        <v>-2.0392727722621129E-2</v>
      </c>
      <c r="I13" s="40">
        <v>-2.2278541898564819E-2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2.7928241120330544E-2</v>
      </c>
      <c r="C14" s="21">
        <v>-1.9533894328526258E-2</v>
      </c>
      <c r="D14" s="21">
        <v>-2.4646721833226914E-3</v>
      </c>
      <c r="E14" s="21">
        <v>-1.9092471202186712E-4</v>
      </c>
      <c r="F14" s="21">
        <v>9.7641272214943342E-2</v>
      </c>
      <c r="G14" s="21">
        <v>-1.4666120908644609E-2</v>
      </c>
      <c r="H14" s="21">
        <v>-2.2648269253855435E-4</v>
      </c>
      <c r="I14" s="40">
        <v>3.6298874738760478E-3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-6.0423964324953228E-2</v>
      </c>
      <c r="C15" s="21">
        <v>-7.6362134688691241E-2</v>
      </c>
      <c r="D15" s="21">
        <v>-1.5503487505925451E-2</v>
      </c>
      <c r="E15" s="21">
        <v>-1.3692225487576759E-2</v>
      </c>
      <c r="F15" s="21">
        <v>1.7588332241935012E-2</v>
      </c>
      <c r="G15" s="21">
        <v>-9.0967854454357511E-2</v>
      </c>
      <c r="H15" s="21">
        <v>9.8480776959373184E-3</v>
      </c>
      <c r="I15" s="40">
        <v>-4.8552216218511135E-2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-4.1826309907303849E-2</v>
      </c>
      <c r="C16" s="21">
        <v>-5.8963068181818179E-2</v>
      </c>
      <c r="D16" s="21">
        <v>-1.3417721518987347E-2</v>
      </c>
      <c r="E16" s="21">
        <v>-7.7243417517464108E-3</v>
      </c>
      <c r="F16" s="21">
        <v>2.0421090494584071E-2</v>
      </c>
      <c r="G16" s="21">
        <v>-6.7364200836934174E-2</v>
      </c>
      <c r="H16" s="21">
        <v>-1.409379346401074E-2</v>
      </c>
      <c r="I16" s="40">
        <v>4.4896719331581902E-3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-6.3869769260852638E-2</v>
      </c>
      <c r="C17" s="21">
        <v>-6.706226249634617E-2</v>
      </c>
      <c r="D17" s="21">
        <v>-1.0771773943589191E-2</v>
      </c>
      <c r="E17" s="21">
        <v>-1.8157841347129278E-2</v>
      </c>
      <c r="F17" s="21">
        <v>-8.1608364300961633E-2</v>
      </c>
      <c r="G17" s="21">
        <v>-8.0603299693968289E-2</v>
      </c>
      <c r="H17" s="21">
        <v>4.6756300586645594E-3</v>
      </c>
      <c r="I17" s="40">
        <v>-3.1069253213332648E-2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2.1687344913151385E-2</v>
      </c>
      <c r="C18" s="21">
        <v>1.1646191646191628E-2</v>
      </c>
      <c r="D18" s="21">
        <v>-2.2768987341772129E-2</v>
      </c>
      <c r="E18" s="21">
        <v>-1.6342412451361921E-2</v>
      </c>
      <c r="F18" s="21">
        <v>0.11235808705500538</v>
      </c>
      <c r="G18" s="21">
        <v>4.0372397727370668E-3</v>
      </c>
      <c r="H18" s="21">
        <v>3.5984366863492712E-2</v>
      </c>
      <c r="I18" s="40">
        <v>-2.6196122008567357E-2</v>
      </c>
      <c r="J18" s="29"/>
      <c r="K18" s="29"/>
      <c r="L18" s="30"/>
    </row>
    <row r="19" spans="1:12" x14ac:dyDescent="0.25">
      <c r="A19" s="41" t="s">
        <v>1</v>
      </c>
      <c r="B19" s="21">
        <v>0.12145161290322593</v>
      </c>
      <c r="C19" s="21">
        <v>-8.1101321585903108E-2</v>
      </c>
      <c r="D19" s="21">
        <v>-4.3436754176611192E-3</v>
      </c>
      <c r="E19" s="21">
        <v>-5.2036199095022662E-2</v>
      </c>
      <c r="F19" s="21">
        <v>0.22790587939873808</v>
      </c>
      <c r="G19" s="21">
        <v>-8.9061757426030619E-2</v>
      </c>
      <c r="H19" s="21">
        <v>-1.1254940093538335E-2</v>
      </c>
      <c r="I19" s="40">
        <v>-4.5875612108512875E-2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-6.5101284982770347E-2</v>
      </c>
      <c r="C21" s="21">
        <v>-6.2272590231716829E-2</v>
      </c>
      <c r="D21" s="21">
        <v>-1.239912907396068E-2</v>
      </c>
      <c r="E21" s="21">
        <v>-1.3160545222587805E-2</v>
      </c>
      <c r="F21" s="21">
        <v>3.9872599488766092E-4</v>
      </c>
      <c r="G21" s="21">
        <v>-7.4640846752826229E-2</v>
      </c>
      <c r="H21" s="21">
        <v>-5.2497994965428063E-3</v>
      </c>
      <c r="I21" s="40">
        <v>-1.8264521366581077E-2</v>
      </c>
      <c r="J21" s="29"/>
      <c r="K21" s="29"/>
      <c r="L21" s="29"/>
    </row>
    <row r="22" spans="1:12" x14ac:dyDescent="0.25">
      <c r="A22" s="41" t="s">
        <v>13</v>
      </c>
      <c r="B22" s="21">
        <v>-2.6088413995390747E-2</v>
      </c>
      <c r="C22" s="21">
        <v>-4.201140344851273E-2</v>
      </c>
      <c r="D22" s="21">
        <v>-6.3575907277217958E-3</v>
      </c>
      <c r="E22" s="21">
        <v>-7.6832429884515774E-3</v>
      </c>
      <c r="F22" s="21">
        <v>2.5505400115352961E-2</v>
      </c>
      <c r="G22" s="21">
        <v>-4.6902621057362759E-2</v>
      </c>
      <c r="H22" s="21">
        <v>-4.993372870610302E-3</v>
      </c>
      <c r="I22" s="40">
        <v>-1.0593197271678179E-2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1.5603974619897043E-2</v>
      </c>
      <c r="C23" s="21">
        <v>-0.13018148262073204</v>
      </c>
      <c r="D23" s="21">
        <v>-2.164225579517931E-2</v>
      </c>
      <c r="E23" s="21">
        <v>-2.2655545536519384E-2</v>
      </c>
      <c r="F23" s="21">
        <v>9.8658250696972871E-2</v>
      </c>
      <c r="G23" s="21">
        <v>-0.12723110936050974</v>
      </c>
      <c r="H23" s="21">
        <v>-9.1078931403802965E-3</v>
      </c>
      <c r="I23" s="40">
        <v>-1.8284825124057491E-2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-4.8839808888488268E-2</v>
      </c>
      <c r="C24" s="21">
        <v>-6.1223678747256649E-2</v>
      </c>
      <c r="D24" s="21">
        <v>-1.3935391420828003E-2</v>
      </c>
      <c r="E24" s="21">
        <v>-1.4278695572069067E-2</v>
      </c>
      <c r="F24" s="21">
        <v>3.8471665142080225E-2</v>
      </c>
      <c r="G24" s="21">
        <v>-6.7164141677922395E-2</v>
      </c>
      <c r="H24" s="21">
        <v>-3.9193050361978621E-3</v>
      </c>
      <c r="I24" s="40">
        <v>-2.1739105348485555E-2</v>
      </c>
      <c r="J24" s="29"/>
      <c r="K24" s="29" t="s">
        <v>65</v>
      </c>
      <c r="L24" s="30">
        <v>116.76</v>
      </c>
    </row>
    <row r="25" spans="1:12" x14ac:dyDescent="0.25">
      <c r="A25" s="41" t="s">
        <v>47</v>
      </c>
      <c r="B25" s="21">
        <v>-2.4293365171413894E-2</v>
      </c>
      <c r="C25" s="21">
        <v>-4.8570002993713168E-2</v>
      </c>
      <c r="D25" s="21">
        <v>-1.3014492753623208E-2</v>
      </c>
      <c r="E25" s="21">
        <v>-1.1326419213973815E-2</v>
      </c>
      <c r="F25" s="21">
        <v>1.7394551179267248E-2</v>
      </c>
      <c r="G25" s="21">
        <v>-7.9072929320300411E-2</v>
      </c>
      <c r="H25" s="21">
        <v>-5.1211690912960073E-3</v>
      </c>
      <c r="I25" s="40">
        <v>-1.8912727143916341E-2</v>
      </c>
      <c r="J25" s="29"/>
      <c r="K25" s="29" t="s">
        <v>46</v>
      </c>
      <c r="L25" s="30">
        <v>101.32</v>
      </c>
    </row>
    <row r="26" spans="1:12" x14ac:dyDescent="0.25">
      <c r="A26" s="41" t="s">
        <v>48</v>
      </c>
      <c r="B26" s="21">
        <v>-4.4061409630146597E-2</v>
      </c>
      <c r="C26" s="21">
        <v>-4.2204785581106297E-2</v>
      </c>
      <c r="D26" s="21">
        <v>-6.5879698642279383E-3</v>
      </c>
      <c r="E26" s="21">
        <v>-7.5172937742412627E-3</v>
      </c>
      <c r="F26" s="21">
        <v>-1.1853866823425374E-2</v>
      </c>
      <c r="G26" s="21">
        <v>-5.693968726024079E-2</v>
      </c>
      <c r="H26" s="21">
        <v>-4.3685873591465807E-3</v>
      </c>
      <c r="I26" s="40">
        <v>-1.3796167000740822E-2</v>
      </c>
      <c r="J26" s="29"/>
      <c r="K26" s="29" t="s">
        <v>47</v>
      </c>
      <c r="L26" s="30">
        <v>102.55</v>
      </c>
    </row>
    <row r="27" spans="1:12" ht="17.25" customHeight="1" x14ac:dyDescent="0.25">
      <c r="A27" s="41" t="s">
        <v>49</v>
      </c>
      <c r="B27" s="21">
        <v>-4.3018460003326098E-2</v>
      </c>
      <c r="C27" s="21">
        <v>-3.9103281289137537E-2</v>
      </c>
      <c r="D27" s="21">
        <v>-4.8715953307393312E-3</v>
      </c>
      <c r="E27" s="21">
        <v>-6.7846100996221681E-3</v>
      </c>
      <c r="F27" s="21">
        <v>-4.3928828099815131E-4</v>
      </c>
      <c r="G27" s="21">
        <v>-5.6441733180052411E-2</v>
      </c>
      <c r="H27" s="21">
        <v>-5.0257765616704697E-3</v>
      </c>
      <c r="I27" s="40">
        <v>-1.2237468221107162E-2</v>
      </c>
      <c r="J27" s="59"/>
      <c r="K27" s="33" t="s">
        <v>48</v>
      </c>
      <c r="L27" s="30">
        <v>99.81</v>
      </c>
    </row>
    <row r="28" spans="1:12" x14ac:dyDescent="0.25">
      <c r="A28" s="41" t="s">
        <v>50</v>
      </c>
      <c r="B28" s="21">
        <v>-8.525703200775947E-3</v>
      </c>
      <c r="C28" s="21">
        <v>-4.8738270647537774E-2</v>
      </c>
      <c r="D28" s="21">
        <v>-8.9262341439766413E-3</v>
      </c>
      <c r="E28" s="21">
        <v>-1.0552402270365357E-2</v>
      </c>
      <c r="F28" s="21">
        <v>5.3739246997275725E-2</v>
      </c>
      <c r="G28" s="21">
        <v>-5.8151175041587289E-2</v>
      </c>
      <c r="H28" s="21">
        <v>-9.6183221143860687E-3</v>
      </c>
      <c r="I28" s="40">
        <v>-7.9253883201207964E-3</v>
      </c>
      <c r="J28" s="48"/>
      <c r="K28" s="25" t="s">
        <v>49</v>
      </c>
      <c r="L28" s="30">
        <v>99.59</v>
      </c>
    </row>
    <row r="29" spans="1:12" ht="15.75" thickBot="1" x14ac:dyDescent="0.3">
      <c r="A29" s="42" t="s">
        <v>51</v>
      </c>
      <c r="B29" s="43">
        <v>-2.0253164556962022E-2</v>
      </c>
      <c r="C29" s="43">
        <v>-7.3380281690140881E-2</v>
      </c>
      <c r="D29" s="43">
        <v>-3.9364118092354294E-3</v>
      </c>
      <c r="E29" s="43">
        <v>-1.0857356795207829E-2</v>
      </c>
      <c r="F29" s="43">
        <v>7.2992470197496662E-2</v>
      </c>
      <c r="G29" s="43">
        <v>-8.2536711660366469E-2</v>
      </c>
      <c r="H29" s="43">
        <v>-3.3662139634693666E-4</v>
      </c>
      <c r="I29" s="44">
        <v>-1.3029219044792151E-2</v>
      </c>
      <c r="J29" s="48"/>
      <c r="K29" s="25" t="s">
        <v>50</v>
      </c>
      <c r="L29" s="30">
        <v>104.23</v>
      </c>
    </row>
    <row r="30" spans="1:12" ht="36.75" customHeight="1" x14ac:dyDescent="0.25">
      <c r="A30" s="87" t="s">
        <v>70</v>
      </c>
      <c r="B30" s="87"/>
      <c r="C30" s="87"/>
      <c r="D30" s="87"/>
      <c r="E30" s="87"/>
      <c r="F30" s="87"/>
      <c r="G30" s="87"/>
      <c r="H30" s="87"/>
      <c r="I30" s="87"/>
      <c r="J30" s="48"/>
      <c r="K30" s="25" t="s">
        <v>51</v>
      </c>
      <c r="L30" s="30">
        <v>105.73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Agriculture, forestry and fishing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103.81</v>
      </c>
    </row>
    <row r="34" spans="1:12" x14ac:dyDescent="0.25">
      <c r="K34" s="29" t="s">
        <v>46</v>
      </c>
      <c r="L34" s="30">
        <v>96.46</v>
      </c>
    </row>
    <row r="35" spans="1:12" x14ac:dyDescent="0.25">
      <c r="K35" s="29" t="s">
        <v>47</v>
      </c>
      <c r="L35" s="30">
        <v>98.86</v>
      </c>
    </row>
    <row r="36" spans="1:12" x14ac:dyDescent="0.25">
      <c r="K36" s="33" t="s">
        <v>48</v>
      </c>
      <c r="L36" s="30">
        <v>96.23</v>
      </c>
    </row>
    <row r="37" spans="1:12" x14ac:dyDescent="0.25">
      <c r="K37" s="25" t="s">
        <v>49</v>
      </c>
      <c r="L37" s="30">
        <v>96.17</v>
      </c>
    </row>
    <row r="38" spans="1:12" x14ac:dyDescent="0.25">
      <c r="K38" s="25" t="s">
        <v>50</v>
      </c>
      <c r="L38" s="30">
        <v>100.04</v>
      </c>
    </row>
    <row r="39" spans="1:12" x14ac:dyDescent="0.25">
      <c r="K39" s="25" t="s">
        <v>51</v>
      </c>
      <c r="L39" s="30">
        <v>98.36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101.56</v>
      </c>
    </row>
    <row r="43" spans="1:12" x14ac:dyDescent="0.25">
      <c r="K43" s="29" t="s">
        <v>46</v>
      </c>
      <c r="L43" s="30">
        <v>95.12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97.57</v>
      </c>
    </row>
    <row r="45" spans="1:12" ht="15.4" customHeight="1" x14ac:dyDescent="0.25">
      <c r="A45" s="54" t="str">
        <f>"Indexed number of payroll jobs in "&amp;$L$1&amp;" each week by age group"</f>
        <v>Indexed number of payroll jobs in Agriculture, forestry and fishing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95.59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95.7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99.15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97.97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101.05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97.83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102.19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98.42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98.64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97.21</v>
      </c>
    </row>
    <row r="59" spans="1:12" ht="15.4" customHeight="1" x14ac:dyDescent="0.25">
      <c r="K59" s="25" t="s">
        <v>2</v>
      </c>
      <c r="L59" s="30">
        <v>96.83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25" t="s">
        <v>1</v>
      </c>
      <c r="L60" s="30">
        <v>116.93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95.04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91.96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99.9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91.24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93.75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91.81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101.83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109.06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93.52</v>
      </c>
    </row>
    <row r="72" spans="1:12" ht="15.4" customHeight="1" x14ac:dyDescent="0.25">
      <c r="K72" s="29" t="s">
        <v>5</v>
      </c>
      <c r="L72" s="30">
        <v>90.59</v>
      </c>
    </row>
    <row r="73" spans="1:12" ht="15.4" customHeight="1" x14ac:dyDescent="0.25">
      <c r="K73" s="29" t="s">
        <v>44</v>
      </c>
      <c r="L73" s="30">
        <v>99.49</v>
      </c>
    </row>
    <row r="74" spans="1:12" ht="15.4" customHeight="1" x14ac:dyDescent="0.25">
      <c r="K74" s="33" t="s">
        <v>4</v>
      </c>
      <c r="L74" s="30">
        <v>89.87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25" t="s">
        <v>3</v>
      </c>
      <c r="L75" s="30">
        <v>92.34</v>
      </c>
    </row>
    <row r="76" spans="1:12" ht="15.4" customHeight="1" x14ac:dyDescent="0.25">
      <c r="K76" s="25" t="s">
        <v>43</v>
      </c>
      <c r="L76" s="30">
        <v>90.72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100.01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109.63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104.5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98.26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102.57</v>
      </c>
    </row>
    <row r="85" spans="1:12" ht="15.4" customHeight="1" x14ac:dyDescent="0.25">
      <c r="K85" s="33" t="s">
        <v>4</v>
      </c>
      <c r="L85" s="30">
        <v>104.66</v>
      </c>
    </row>
    <row r="86" spans="1:12" ht="15.4" customHeight="1" x14ac:dyDescent="0.25">
      <c r="K86" s="25" t="s">
        <v>3</v>
      </c>
      <c r="L86" s="30">
        <v>100.45</v>
      </c>
    </row>
    <row r="87" spans="1:12" ht="15.4" customHeight="1" x14ac:dyDescent="0.25">
      <c r="K87" s="25" t="s">
        <v>43</v>
      </c>
      <c r="L87" s="30">
        <v>97.77</v>
      </c>
    </row>
    <row r="88" spans="1:12" ht="15.4" customHeight="1" x14ac:dyDescent="0.25">
      <c r="K88" s="25" t="s">
        <v>2</v>
      </c>
      <c r="L88" s="30">
        <v>106.41</v>
      </c>
    </row>
    <row r="89" spans="1:12" ht="15.4" customHeight="1" x14ac:dyDescent="0.25">
      <c r="K89" s="25" t="s">
        <v>1</v>
      </c>
      <c r="L89" s="30">
        <v>127.97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100.85</v>
      </c>
    </row>
    <row r="92" spans="1:12" ht="15" customHeight="1" x14ac:dyDescent="0.25">
      <c r="K92" s="29" t="s">
        <v>5</v>
      </c>
      <c r="L92" s="30">
        <v>92.58</v>
      </c>
    </row>
    <row r="93" spans="1:12" ht="15" customHeight="1" x14ac:dyDescent="0.25">
      <c r="A93" s="54"/>
      <c r="K93" s="29" t="s">
        <v>44</v>
      </c>
      <c r="L93" s="30">
        <v>102</v>
      </c>
    </row>
    <row r="94" spans="1:12" ht="15" customHeight="1" x14ac:dyDescent="0.25">
      <c r="K94" s="33" t="s">
        <v>4</v>
      </c>
      <c r="L94" s="30">
        <v>101.64</v>
      </c>
    </row>
    <row r="95" spans="1:12" ht="15" customHeight="1" x14ac:dyDescent="0.25">
      <c r="K95" s="25" t="s">
        <v>3</v>
      </c>
      <c r="L95" s="30">
        <v>96.46</v>
      </c>
    </row>
    <row r="96" spans="1:12" ht="15" customHeight="1" x14ac:dyDescent="0.25">
      <c r="K96" s="25" t="s">
        <v>43</v>
      </c>
      <c r="L96" s="30">
        <v>90.58</v>
      </c>
    </row>
    <row r="97" spans="1:12" ht="15" customHeight="1" x14ac:dyDescent="0.25">
      <c r="K97" s="25" t="s">
        <v>2</v>
      </c>
      <c r="L97" s="30">
        <v>107.69</v>
      </c>
    </row>
    <row r="98" spans="1:12" ht="15" customHeight="1" x14ac:dyDescent="0.25">
      <c r="K98" s="25" t="s">
        <v>1</v>
      </c>
      <c r="L98" s="30">
        <v>120.34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100.84</v>
      </c>
    </row>
    <row r="101" spans="1:12" x14ac:dyDescent="0.25">
      <c r="A101" s="67"/>
      <c r="B101" s="68"/>
      <c r="K101" s="29" t="s">
        <v>5</v>
      </c>
      <c r="L101" s="30">
        <v>91.34</v>
      </c>
    </row>
    <row r="102" spans="1:12" x14ac:dyDescent="0.25">
      <c r="A102" s="67"/>
      <c r="B102" s="68"/>
      <c r="K102" s="29" t="s">
        <v>44</v>
      </c>
      <c r="L102" s="30">
        <v>102.04</v>
      </c>
    </row>
    <row r="103" spans="1:12" x14ac:dyDescent="0.25">
      <c r="A103" s="67"/>
      <c r="B103" s="68"/>
      <c r="K103" s="33" t="s">
        <v>4</v>
      </c>
      <c r="L103" s="30">
        <v>100.05</v>
      </c>
    </row>
    <row r="104" spans="1:12" x14ac:dyDescent="0.25">
      <c r="A104" s="67"/>
      <c r="B104" s="68"/>
      <c r="K104" s="25" t="s">
        <v>3</v>
      </c>
      <c r="L104" s="30">
        <v>95.7</v>
      </c>
    </row>
    <row r="105" spans="1:12" x14ac:dyDescent="0.25">
      <c r="A105" s="67"/>
      <c r="B105" s="68"/>
      <c r="K105" s="25" t="s">
        <v>43</v>
      </c>
      <c r="L105" s="30">
        <v>89.98</v>
      </c>
    </row>
    <row r="106" spans="1:12" x14ac:dyDescent="0.25">
      <c r="A106" s="67"/>
      <c r="B106" s="68"/>
      <c r="K106" s="25" t="s">
        <v>2</v>
      </c>
      <c r="L106" s="30">
        <v>103.83</v>
      </c>
    </row>
    <row r="107" spans="1:12" x14ac:dyDescent="0.25">
      <c r="A107" s="67"/>
      <c r="B107" s="68"/>
      <c r="K107" s="25" t="s">
        <v>1</v>
      </c>
      <c r="L107" s="30">
        <v>117.56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100.28400000000001</v>
      </c>
    </row>
    <row r="112" spans="1:12" x14ac:dyDescent="0.25">
      <c r="K112" s="45">
        <v>43918</v>
      </c>
      <c r="L112" s="30">
        <v>99.369600000000005</v>
      </c>
    </row>
    <row r="113" spans="11:12" x14ac:dyDescent="0.25">
      <c r="K113" s="45">
        <v>43925</v>
      </c>
      <c r="L113" s="30">
        <v>97.328199999999995</v>
      </c>
    </row>
    <row r="114" spans="11:12" x14ac:dyDescent="0.25">
      <c r="K114" s="45">
        <v>43932</v>
      </c>
      <c r="L114" s="30">
        <v>95.836299999999994</v>
      </c>
    </row>
    <row r="115" spans="11:12" x14ac:dyDescent="0.25">
      <c r="K115" s="45">
        <v>43939</v>
      </c>
      <c r="L115" s="30">
        <v>96.275099999999995</v>
      </c>
    </row>
    <row r="116" spans="11:12" x14ac:dyDescent="0.25">
      <c r="K116" s="45">
        <v>43946</v>
      </c>
      <c r="L116" s="30">
        <v>96.758700000000005</v>
      </c>
    </row>
    <row r="117" spans="11:12" x14ac:dyDescent="0.25">
      <c r="K117" s="45">
        <v>43953</v>
      </c>
      <c r="L117" s="30">
        <v>96.565700000000007</v>
      </c>
    </row>
    <row r="118" spans="11:12" x14ac:dyDescent="0.25">
      <c r="K118" s="45">
        <v>43960</v>
      </c>
      <c r="L118" s="30">
        <v>96.886399999999995</v>
      </c>
    </row>
    <row r="119" spans="11:12" x14ac:dyDescent="0.25">
      <c r="K119" s="45">
        <v>43967</v>
      </c>
      <c r="L119" s="30">
        <v>97.063999999999993</v>
      </c>
    </row>
    <row r="120" spans="11:12" x14ac:dyDescent="0.25">
      <c r="K120" s="45">
        <v>43974</v>
      </c>
      <c r="L120" s="30">
        <v>96.891499999999994</v>
      </c>
    </row>
    <row r="121" spans="11:12" x14ac:dyDescent="0.25">
      <c r="K121" s="45">
        <v>43981</v>
      </c>
      <c r="L121" s="30">
        <v>96.486500000000007</v>
      </c>
    </row>
    <row r="122" spans="11:12" x14ac:dyDescent="0.25">
      <c r="K122" s="45">
        <v>43988</v>
      </c>
      <c r="L122" s="30">
        <v>96.8005</v>
      </c>
    </row>
    <row r="123" spans="11:12" x14ac:dyDescent="0.25">
      <c r="K123" s="45">
        <v>43995</v>
      </c>
      <c r="L123" s="30">
        <v>97.389099999999999</v>
      </c>
    </row>
    <row r="124" spans="11:12" x14ac:dyDescent="0.25">
      <c r="K124" s="45">
        <v>44002</v>
      </c>
      <c r="L124" s="30">
        <v>97.684799999999996</v>
      </c>
    </row>
    <row r="125" spans="11:12" x14ac:dyDescent="0.25">
      <c r="K125" s="45">
        <v>44009</v>
      </c>
      <c r="L125" s="30">
        <v>97.659800000000004</v>
      </c>
    </row>
    <row r="126" spans="11:12" x14ac:dyDescent="0.25">
      <c r="K126" s="45">
        <v>44016</v>
      </c>
      <c r="L126" s="30">
        <v>98.649799999999999</v>
      </c>
    </row>
    <row r="127" spans="11:12" x14ac:dyDescent="0.25">
      <c r="K127" s="45">
        <v>44023</v>
      </c>
      <c r="L127" s="30">
        <v>99.551599999999993</v>
      </c>
    </row>
    <row r="128" spans="11:12" x14ac:dyDescent="0.25">
      <c r="K128" s="45">
        <v>44030</v>
      </c>
      <c r="L128" s="30">
        <v>99.606700000000004</v>
      </c>
    </row>
    <row r="129" spans="1:12" x14ac:dyDescent="0.25">
      <c r="K129" s="45">
        <v>44037</v>
      </c>
      <c r="L129" s="30">
        <v>99.748999999999995</v>
      </c>
    </row>
    <row r="130" spans="1:12" x14ac:dyDescent="0.25">
      <c r="K130" s="45">
        <v>44044</v>
      </c>
      <c r="L130" s="30">
        <v>99.856200000000001</v>
      </c>
    </row>
    <row r="131" spans="1:12" x14ac:dyDescent="0.25">
      <c r="K131" s="45">
        <v>44051</v>
      </c>
      <c r="L131" s="30">
        <v>100.0154</v>
      </c>
    </row>
    <row r="132" spans="1:12" x14ac:dyDescent="0.25">
      <c r="K132" s="45">
        <v>44058</v>
      </c>
      <c r="L132" s="30">
        <v>100.0565</v>
      </c>
    </row>
    <row r="133" spans="1:12" x14ac:dyDescent="0.25">
      <c r="K133" s="45">
        <v>44065</v>
      </c>
      <c r="L133" s="30">
        <v>100.0594</v>
      </c>
    </row>
    <row r="134" spans="1:12" x14ac:dyDescent="0.25">
      <c r="K134" s="45">
        <v>44072</v>
      </c>
      <c r="L134" s="30">
        <v>100.681</v>
      </c>
    </row>
    <row r="135" spans="1:12" x14ac:dyDescent="0.25">
      <c r="K135" s="45">
        <v>44079</v>
      </c>
      <c r="L135" s="30">
        <v>101.574</v>
      </c>
    </row>
    <row r="136" spans="1:12" x14ac:dyDescent="0.25">
      <c r="K136" s="45">
        <v>44086</v>
      </c>
      <c r="L136" s="30">
        <v>101.9277</v>
      </c>
    </row>
    <row r="137" spans="1:12" x14ac:dyDescent="0.25">
      <c r="K137" s="45">
        <v>44093</v>
      </c>
      <c r="L137" s="30">
        <v>102.4414</v>
      </c>
    </row>
    <row r="138" spans="1:12" x14ac:dyDescent="0.25">
      <c r="K138" s="45">
        <v>44100</v>
      </c>
      <c r="L138" s="30">
        <v>102.46420000000001</v>
      </c>
    </row>
    <row r="139" spans="1:12" x14ac:dyDescent="0.25">
      <c r="K139" s="45">
        <v>44107</v>
      </c>
      <c r="L139" s="30">
        <v>102.2308</v>
      </c>
    </row>
    <row r="140" spans="1:12" x14ac:dyDescent="0.25">
      <c r="A140" s="67"/>
      <c r="B140" s="68"/>
      <c r="K140" s="45">
        <v>44114</v>
      </c>
      <c r="L140" s="30">
        <v>102.0364</v>
      </c>
    </row>
    <row r="141" spans="1:12" x14ac:dyDescent="0.25">
      <c r="A141" s="67"/>
      <c r="B141" s="68"/>
      <c r="K141" s="45">
        <v>44121</v>
      </c>
      <c r="L141" s="30">
        <v>103.12090000000001</v>
      </c>
    </row>
    <row r="142" spans="1:12" x14ac:dyDescent="0.25">
      <c r="K142" s="45">
        <v>44128</v>
      </c>
      <c r="L142" s="30">
        <v>103.49079999999999</v>
      </c>
    </row>
    <row r="143" spans="1:12" x14ac:dyDescent="0.25">
      <c r="K143" s="45">
        <v>44135</v>
      </c>
      <c r="L143" s="30">
        <v>103.76300000000001</v>
      </c>
    </row>
    <row r="144" spans="1:12" x14ac:dyDescent="0.25">
      <c r="K144" s="45">
        <v>44142</v>
      </c>
      <c r="L144" s="30">
        <v>104.4543</v>
      </c>
    </row>
    <row r="145" spans="11:12" x14ac:dyDescent="0.25">
      <c r="K145" s="45">
        <v>44149</v>
      </c>
      <c r="L145" s="30">
        <v>105.5814</v>
      </c>
    </row>
    <row r="146" spans="11:12" x14ac:dyDescent="0.25">
      <c r="K146" s="45">
        <v>44156</v>
      </c>
      <c r="L146" s="30">
        <v>106.53319999999999</v>
      </c>
    </row>
    <row r="147" spans="11:12" x14ac:dyDescent="0.25">
      <c r="K147" s="45">
        <v>44163</v>
      </c>
      <c r="L147" s="30">
        <v>107.1313</v>
      </c>
    </row>
    <row r="148" spans="11:12" x14ac:dyDescent="0.25">
      <c r="K148" s="45">
        <v>44170</v>
      </c>
      <c r="L148" s="30">
        <v>107.9062</v>
      </c>
    </row>
    <row r="149" spans="11:12" x14ac:dyDescent="0.25">
      <c r="K149" s="45">
        <v>44177</v>
      </c>
      <c r="L149" s="30">
        <v>108.2291</v>
      </c>
    </row>
    <row r="150" spans="11:12" x14ac:dyDescent="0.25">
      <c r="K150" s="45">
        <v>44184</v>
      </c>
      <c r="L150" s="30">
        <v>107.3309</v>
      </c>
    </row>
    <row r="151" spans="11:12" x14ac:dyDescent="0.25">
      <c r="K151" s="45">
        <v>44191</v>
      </c>
      <c r="L151" s="30">
        <v>102.5933</v>
      </c>
    </row>
    <row r="152" spans="11:12" x14ac:dyDescent="0.25">
      <c r="K152" s="45">
        <v>44198</v>
      </c>
      <c r="L152" s="30">
        <v>98.227099999999993</v>
      </c>
    </row>
    <row r="153" spans="11:12" x14ac:dyDescent="0.25">
      <c r="K153" s="45">
        <v>44205</v>
      </c>
      <c r="L153" s="30">
        <v>101.30110000000001</v>
      </c>
    </row>
    <row r="154" spans="11:12" x14ac:dyDescent="0.25">
      <c r="K154" s="45">
        <v>44212</v>
      </c>
      <c r="L154" s="30">
        <v>103.36750000000001</v>
      </c>
    </row>
    <row r="155" spans="11:12" x14ac:dyDescent="0.25">
      <c r="K155" s="45">
        <v>44219</v>
      </c>
      <c r="L155" s="30">
        <v>103.7873</v>
      </c>
    </row>
    <row r="156" spans="11:12" x14ac:dyDescent="0.25">
      <c r="K156" s="45">
        <v>44226</v>
      </c>
      <c r="L156" s="30">
        <v>103.4893</v>
      </c>
    </row>
    <row r="157" spans="11:12" x14ac:dyDescent="0.25">
      <c r="K157" s="45">
        <v>44233</v>
      </c>
      <c r="L157" s="30">
        <v>103.97880000000001</v>
      </c>
    </row>
    <row r="158" spans="11:12" x14ac:dyDescent="0.25">
      <c r="K158" s="45">
        <v>44240</v>
      </c>
      <c r="L158" s="30">
        <v>103.9729</v>
      </c>
    </row>
    <row r="159" spans="11:12" x14ac:dyDescent="0.25">
      <c r="K159" s="45">
        <v>44247</v>
      </c>
      <c r="L159" s="30">
        <v>104.19970000000001</v>
      </c>
    </row>
    <row r="160" spans="11:12" x14ac:dyDescent="0.25">
      <c r="K160" s="45">
        <v>44254</v>
      </c>
      <c r="L160" s="30">
        <v>104.6818</v>
      </c>
    </row>
    <row r="161" spans="11:12" x14ac:dyDescent="0.25">
      <c r="K161" s="45">
        <v>44261</v>
      </c>
      <c r="L161" s="30">
        <v>104.8036</v>
      </c>
    </row>
    <row r="162" spans="11:12" x14ac:dyDescent="0.25">
      <c r="K162" s="45">
        <v>44268</v>
      </c>
      <c r="L162" s="30">
        <v>104.6253</v>
      </c>
    </row>
    <row r="163" spans="11:12" x14ac:dyDescent="0.25">
      <c r="K163" s="45">
        <v>44275</v>
      </c>
      <c r="L163" s="30">
        <v>104.6568</v>
      </c>
    </row>
    <row r="164" spans="11:12" x14ac:dyDescent="0.25">
      <c r="K164" s="45">
        <v>44282</v>
      </c>
      <c r="L164" s="30">
        <v>104.2899</v>
      </c>
    </row>
    <row r="165" spans="11:12" x14ac:dyDescent="0.25">
      <c r="K165" s="45">
        <v>44289</v>
      </c>
      <c r="L165" s="30">
        <v>103.10550000000001</v>
      </c>
    </row>
    <row r="166" spans="11:12" x14ac:dyDescent="0.25">
      <c r="K166" s="45">
        <v>44296</v>
      </c>
      <c r="L166" s="30">
        <v>101.70829999999999</v>
      </c>
    </row>
    <row r="167" spans="11:12" x14ac:dyDescent="0.25">
      <c r="K167" s="45">
        <v>44303</v>
      </c>
      <c r="L167" s="30">
        <v>102.925</v>
      </c>
    </row>
    <row r="168" spans="11:12" x14ac:dyDescent="0.25">
      <c r="K168" s="45">
        <v>44310</v>
      </c>
      <c r="L168" s="30">
        <v>102.5009</v>
      </c>
    </row>
    <row r="169" spans="11:12" x14ac:dyDescent="0.25">
      <c r="K169" s="45">
        <v>44317</v>
      </c>
      <c r="L169" s="30">
        <v>101.50360000000001</v>
      </c>
    </row>
    <row r="170" spans="11:12" x14ac:dyDescent="0.25">
      <c r="K170" s="45">
        <v>44324</v>
      </c>
      <c r="L170" s="30">
        <v>98.967500000000001</v>
      </c>
    </row>
    <row r="171" spans="11:12" x14ac:dyDescent="0.25">
      <c r="K171" s="45">
        <v>44331</v>
      </c>
      <c r="L171" s="30">
        <v>97.8352</v>
      </c>
    </row>
    <row r="172" spans="11:12" x14ac:dyDescent="0.25">
      <c r="K172" s="45">
        <v>44338</v>
      </c>
      <c r="L172" s="30">
        <v>96.786000000000001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102.2834</v>
      </c>
    </row>
    <row r="260" spans="11:12" x14ac:dyDescent="0.25">
      <c r="K260" s="45">
        <v>43918</v>
      </c>
      <c r="L260" s="30">
        <v>103.2694</v>
      </c>
    </row>
    <row r="261" spans="11:12" x14ac:dyDescent="0.25">
      <c r="K261" s="45">
        <v>43925</v>
      </c>
      <c r="L261" s="30">
        <v>102.3634</v>
      </c>
    </row>
    <row r="262" spans="11:12" x14ac:dyDescent="0.25">
      <c r="K262" s="45">
        <v>43932</v>
      </c>
      <c r="L262" s="30">
        <v>98.770899999999997</v>
      </c>
    </row>
    <row r="263" spans="11:12" x14ac:dyDescent="0.25">
      <c r="K263" s="45">
        <v>43939</v>
      </c>
      <c r="L263" s="30">
        <v>99.489900000000006</v>
      </c>
    </row>
    <row r="264" spans="11:12" x14ac:dyDescent="0.25">
      <c r="K264" s="45">
        <v>43946</v>
      </c>
      <c r="L264" s="30">
        <v>102.2383</v>
      </c>
    </row>
    <row r="265" spans="11:12" x14ac:dyDescent="0.25">
      <c r="K265" s="45">
        <v>43953</v>
      </c>
      <c r="L265" s="30">
        <v>102.62130000000001</v>
      </c>
    </row>
    <row r="266" spans="11:12" x14ac:dyDescent="0.25">
      <c r="K266" s="45">
        <v>43960</v>
      </c>
      <c r="L266" s="30">
        <v>101.70610000000001</v>
      </c>
    </row>
    <row r="267" spans="11:12" x14ac:dyDescent="0.25">
      <c r="K267" s="45">
        <v>43967</v>
      </c>
      <c r="L267" s="30">
        <v>101.16679999999999</v>
      </c>
    </row>
    <row r="268" spans="11:12" x14ac:dyDescent="0.25">
      <c r="K268" s="45">
        <v>43974</v>
      </c>
      <c r="L268" s="30">
        <v>100.9252</v>
      </c>
    </row>
    <row r="269" spans="11:12" x14ac:dyDescent="0.25">
      <c r="K269" s="45">
        <v>43981</v>
      </c>
      <c r="L269" s="30">
        <v>99.9268</v>
      </c>
    </row>
    <row r="270" spans="11:12" x14ac:dyDescent="0.25">
      <c r="K270" s="45">
        <v>43988</v>
      </c>
      <c r="L270" s="30">
        <v>100.1952</v>
      </c>
    </row>
    <row r="271" spans="11:12" x14ac:dyDescent="0.25">
      <c r="K271" s="45">
        <v>43995</v>
      </c>
      <c r="L271" s="30">
        <v>102.0179</v>
      </c>
    </row>
    <row r="272" spans="11:12" x14ac:dyDescent="0.25">
      <c r="K272" s="45">
        <v>44002</v>
      </c>
      <c r="L272" s="30">
        <v>106.4577</v>
      </c>
    </row>
    <row r="273" spans="11:12" x14ac:dyDescent="0.25">
      <c r="K273" s="45">
        <v>44009</v>
      </c>
      <c r="L273" s="30">
        <v>105.863</v>
      </c>
    </row>
    <row r="274" spans="11:12" x14ac:dyDescent="0.25">
      <c r="K274" s="45">
        <v>44016</v>
      </c>
      <c r="L274" s="30">
        <v>103.57210000000001</v>
      </c>
    </row>
    <row r="275" spans="11:12" x14ac:dyDescent="0.25">
      <c r="K275" s="45">
        <v>44023</v>
      </c>
      <c r="L275" s="30">
        <v>98.507999999999996</v>
      </c>
    </row>
    <row r="276" spans="11:12" x14ac:dyDescent="0.25">
      <c r="K276" s="45">
        <v>44030</v>
      </c>
      <c r="L276" s="30">
        <v>98.713800000000006</v>
      </c>
    </row>
    <row r="277" spans="11:12" x14ac:dyDescent="0.25">
      <c r="K277" s="45">
        <v>44037</v>
      </c>
      <c r="L277" s="30">
        <v>98.2911</v>
      </c>
    </row>
    <row r="278" spans="11:12" x14ac:dyDescent="0.25">
      <c r="K278" s="45">
        <v>44044</v>
      </c>
      <c r="L278" s="30">
        <v>100.05710000000001</v>
      </c>
    </row>
    <row r="279" spans="11:12" x14ac:dyDescent="0.25">
      <c r="K279" s="45">
        <v>44051</v>
      </c>
      <c r="L279" s="30">
        <v>99.430499999999995</v>
      </c>
    </row>
    <row r="280" spans="11:12" x14ac:dyDescent="0.25">
      <c r="K280" s="45">
        <v>44058</v>
      </c>
      <c r="L280" s="30">
        <v>99.132199999999997</v>
      </c>
    </row>
    <row r="281" spans="11:12" x14ac:dyDescent="0.25">
      <c r="K281" s="45">
        <v>44065</v>
      </c>
      <c r="L281" s="30">
        <v>100.2629</v>
      </c>
    </row>
    <row r="282" spans="11:12" x14ac:dyDescent="0.25">
      <c r="K282" s="45">
        <v>44072</v>
      </c>
      <c r="L282" s="30">
        <v>102.37179999999999</v>
      </c>
    </row>
    <row r="283" spans="11:12" x14ac:dyDescent="0.25">
      <c r="K283" s="45">
        <v>44079</v>
      </c>
      <c r="L283" s="30">
        <v>103.566</v>
      </c>
    </row>
    <row r="284" spans="11:12" x14ac:dyDescent="0.25">
      <c r="K284" s="45">
        <v>44086</v>
      </c>
      <c r="L284" s="30">
        <v>104.3227</v>
      </c>
    </row>
    <row r="285" spans="11:12" x14ac:dyDescent="0.25">
      <c r="K285" s="45">
        <v>44093</v>
      </c>
      <c r="L285" s="30">
        <v>105.562</v>
      </c>
    </row>
    <row r="286" spans="11:12" x14ac:dyDescent="0.25">
      <c r="K286" s="45">
        <v>44100</v>
      </c>
      <c r="L286" s="30">
        <v>106.10039999999999</v>
      </c>
    </row>
    <row r="287" spans="11:12" x14ac:dyDescent="0.25">
      <c r="K287" s="45">
        <v>44107</v>
      </c>
      <c r="L287" s="30">
        <v>106.8064</v>
      </c>
    </row>
    <row r="288" spans="11:12" x14ac:dyDescent="0.25">
      <c r="K288" s="45">
        <v>44114</v>
      </c>
      <c r="L288" s="30">
        <v>104.9896</v>
      </c>
    </row>
    <row r="289" spans="11:12" x14ac:dyDescent="0.25">
      <c r="K289" s="45">
        <v>44121</v>
      </c>
      <c r="L289" s="30">
        <v>105.9102</v>
      </c>
    </row>
    <row r="290" spans="11:12" x14ac:dyDescent="0.25">
      <c r="K290" s="45">
        <v>44128</v>
      </c>
      <c r="L290" s="30">
        <v>106.4774</v>
      </c>
    </row>
    <row r="291" spans="11:12" x14ac:dyDescent="0.25">
      <c r="K291" s="45">
        <v>44135</v>
      </c>
      <c r="L291" s="30">
        <v>106.9359</v>
      </c>
    </row>
    <row r="292" spans="11:12" x14ac:dyDescent="0.25">
      <c r="K292" s="45">
        <v>44142</v>
      </c>
      <c r="L292" s="30">
        <v>108.98439999999999</v>
      </c>
    </row>
    <row r="293" spans="11:12" x14ac:dyDescent="0.25">
      <c r="K293" s="45">
        <v>44149</v>
      </c>
      <c r="L293" s="30">
        <v>110.37050000000001</v>
      </c>
    </row>
    <row r="294" spans="11:12" x14ac:dyDescent="0.25">
      <c r="K294" s="45">
        <v>44156</v>
      </c>
      <c r="L294" s="30">
        <v>111.6893</v>
      </c>
    </row>
    <row r="295" spans="11:12" x14ac:dyDescent="0.25">
      <c r="K295" s="45">
        <v>44163</v>
      </c>
      <c r="L295" s="30">
        <v>112.51220000000001</v>
      </c>
    </row>
    <row r="296" spans="11:12" x14ac:dyDescent="0.25">
      <c r="K296" s="45">
        <v>44170</v>
      </c>
      <c r="L296" s="30">
        <v>114.10380000000001</v>
      </c>
    </row>
    <row r="297" spans="11:12" x14ac:dyDescent="0.25">
      <c r="K297" s="45">
        <v>44177</v>
      </c>
      <c r="L297" s="30">
        <v>114.9819</v>
      </c>
    </row>
    <row r="298" spans="11:12" x14ac:dyDescent="0.25">
      <c r="K298" s="45">
        <v>44184</v>
      </c>
      <c r="L298" s="30">
        <v>113.7152</v>
      </c>
    </row>
    <row r="299" spans="11:12" x14ac:dyDescent="0.25">
      <c r="K299" s="45">
        <v>44191</v>
      </c>
      <c r="L299" s="30">
        <v>103.9697</v>
      </c>
    </row>
    <row r="300" spans="11:12" x14ac:dyDescent="0.25">
      <c r="K300" s="45">
        <v>44198</v>
      </c>
      <c r="L300" s="30">
        <v>98.555599999999998</v>
      </c>
    </row>
    <row r="301" spans="11:12" x14ac:dyDescent="0.25">
      <c r="K301" s="45">
        <v>44205</v>
      </c>
      <c r="L301" s="30">
        <v>102.1067</v>
      </c>
    </row>
    <row r="302" spans="11:12" x14ac:dyDescent="0.25">
      <c r="K302" s="45">
        <v>44212</v>
      </c>
      <c r="L302" s="30">
        <v>105.7071</v>
      </c>
    </row>
    <row r="303" spans="11:12" x14ac:dyDescent="0.25">
      <c r="K303" s="45">
        <v>44219</v>
      </c>
      <c r="L303" s="30">
        <v>105.75660000000001</v>
      </c>
    </row>
    <row r="304" spans="11:12" x14ac:dyDescent="0.25">
      <c r="K304" s="45">
        <v>44226</v>
      </c>
      <c r="L304" s="30">
        <v>104.8471</v>
      </c>
    </row>
    <row r="305" spans="11:12" x14ac:dyDescent="0.25">
      <c r="K305" s="45">
        <v>44233</v>
      </c>
      <c r="L305" s="30">
        <v>107.19629999999999</v>
      </c>
    </row>
    <row r="306" spans="11:12" x14ac:dyDescent="0.25">
      <c r="K306" s="45">
        <v>44240</v>
      </c>
      <c r="L306" s="30">
        <v>108.0634</v>
      </c>
    </row>
    <row r="307" spans="11:12" x14ac:dyDescent="0.25">
      <c r="K307" s="45">
        <v>44247</v>
      </c>
      <c r="L307" s="30">
        <v>108.8177</v>
      </c>
    </row>
    <row r="308" spans="11:12" x14ac:dyDescent="0.25">
      <c r="K308" s="45">
        <v>44254</v>
      </c>
      <c r="L308" s="30">
        <v>109.40689999999999</v>
      </c>
    </row>
    <row r="309" spans="11:12" x14ac:dyDescent="0.25">
      <c r="K309" s="45">
        <v>44261</v>
      </c>
      <c r="L309" s="30">
        <v>109.78400000000001</v>
      </c>
    </row>
    <row r="310" spans="11:12" x14ac:dyDescent="0.25">
      <c r="K310" s="45">
        <v>44268</v>
      </c>
      <c r="L310" s="30">
        <v>108.46339999999999</v>
      </c>
    </row>
    <row r="311" spans="11:12" x14ac:dyDescent="0.25">
      <c r="K311" s="45">
        <v>44275</v>
      </c>
      <c r="L311" s="30">
        <v>108.54040000000001</v>
      </c>
    </row>
    <row r="312" spans="11:12" x14ac:dyDescent="0.25">
      <c r="K312" s="45">
        <v>44282</v>
      </c>
      <c r="L312" s="30">
        <v>109.1417</v>
      </c>
    </row>
    <row r="313" spans="11:12" x14ac:dyDescent="0.25">
      <c r="K313" s="45">
        <v>44289</v>
      </c>
      <c r="L313" s="30">
        <v>108.72539999999999</v>
      </c>
    </row>
    <row r="314" spans="11:12" x14ac:dyDescent="0.25">
      <c r="K314" s="45">
        <v>44296</v>
      </c>
      <c r="L314" s="30">
        <v>106.9183</v>
      </c>
    </row>
    <row r="315" spans="11:12" x14ac:dyDescent="0.25">
      <c r="K315" s="45">
        <v>44303</v>
      </c>
      <c r="L315" s="30">
        <v>109.9357</v>
      </c>
    </row>
    <row r="316" spans="11:12" x14ac:dyDescent="0.25">
      <c r="K316" s="45">
        <v>44310</v>
      </c>
      <c r="L316" s="30">
        <v>109.3236</v>
      </c>
    </row>
    <row r="317" spans="11:12" x14ac:dyDescent="0.25">
      <c r="K317" s="45">
        <v>44317</v>
      </c>
      <c r="L317" s="30">
        <v>108.0581</v>
      </c>
    </row>
    <row r="318" spans="11:12" x14ac:dyDescent="0.25">
      <c r="K318" s="45">
        <v>44324</v>
      </c>
      <c r="L318" s="30">
        <v>104.1442</v>
      </c>
    </row>
    <row r="319" spans="11:12" x14ac:dyDescent="0.25">
      <c r="K319" s="45">
        <v>44331</v>
      </c>
      <c r="L319" s="30">
        <v>102.4735</v>
      </c>
    </row>
    <row r="320" spans="11:12" x14ac:dyDescent="0.25">
      <c r="K320" s="45">
        <v>44338</v>
      </c>
      <c r="L320" s="30">
        <v>101.943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38E6-6C40-4A4F-A9A3-54920CD82DBD}">
  <sheetPr codeName="Sheet22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37</v>
      </c>
    </row>
    <row r="2" spans="1:12" ht="19.5" customHeight="1" x14ac:dyDescent="0.3">
      <c r="A2" s="47" t="str">
        <f>"Weekly Payroll Jobs and Wages in Australia - " &amp;$L$1</f>
        <v>Weekly Payroll Jobs and Wages in Australia - Other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Other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1.073471766808165E-4</v>
      </c>
      <c r="C11" s="21">
        <v>-1.5553918023069269E-2</v>
      </c>
      <c r="D11" s="21">
        <v>1.4324360208450848E-3</v>
      </c>
      <c r="E11" s="21">
        <v>-7.3612388627284364E-3</v>
      </c>
      <c r="F11" s="21">
        <v>7.2418773580700035E-2</v>
      </c>
      <c r="G11" s="21">
        <v>-2.2176998871755838E-2</v>
      </c>
      <c r="H11" s="21">
        <v>6.8846315735178187E-3</v>
      </c>
      <c r="I11" s="40">
        <v>-4.6534555685961987E-3</v>
      </c>
      <c r="J11" s="29"/>
      <c r="K11" s="29"/>
      <c r="L11" s="30"/>
    </row>
    <row r="12" spans="1:12" x14ac:dyDescent="0.25">
      <c r="A12" s="41" t="s">
        <v>6</v>
      </c>
      <c r="B12" s="21">
        <v>-2.8352461491996106E-3</v>
      </c>
      <c r="C12" s="21">
        <v>-2.501245824181908E-2</v>
      </c>
      <c r="D12" s="21">
        <v>2.1493953047191372E-3</v>
      </c>
      <c r="E12" s="21">
        <v>-1.0075306578527288E-2</v>
      </c>
      <c r="F12" s="21">
        <v>5.5245543179271106E-2</v>
      </c>
      <c r="G12" s="21">
        <v>-3.513342556043364E-2</v>
      </c>
      <c r="H12" s="21">
        <v>1.5494550603469825E-2</v>
      </c>
      <c r="I12" s="40">
        <v>-1.1480359380784844E-2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-3.7516293453983218E-2</v>
      </c>
      <c r="C13" s="21">
        <v>-2.1249563211964473E-2</v>
      </c>
      <c r="D13" s="21">
        <v>-2.8084539223205418E-5</v>
      </c>
      <c r="E13" s="21">
        <v>-7.3710073710073765E-3</v>
      </c>
      <c r="F13" s="21">
        <v>5.9415591868843487E-2</v>
      </c>
      <c r="G13" s="21">
        <v>-1.3392783139395958E-2</v>
      </c>
      <c r="H13" s="21">
        <v>9.3023004777998963E-3</v>
      </c>
      <c r="I13" s="40">
        <v>-1.0224038290889137E-2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3.9413100436682669E-3</v>
      </c>
      <c r="C14" s="21">
        <v>-6.4712186689713791E-3</v>
      </c>
      <c r="D14" s="21">
        <v>2.44712393753721E-3</v>
      </c>
      <c r="E14" s="21">
        <v>-3.2913416853059818E-3</v>
      </c>
      <c r="F14" s="21">
        <v>6.3918054567075666E-2</v>
      </c>
      <c r="G14" s="21">
        <v>-1.2408245917018945E-2</v>
      </c>
      <c r="H14" s="21">
        <v>2.5673509538408634E-3</v>
      </c>
      <c r="I14" s="40">
        <v>8.7098722931631123E-3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2.5962654554630316E-2</v>
      </c>
      <c r="C15" s="21">
        <v>-2.8880895937218876E-3</v>
      </c>
      <c r="D15" s="21">
        <v>-2.6842729242467778E-3</v>
      </c>
      <c r="E15" s="21">
        <v>-3.0567329638082619E-3</v>
      </c>
      <c r="F15" s="21">
        <v>9.420603529574878E-2</v>
      </c>
      <c r="G15" s="21">
        <v>-1.4849616852222303E-2</v>
      </c>
      <c r="H15" s="21">
        <v>-5.2670167838003712E-3</v>
      </c>
      <c r="I15" s="40">
        <v>-7.3279954003805381E-3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5.5329495831679232E-2</v>
      </c>
      <c r="C16" s="21">
        <v>2.3802229396931995E-3</v>
      </c>
      <c r="D16" s="21">
        <v>3.5864282006512482E-3</v>
      </c>
      <c r="E16" s="21">
        <v>-8.5618040610087043E-3</v>
      </c>
      <c r="F16" s="21">
        <v>0.13555968729133094</v>
      </c>
      <c r="G16" s="21">
        <v>-2.8894803302908723E-2</v>
      </c>
      <c r="H16" s="21">
        <v>-7.365016352217979E-3</v>
      </c>
      <c r="I16" s="40">
        <v>3.1573826416841921E-3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-5.6953642384105496E-3</v>
      </c>
      <c r="C17" s="21">
        <v>-2.4816607233825727E-2</v>
      </c>
      <c r="D17" s="21">
        <v>2.5058915946583049E-3</v>
      </c>
      <c r="E17" s="21">
        <v>-1.9386314032610041E-2</v>
      </c>
      <c r="F17" s="21">
        <v>5.9756125903993151E-2</v>
      </c>
      <c r="G17" s="21">
        <v>-2.6090659695296226E-2</v>
      </c>
      <c r="H17" s="21">
        <v>1.972116808593638E-2</v>
      </c>
      <c r="I17" s="40">
        <v>-2.4074601920368144E-2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9.2691256830601088E-2</v>
      </c>
      <c r="C18" s="21">
        <v>-1.0086633663366262E-2</v>
      </c>
      <c r="D18" s="21">
        <v>3.1563545150501415E-3</v>
      </c>
      <c r="E18" s="21">
        <v>-4.1788549937316066E-4</v>
      </c>
      <c r="F18" s="21">
        <v>0.14256440383178748</v>
      </c>
      <c r="G18" s="21">
        <v>-2.5040930748917778E-2</v>
      </c>
      <c r="H18" s="21">
        <v>1.6226180122126177E-2</v>
      </c>
      <c r="I18" s="40">
        <v>1.5015874708823151E-2</v>
      </c>
      <c r="J18" s="29"/>
      <c r="K18" s="29"/>
      <c r="L18" s="30"/>
    </row>
    <row r="19" spans="1:12" x14ac:dyDescent="0.25">
      <c r="A19" s="41" t="s">
        <v>1</v>
      </c>
      <c r="B19" s="21">
        <v>1.3725431357839435E-2</v>
      </c>
      <c r="C19" s="21">
        <v>-4.9320388349514577E-2</v>
      </c>
      <c r="D19" s="21">
        <v>-4.7901016349978232E-3</v>
      </c>
      <c r="E19" s="21">
        <v>-7.1658379643170234E-3</v>
      </c>
      <c r="F19" s="21">
        <v>0.10911690306174693</v>
      </c>
      <c r="G19" s="21">
        <v>-9.74968725067904E-3</v>
      </c>
      <c r="H19" s="21">
        <v>1.5543172329764099E-2</v>
      </c>
      <c r="I19" s="40">
        <v>-2.4051709957607414E-2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-1.533116152342584E-2</v>
      </c>
      <c r="C21" s="21">
        <v>-2.0742800256828509E-2</v>
      </c>
      <c r="D21" s="21">
        <v>6.4791072266978667E-4</v>
      </c>
      <c r="E21" s="21">
        <v>-8.3209970870541383E-3</v>
      </c>
      <c r="F21" s="21">
        <v>5.6785752702519066E-2</v>
      </c>
      <c r="G21" s="21">
        <v>-2.7902301943335206E-2</v>
      </c>
      <c r="H21" s="21">
        <v>6.7731581848331501E-3</v>
      </c>
      <c r="I21" s="40">
        <v>-3.0592952153490893E-3</v>
      </c>
      <c r="J21" s="29"/>
      <c r="K21" s="29"/>
      <c r="L21" s="29"/>
    </row>
    <row r="22" spans="1:12" x14ac:dyDescent="0.25">
      <c r="A22" s="41" t="s">
        <v>13</v>
      </c>
      <c r="B22" s="21">
        <v>-6.7888186845939114E-3</v>
      </c>
      <c r="C22" s="21">
        <v>-1.221085840361269E-2</v>
      </c>
      <c r="D22" s="21">
        <v>2.0249748995984085E-3</v>
      </c>
      <c r="E22" s="21">
        <v>-6.7211701276710389E-3</v>
      </c>
      <c r="F22" s="21">
        <v>8.2186645148577764E-2</v>
      </c>
      <c r="G22" s="21">
        <v>-1.5238771333586421E-2</v>
      </c>
      <c r="H22" s="21">
        <v>7.2315342437232477E-3</v>
      </c>
      <c r="I22" s="40">
        <v>-6.7653107496846721E-3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-2.8144318309543115E-3</v>
      </c>
      <c r="C23" s="21">
        <v>-2.6343283582089594E-2</v>
      </c>
      <c r="D23" s="21">
        <v>3.3316369804918811E-3</v>
      </c>
      <c r="E23" s="21">
        <v>-3.268894775404374E-3</v>
      </c>
      <c r="F23" s="21">
        <v>4.99408472522469E-2</v>
      </c>
      <c r="G23" s="21">
        <v>-4.5279419777184193E-2</v>
      </c>
      <c r="H23" s="21">
        <v>-7.5155466856992037E-3</v>
      </c>
      <c r="I23" s="40">
        <v>4.2330120532965143E-3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-3.9237812088246171E-2</v>
      </c>
      <c r="C24" s="21">
        <v>-2.5631303036878772E-2</v>
      </c>
      <c r="D24" s="21">
        <v>-3.8322765964899919E-3</v>
      </c>
      <c r="E24" s="21">
        <v>-9.8047150504688707E-3</v>
      </c>
      <c r="F24" s="21">
        <v>3.2721857870512627E-2</v>
      </c>
      <c r="G24" s="21">
        <v>-2.8559666449697985E-2</v>
      </c>
      <c r="H24" s="21">
        <v>-2.9856904857417099E-3</v>
      </c>
      <c r="I24" s="40">
        <v>-5.7376566492026715E-3</v>
      </c>
      <c r="J24" s="29"/>
      <c r="K24" s="29" t="s">
        <v>65</v>
      </c>
      <c r="L24" s="30">
        <v>102.42</v>
      </c>
    </row>
    <row r="25" spans="1:12" x14ac:dyDescent="0.25">
      <c r="A25" s="41" t="s">
        <v>47</v>
      </c>
      <c r="B25" s="21">
        <v>-4.061783290428167E-3</v>
      </c>
      <c r="C25" s="21">
        <v>-1.8894319439321183E-2</v>
      </c>
      <c r="D25" s="21">
        <v>-6.5892519578714115E-4</v>
      </c>
      <c r="E25" s="21">
        <v>-7.8631005078980687E-3</v>
      </c>
      <c r="F25" s="21">
        <v>7.0231347103032027E-2</v>
      </c>
      <c r="G25" s="21">
        <v>-2.7514270446020173E-2</v>
      </c>
      <c r="H25" s="21">
        <v>7.4234944501141431E-3</v>
      </c>
      <c r="I25" s="40">
        <v>-5.3608241584344185E-3</v>
      </c>
      <c r="J25" s="29"/>
      <c r="K25" s="29" t="s">
        <v>46</v>
      </c>
      <c r="L25" s="30">
        <v>98.6</v>
      </c>
    </row>
    <row r="26" spans="1:12" x14ac:dyDescent="0.25">
      <c r="A26" s="41" t="s">
        <v>48</v>
      </c>
      <c r="B26" s="21">
        <v>-2.8878048780487386E-3</v>
      </c>
      <c r="C26" s="21">
        <v>-1.0796074741228567E-2</v>
      </c>
      <c r="D26" s="21">
        <v>4.4619164619166263E-3</v>
      </c>
      <c r="E26" s="21">
        <v>-6.3341787947427397E-3</v>
      </c>
      <c r="F26" s="21">
        <v>6.9468700362812719E-2</v>
      </c>
      <c r="G26" s="21">
        <v>-1.8934159507957848E-2</v>
      </c>
      <c r="H26" s="21">
        <v>1.57300641033431E-2</v>
      </c>
      <c r="I26" s="40">
        <v>-4.3891953805780259E-3</v>
      </c>
      <c r="J26" s="29"/>
      <c r="K26" s="29" t="s">
        <v>47</v>
      </c>
      <c r="L26" s="30">
        <v>101.51</v>
      </c>
    </row>
    <row r="27" spans="1:12" ht="17.25" customHeight="1" x14ac:dyDescent="0.25">
      <c r="A27" s="41" t="s">
        <v>49</v>
      </c>
      <c r="B27" s="21">
        <v>2.90360509182781E-2</v>
      </c>
      <c r="C27" s="21">
        <v>-8.026790314271004E-3</v>
      </c>
      <c r="D27" s="21">
        <v>4.7575824662386967E-3</v>
      </c>
      <c r="E27" s="21">
        <v>-6.831781131719894E-3</v>
      </c>
      <c r="F27" s="21">
        <v>9.6497337286848506E-2</v>
      </c>
      <c r="G27" s="21">
        <v>-1.4307133829634777E-2</v>
      </c>
      <c r="H27" s="21">
        <v>6.6823994661728836E-3</v>
      </c>
      <c r="I27" s="40">
        <v>-4.135229601328283E-3</v>
      </c>
      <c r="J27" s="59"/>
      <c r="K27" s="33" t="s">
        <v>48</v>
      </c>
      <c r="L27" s="30">
        <v>100.8</v>
      </c>
    </row>
    <row r="28" spans="1:12" x14ac:dyDescent="0.25">
      <c r="A28" s="41" t="s">
        <v>50</v>
      </c>
      <c r="B28" s="21">
        <v>6.247503196599502E-2</v>
      </c>
      <c r="C28" s="21">
        <v>-1.4018448746264678E-3</v>
      </c>
      <c r="D28" s="21">
        <v>5.4562103473085877E-3</v>
      </c>
      <c r="E28" s="21">
        <v>-5.6905017396676749E-3</v>
      </c>
      <c r="F28" s="21">
        <v>0.12862122385923858</v>
      </c>
      <c r="G28" s="21">
        <v>-1.2248795884449271E-2</v>
      </c>
      <c r="H28" s="21">
        <v>7.2961804902000882E-3</v>
      </c>
      <c r="I28" s="40">
        <v>-4.6989724351993445E-3</v>
      </c>
      <c r="J28" s="48"/>
      <c r="K28" s="25" t="s">
        <v>49</v>
      </c>
      <c r="L28" s="30">
        <v>103.74</v>
      </c>
    </row>
    <row r="29" spans="1:12" ht="15.75" thickBot="1" x14ac:dyDescent="0.3">
      <c r="A29" s="42" t="s">
        <v>51</v>
      </c>
      <c r="B29" s="43">
        <v>6.6651162790697605E-2</v>
      </c>
      <c r="C29" s="43">
        <v>6.0171815024676611E-3</v>
      </c>
      <c r="D29" s="43">
        <v>8.7829912023460466E-3</v>
      </c>
      <c r="E29" s="43">
        <v>-4.0160642570281624E-3</v>
      </c>
      <c r="F29" s="43">
        <v>0.15873314627020108</v>
      </c>
      <c r="G29" s="43">
        <v>-1.6391638778295969E-2</v>
      </c>
      <c r="H29" s="43">
        <v>1.9288062213219881E-2</v>
      </c>
      <c r="I29" s="44">
        <v>4.1925247333127746E-3</v>
      </c>
      <c r="J29" s="48"/>
      <c r="K29" s="25" t="s">
        <v>50</v>
      </c>
      <c r="L29" s="30">
        <v>106.4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106.03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Other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99.39</v>
      </c>
    </row>
    <row r="34" spans="1:12" x14ac:dyDescent="0.25">
      <c r="K34" s="29" t="s">
        <v>46</v>
      </c>
      <c r="L34" s="30">
        <v>96.45</v>
      </c>
    </row>
    <row r="35" spans="1:12" x14ac:dyDescent="0.25">
      <c r="K35" s="29" t="s">
        <v>47</v>
      </c>
      <c r="L35" s="30">
        <v>99.66</v>
      </c>
    </row>
    <row r="36" spans="1:12" x14ac:dyDescent="0.25">
      <c r="K36" s="33" t="s">
        <v>48</v>
      </c>
      <c r="L36" s="30">
        <v>99.27</v>
      </c>
    </row>
    <row r="37" spans="1:12" x14ac:dyDescent="0.25">
      <c r="K37" s="25" t="s">
        <v>49</v>
      </c>
      <c r="L37" s="30">
        <v>102.42</v>
      </c>
    </row>
    <row r="38" spans="1:12" x14ac:dyDescent="0.25">
      <c r="K38" s="25" t="s">
        <v>50</v>
      </c>
      <c r="L38" s="30">
        <v>105.67</v>
      </c>
    </row>
    <row r="39" spans="1:12" x14ac:dyDescent="0.25">
      <c r="K39" s="25" t="s">
        <v>51</v>
      </c>
      <c r="L39" s="30">
        <v>105.74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99.72</v>
      </c>
    </row>
    <row r="43" spans="1:12" x14ac:dyDescent="0.25">
      <c r="K43" s="29" t="s">
        <v>46</v>
      </c>
      <c r="L43" s="30">
        <v>96.08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99.59</v>
      </c>
    </row>
    <row r="45" spans="1:12" ht="15.4" customHeight="1" x14ac:dyDescent="0.25">
      <c r="A45" s="54" t="str">
        <f>"Indexed number of payroll jobs in "&amp;$L$1&amp;" each week by age group"</f>
        <v>Indexed number of payroll jobs in Other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99.71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106.25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106.67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99.61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97.35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101.03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101.67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106.56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100.51</v>
      </c>
    </row>
    <row r="59" spans="1:12" ht="15.4" customHeight="1" x14ac:dyDescent="0.25">
      <c r="K59" s="25" t="s">
        <v>2</v>
      </c>
      <c r="L59" s="30">
        <v>110.54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Other services each week by State and Territory</v>
      </c>
      <c r="K60" s="25" t="s">
        <v>1</v>
      </c>
      <c r="L60" s="30">
        <v>102.77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96.66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95.1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99.33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100.5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105.41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97.86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109.17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100.49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96.73</v>
      </c>
    </row>
    <row r="72" spans="1:12" ht="15.4" customHeight="1" x14ac:dyDescent="0.25">
      <c r="K72" s="29" t="s">
        <v>5</v>
      </c>
      <c r="L72" s="30">
        <v>95.14</v>
      </c>
    </row>
    <row r="73" spans="1:12" ht="15.4" customHeight="1" x14ac:dyDescent="0.25">
      <c r="K73" s="29" t="s">
        <v>44</v>
      </c>
      <c r="L73" s="30">
        <v>99.47</v>
      </c>
    </row>
    <row r="74" spans="1:12" ht="15.4" customHeight="1" x14ac:dyDescent="0.25">
      <c r="K74" s="33" t="s">
        <v>4</v>
      </c>
      <c r="L74" s="30">
        <v>100.8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Other services each week by State and Territory</v>
      </c>
      <c r="K75" s="25" t="s">
        <v>3</v>
      </c>
      <c r="L75" s="30">
        <v>105.12</v>
      </c>
    </row>
    <row r="76" spans="1:12" ht="15.4" customHeight="1" x14ac:dyDescent="0.25">
      <c r="K76" s="25" t="s">
        <v>43</v>
      </c>
      <c r="L76" s="30">
        <v>98.22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109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100.7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102.54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97.67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99.22</v>
      </c>
    </row>
    <row r="85" spans="1:12" ht="15.4" customHeight="1" x14ac:dyDescent="0.25">
      <c r="K85" s="33" t="s">
        <v>4</v>
      </c>
      <c r="L85" s="30">
        <v>102.17</v>
      </c>
    </row>
    <row r="86" spans="1:12" ht="15.4" customHeight="1" x14ac:dyDescent="0.25">
      <c r="K86" s="25" t="s">
        <v>3</v>
      </c>
      <c r="L86" s="30">
        <v>101.46</v>
      </c>
    </row>
    <row r="87" spans="1:12" ht="15.4" customHeight="1" x14ac:dyDescent="0.25">
      <c r="K87" s="25" t="s">
        <v>43</v>
      </c>
      <c r="L87" s="30">
        <v>101.17</v>
      </c>
    </row>
    <row r="88" spans="1:12" ht="15.4" customHeight="1" x14ac:dyDescent="0.25">
      <c r="K88" s="25" t="s">
        <v>2</v>
      </c>
      <c r="L88" s="30">
        <v>108.01</v>
      </c>
    </row>
    <row r="89" spans="1:12" ht="15.4" customHeight="1" x14ac:dyDescent="0.25">
      <c r="K89" s="25" t="s">
        <v>1</v>
      </c>
      <c r="L89" s="30">
        <v>107.27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99.84</v>
      </c>
    </row>
    <row r="92" spans="1:12" ht="15" customHeight="1" x14ac:dyDescent="0.25">
      <c r="K92" s="29" t="s">
        <v>5</v>
      </c>
      <c r="L92" s="30">
        <v>95.7</v>
      </c>
    </row>
    <row r="93" spans="1:12" ht="15" customHeight="1" x14ac:dyDescent="0.25">
      <c r="A93" s="54"/>
      <c r="K93" s="29" t="s">
        <v>44</v>
      </c>
      <c r="L93" s="30">
        <v>98.9</v>
      </c>
    </row>
    <row r="94" spans="1:12" ht="15" customHeight="1" x14ac:dyDescent="0.25">
      <c r="K94" s="33" t="s">
        <v>4</v>
      </c>
      <c r="L94" s="30">
        <v>103.19</v>
      </c>
    </row>
    <row r="95" spans="1:12" ht="15" customHeight="1" x14ac:dyDescent="0.25">
      <c r="K95" s="25" t="s">
        <v>3</v>
      </c>
      <c r="L95" s="30">
        <v>102.06</v>
      </c>
    </row>
    <row r="96" spans="1:12" ht="15" customHeight="1" x14ac:dyDescent="0.25">
      <c r="K96" s="25" t="s">
        <v>43</v>
      </c>
      <c r="L96" s="30">
        <v>98.26</v>
      </c>
    </row>
    <row r="97" spans="1:12" ht="15" customHeight="1" x14ac:dyDescent="0.25">
      <c r="K97" s="25" t="s">
        <v>2</v>
      </c>
      <c r="L97" s="30">
        <v>106.46</v>
      </c>
    </row>
    <row r="98" spans="1:12" ht="15" customHeight="1" x14ac:dyDescent="0.25">
      <c r="K98" s="25" t="s">
        <v>1</v>
      </c>
      <c r="L98" s="30">
        <v>101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100.2</v>
      </c>
    </row>
    <row r="101" spans="1:12" x14ac:dyDescent="0.25">
      <c r="A101" s="67"/>
      <c r="B101" s="68"/>
      <c r="K101" s="29" t="s">
        <v>5</v>
      </c>
      <c r="L101" s="30">
        <v>95.65</v>
      </c>
    </row>
    <row r="102" spans="1:12" x14ac:dyDescent="0.25">
      <c r="A102" s="67"/>
      <c r="B102" s="68"/>
      <c r="K102" s="29" t="s">
        <v>44</v>
      </c>
      <c r="L102" s="30">
        <v>99.17</v>
      </c>
    </row>
    <row r="103" spans="1:12" x14ac:dyDescent="0.25">
      <c r="A103" s="67"/>
      <c r="B103" s="68"/>
      <c r="K103" s="33" t="s">
        <v>4</v>
      </c>
      <c r="L103" s="30">
        <v>102.41</v>
      </c>
    </row>
    <row r="104" spans="1:12" x14ac:dyDescent="0.25">
      <c r="A104" s="67"/>
      <c r="B104" s="68"/>
      <c r="K104" s="25" t="s">
        <v>3</v>
      </c>
      <c r="L104" s="30">
        <v>103.02</v>
      </c>
    </row>
    <row r="105" spans="1:12" x14ac:dyDescent="0.25">
      <c r="A105" s="67"/>
      <c r="B105" s="68"/>
      <c r="K105" s="25" t="s">
        <v>43</v>
      </c>
      <c r="L105" s="30">
        <v>98.22</v>
      </c>
    </row>
    <row r="106" spans="1:12" x14ac:dyDescent="0.25">
      <c r="A106" s="67"/>
      <c r="B106" s="68"/>
      <c r="K106" s="25" t="s">
        <v>2</v>
      </c>
      <c r="L106" s="30">
        <v>107.49</v>
      </c>
    </row>
    <row r="107" spans="1:12" x14ac:dyDescent="0.25">
      <c r="A107" s="67"/>
      <c r="B107" s="68"/>
      <c r="K107" s="25" t="s">
        <v>1</v>
      </c>
      <c r="L107" s="30">
        <v>100.03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99.136700000000005</v>
      </c>
    </row>
    <row r="112" spans="1:12" x14ac:dyDescent="0.25">
      <c r="K112" s="45">
        <v>43918</v>
      </c>
      <c r="L112" s="30">
        <v>95.457499999999996</v>
      </c>
    </row>
    <row r="113" spans="11:12" x14ac:dyDescent="0.25">
      <c r="K113" s="45">
        <v>43925</v>
      </c>
      <c r="L113" s="30">
        <v>91.749200000000002</v>
      </c>
    </row>
    <row r="114" spans="11:12" x14ac:dyDescent="0.25">
      <c r="K114" s="45">
        <v>43932</v>
      </c>
      <c r="L114" s="30">
        <v>89.781599999999997</v>
      </c>
    </row>
    <row r="115" spans="11:12" x14ac:dyDescent="0.25">
      <c r="K115" s="45">
        <v>43939</v>
      </c>
      <c r="L115" s="30">
        <v>89.494299999999996</v>
      </c>
    </row>
    <row r="116" spans="11:12" x14ac:dyDescent="0.25">
      <c r="K116" s="45">
        <v>43946</v>
      </c>
      <c r="L116" s="30">
        <v>90.106399999999994</v>
      </c>
    </row>
    <row r="117" spans="11:12" x14ac:dyDescent="0.25">
      <c r="K117" s="45">
        <v>43953</v>
      </c>
      <c r="L117" s="30">
        <v>90.219399999999993</v>
      </c>
    </row>
    <row r="118" spans="11:12" x14ac:dyDescent="0.25">
      <c r="K118" s="45">
        <v>43960</v>
      </c>
      <c r="L118" s="30">
        <v>91.8523</v>
      </c>
    </row>
    <row r="119" spans="11:12" x14ac:dyDescent="0.25">
      <c r="K119" s="45">
        <v>43967</v>
      </c>
      <c r="L119" s="30">
        <v>92.982699999999994</v>
      </c>
    </row>
    <row r="120" spans="11:12" x14ac:dyDescent="0.25">
      <c r="K120" s="45">
        <v>43974</v>
      </c>
      <c r="L120" s="30">
        <v>93.397800000000004</v>
      </c>
    </row>
    <row r="121" spans="11:12" x14ac:dyDescent="0.25">
      <c r="K121" s="45">
        <v>43981</v>
      </c>
      <c r="L121" s="30">
        <v>93.564400000000006</v>
      </c>
    </row>
    <row r="122" spans="11:12" x14ac:dyDescent="0.25">
      <c r="K122" s="45">
        <v>43988</v>
      </c>
      <c r="L122" s="30">
        <v>95.315799999999996</v>
      </c>
    </row>
    <row r="123" spans="11:12" x14ac:dyDescent="0.25">
      <c r="K123" s="45">
        <v>43995</v>
      </c>
      <c r="L123" s="30">
        <v>96.028199999999998</v>
      </c>
    </row>
    <row r="124" spans="11:12" x14ac:dyDescent="0.25">
      <c r="K124" s="45">
        <v>44002</v>
      </c>
      <c r="L124" s="30">
        <v>96.569599999999994</v>
      </c>
    </row>
    <row r="125" spans="11:12" x14ac:dyDescent="0.25">
      <c r="K125" s="45">
        <v>44009</v>
      </c>
      <c r="L125" s="30">
        <v>96.755799999999994</v>
      </c>
    </row>
    <row r="126" spans="11:12" x14ac:dyDescent="0.25">
      <c r="K126" s="45">
        <v>44016</v>
      </c>
      <c r="L126" s="30">
        <v>98.294499999999999</v>
      </c>
    </row>
    <row r="127" spans="11:12" x14ac:dyDescent="0.25">
      <c r="K127" s="45">
        <v>44023</v>
      </c>
      <c r="L127" s="30">
        <v>98.990300000000005</v>
      </c>
    </row>
    <row r="128" spans="11:12" x14ac:dyDescent="0.25">
      <c r="K128" s="45">
        <v>44030</v>
      </c>
      <c r="L128" s="30">
        <v>98.769900000000007</v>
      </c>
    </row>
    <row r="129" spans="1:12" x14ac:dyDescent="0.25">
      <c r="K129" s="45">
        <v>44037</v>
      </c>
      <c r="L129" s="30">
        <v>99.050299999999993</v>
      </c>
    </row>
    <row r="130" spans="1:12" x14ac:dyDescent="0.25">
      <c r="K130" s="45">
        <v>44044</v>
      </c>
      <c r="L130" s="30">
        <v>99.224000000000004</v>
      </c>
    </row>
    <row r="131" spans="1:12" x14ac:dyDescent="0.25">
      <c r="K131" s="45">
        <v>44051</v>
      </c>
      <c r="L131" s="30">
        <v>99.257199999999997</v>
      </c>
    </row>
    <row r="132" spans="1:12" x14ac:dyDescent="0.25">
      <c r="K132" s="45">
        <v>44058</v>
      </c>
      <c r="L132" s="30">
        <v>99.165999999999997</v>
      </c>
    </row>
    <row r="133" spans="1:12" x14ac:dyDescent="0.25">
      <c r="K133" s="45">
        <v>44065</v>
      </c>
      <c r="L133" s="30">
        <v>98.989800000000002</v>
      </c>
    </row>
    <row r="134" spans="1:12" x14ac:dyDescent="0.25">
      <c r="K134" s="45">
        <v>44072</v>
      </c>
      <c r="L134" s="30">
        <v>99.156599999999997</v>
      </c>
    </row>
    <row r="135" spans="1:12" x14ac:dyDescent="0.25">
      <c r="K135" s="45">
        <v>44079</v>
      </c>
      <c r="L135" s="30">
        <v>99.666300000000007</v>
      </c>
    </row>
    <row r="136" spans="1:12" x14ac:dyDescent="0.25">
      <c r="K136" s="45">
        <v>44086</v>
      </c>
      <c r="L136" s="30">
        <v>100.2423</v>
      </c>
    </row>
    <row r="137" spans="1:12" x14ac:dyDescent="0.25">
      <c r="K137" s="45">
        <v>44093</v>
      </c>
      <c r="L137" s="30">
        <v>100.5086</v>
      </c>
    </row>
    <row r="138" spans="1:12" x14ac:dyDescent="0.25">
      <c r="K138" s="45">
        <v>44100</v>
      </c>
      <c r="L138" s="30">
        <v>99.704099999999997</v>
      </c>
    </row>
    <row r="139" spans="1:12" x14ac:dyDescent="0.25">
      <c r="K139" s="45">
        <v>44107</v>
      </c>
      <c r="L139" s="30">
        <v>98.412199999999999</v>
      </c>
    </row>
    <row r="140" spans="1:12" x14ac:dyDescent="0.25">
      <c r="A140" s="67"/>
      <c r="B140" s="68"/>
      <c r="K140" s="45">
        <v>44114</v>
      </c>
      <c r="L140" s="30">
        <v>98.548900000000003</v>
      </c>
    </row>
    <row r="141" spans="1:12" x14ac:dyDescent="0.25">
      <c r="A141" s="67"/>
      <c r="B141" s="68"/>
      <c r="K141" s="45">
        <v>44121</v>
      </c>
      <c r="L141" s="30">
        <v>99.689800000000005</v>
      </c>
    </row>
    <row r="142" spans="1:12" x14ac:dyDescent="0.25">
      <c r="K142" s="45">
        <v>44128</v>
      </c>
      <c r="L142" s="30">
        <v>100.3522</v>
      </c>
    </row>
    <row r="143" spans="1:12" x14ac:dyDescent="0.25">
      <c r="K143" s="45">
        <v>44135</v>
      </c>
      <c r="L143" s="30">
        <v>100.8428</v>
      </c>
    </row>
    <row r="144" spans="1:12" x14ac:dyDescent="0.25">
      <c r="K144" s="45">
        <v>44142</v>
      </c>
      <c r="L144" s="30">
        <v>100.88339999999999</v>
      </c>
    </row>
    <row r="145" spans="11:12" x14ac:dyDescent="0.25">
      <c r="K145" s="45">
        <v>44149</v>
      </c>
      <c r="L145" s="30">
        <v>101.5171</v>
      </c>
    </row>
    <row r="146" spans="11:12" x14ac:dyDescent="0.25">
      <c r="K146" s="45">
        <v>44156</v>
      </c>
      <c r="L146" s="30">
        <v>101.86960000000001</v>
      </c>
    </row>
    <row r="147" spans="11:12" x14ac:dyDescent="0.25">
      <c r="K147" s="45">
        <v>44163</v>
      </c>
      <c r="L147" s="30">
        <v>102.005</v>
      </c>
    </row>
    <row r="148" spans="11:12" x14ac:dyDescent="0.25">
      <c r="K148" s="45">
        <v>44170</v>
      </c>
      <c r="L148" s="30">
        <v>102.6931</v>
      </c>
    </row>
    <row r="149" spans="11:12" x14ac:dyDescent="0.25">
      <c r="K149" s="45">
        <v>44177</v>
      </c>
      <c r="L149" s="30">
        <v>102.4259</v>
      </c>
    </row>
    <row r="150" spans="11:12" x14ac:dyDescent="0.25">
      <c r="K150" s="45">
        <v>44184</v>
      </c>
      <c r="L150" s="30">
        <v>101.5925</v>
      </c>
    </row>
    <row r="151" spans="11:12" x14ac:dyDescent="0.25">
      <c r="K151" s="45">
        <v>44191</v>
      </c>
      <c r="L151" s="30">
        <v>97.908299999999997</v>
      </c>
    </row>
    <row r="152" spans="11:12" x14ac:dyDescent="0.25">
      <c r="K152" s="45">
        <v>44198</v>
      </c>
      <c r="L152" s="30">
        <v>93.9876</v>
      </c>
    </row>
    <row r="153" spans="11:12" x14ac:dyDescent="0.25">
      <c r="K153" s="45">
        <v>44205</v>
      </c>
      <c r="L153" s="30">
        <v>96.085099999999997</v>
      </c>
    </row>
    <row r="154" spans="11:12" x14ac:dyDescent="0.25">
      <c r="K154" s="45">
        <v>44212</v>
      </c>
      <c r="L154" s="30">
        <v>98.836200000000005</v>
      </c>
    </row>
    <row r="155" spans="11:12" x14ac:dyDescent="0.25">
      <c r="K155" s="45">
        <v>44219</v>
      </c>
      <c r="L155" s="30">
        <v>100.06959999999999</v>
      </c>
    </row>
    <row r="156" spans="11:12" x14ac:dyDescent="0.25">
      <c r="K156" s="45">
        <v>44226</v>
      </c>
      <c r="L156" s="30">
        <v>100.4594</v>
      </c>
    </row>
    <row r="157" spans="11:12" x14ac:dyDescent="0.25">
      <c r="K157" s="45">
        <v>44233</v>
      </c>
      <c r="L157" s="30">
        <v>101.0818</v>
      </c>
    </row>
    <row r="158" spans="11:12" x14ac:dyDescent="0.25">
      <c r="K158" s="45">
        <v>44240</v>
      </c>
      <c r="L158" s="30">
        <v>101.6331</v>
      </c>
    </row>
    <row r="159" spans="11:12" x14ac:dyDescent="0.25">
      <c r="K159" s="45">
        <v>44247</v>
      </c>
      <c r="L159" s="30">
        <v>102.3284</v>
      </c>
    </row>
    <row r="160" spans="11:12" x14ac:dyDescent="0.25">
      <c r="K160" s="45">
        <v>44254</v>
      </c>
      <c r="L160" s="30">
        <v>102.5787</v>
      </c>
    </row>
    <row r="161" spans="11:12" x14ac:dyDescent="0.25">
      <c r="K161" s="45">
        <v>44261</v>
      </c>
      <c r="L161" s="30">
        <v>102.8287</v>
      </c>
    </row>
    <row r="162" spans="11:12" x14ac:dyDescent="0.25">
      <c r="K162" s="45">
        <v>44268</v>
      </c>
      <c r="L162" s="30">
        <v>103.0594</v>
      </c>
    </row>
    <row r="163" spans="11:12" x14ac:dyDescent="0.25">
      <c r="K163" s="45">
        <v>44275</v>
      </c>
      <c r="L163" s="30">
        <v>103.3165</v>
      </c>
    </row>
    <row r="164" spans="11:12" x14ac:dyDescent="0.25">
      <c r="K164" s="45">
        <v>44282</v>
      </c>
      <c r="L164" s="30">
        <v>103.27589999999999</v>
      </c>
    </row>
    <row r="165" spans="11:12" x14ac:dyDescent="0.25">
      <c r="K165" s="45">
        <v>44289</v>
      </c>
      <c r="L165" s="30">
        <v>101.5204</v>
      </c>
    </row>
    <row r="166" spans="11:12" x14ac:dyDescent="0.25">
      <c r="K166" s="45">
        <v>44296</v>
      </c>
      <c r="L166" s="30">
        <v>100.813</v>
      </c>
    </row>
    <row r="167" spans="11:12" x14ac:dyDescent="0.25">
      <c r="K167" s="45">
        <v>44303</v>
      </c>
      <c r="L167" s="30">
        <v>101.0119</v>
      </c>
    </row>
    <row r="168" spans="11:12" x14ac:dyDescent="0.25">
      <c r="K168" s="45">
        <v>44310</v>
      </c>
      <c r="L168" s="30">
        <v>101.5909</v>
      </c>
    </row>
    <row r="169" spans="11:12" x14ac:dyDescent="0.25">
      <c r="K169" s="45">
        <v>44317</v>
      </c>
      <c r="L169" s="30">
        <v>101.39830000000001</v>
      </c>
    </row>
    <row r="170" spans="11:12" x14ac:dyDescent="0.25">
      <c r="K170" s="45">
        <v>44324</v>
      </c>
      <c r="L170" s="30">
        <v>100.6083</v>
      </c>
    </row>
    <row r="171" spans="11:12" x14ac:dyDescent="0.25">
      <c r="K171" s="45">
        <v>44331</v>
      </c>
      <c r="L171" s="30">
        <v>99.867699999999999</v>
      </c>
    </row>
    <row r="172" spans="11:12" x14ac:dyDescent="0.25">
      <c r="K172" s="45">
        <v>44338</v>
      </c>
      <c r="L172" s="30">
        <v>100.0107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100.41589999999999</v>
      </c>
    </row>
    <row r="260" spans="11:12" x14ac:dyDescent="0.25">
      <c r="K260" s="45">
        <v>43918</v>
      </c>
      <c r="L260" s="30">
        <v>101.59229999999999</v>
      </c>
    </row>
    <row r="261" spans="11:12" x14ac:dyDescent="0.25">
      <c r="K261" s="45">
        <v>43925</v>
      </c>
      <c r="L261" s="30">
        <v>101.5284</v>
      </c>
    </row>
    <row r="262" spans="11:12" x14ac:dyDescent="0.25">
      <c r="K262" s="45">
        <v>43932</v>
      </c>
      <c r="L262" s="30">
        <v>97.841800000000006</v>
      </c>
    </row>
    <row r="263" spans="11:12" x14ac:dyDescent="0.25">
      <c r="K263" s="45">
        <v>43939</v>
      </c>
      <c r="L263" s="30">
        <v>96.703400000000002</v>
      </c>
    </row>
    <row r="264" spans="11:12" x14ac:dyDescent="0.25">
      <c r="K264" s="45">
        <v>43946</v>
      </c>
      <c r="L264" s="30">
        <v>99.779899999999998</v>
      </c>
    </row>
    <row r="265" spans="11:12" x14ac:dyDescent="0.25">
      <c r="K265" s="45">
        <v>43953</v>
      </c>
      <c r="L265" s="30">
        <v>100.01049999999999</v>
      </c>
    </row>
    <row r="266" spans="11:12" x14ac:dyDescent="0.25">
      <c r="K266" s="45">
        <v>43960</v>
      </c>
      <c r="L266" s="30">
        <v>99.749799999999993</v>
      </c>
    </row>
    <row r="267" spans="11:12" x14ac:dyDescent="0.25">
      <c r="K267" s="45">
        <v>43967</v>
      </c>
      <c r="L267" s="30">
        <v>98.463399999999993</v>
      </c>
    </row>
    <row r="268" spans="11:12" x14ac:dyDescent="0.25">
      <c r="K268" s="45">
        <v>43974</v>
      </c>
      <c r="L268" s="30">
        <v>98.492999999999995</v>
      </c>
    </row>
    <row r="269" spans="11:12" x14ac:dyDescent="0.25">
      <c r="K269" s="45">
        <v>43981</v>
      </c>
      <c r="L269" s="30">
        <v>100.2029</v>
      </c>
    </row>
    <row r="270" spans="11:12" x14ac:dyDescent="0.25">
      <c r="K270" s="45">
        <v>43988</v>
      </c>
      <c r="L270" s="30">
        <v>103.9404</v>
      </c>
    </row>
    <row r="271" spans="11:12" x14ac:dyDescent="0.25">
      <c r="K271" s="45">
        <v>43995</v>
      </c>
      <c r="L271" s="30">
        <v>104.41419999999999</v>
      </c>
    </row>
    <row r="272" spans="11:12" x14ac:dyDescent="0.25">
      <c r="K272" s="45">
        <v>44002</v>
      </c>
      <c r="L272" s="30">
        <v>107.1871</v>
      </c>
    </row>
    <row r="273" spans="11:12" x14ac:dyDescent="0.25">
      <c r="K273" s="45">
        <v>44009</v>
      </c>
      <c r="L273" s="30">
        <v>109.7379</v>
      </c>
    </row>
    <row r="274" spans="11:12" x14ac:dyDescent="0.25">
      <c r="K274" s="45">
        <v>44016</v>
      </c>
      <c r="L274" s="30">
        <v>106.95359999999999</v>
      </c>
    </row>
    <row r="275" spans="11:12" x14ac:dyDescent="0.25">
      <c r="K275" s="45">
        <v>44023</v>
      </c>
      <c r="L275" s="30">
        <v>102.9803</v>
      </c>
    </row>
    <row r="276" spans="11:12" x14ac:dyDescent="0.25">
      <c r="K276" s="45">
        <v>44030</v>
      </c>
      <c r="L276" s="30">
        <v>103.199</v>
      </c>
    </row>
    <row r="277" spans="11:12" x14ac:dyDescent="0.25">
      <c r="K277" s="45">
        <v>44037</v>
      </c>
      <c r="L277" s="30">
        <v>102.7805</v>
      </c>
    </row>
    <row r="278" spans="11:12" x14ac:dyDescent="0.25">
      <c r="K278" s="45">
        <v>44044</v>
      </c>
      <c r="L278" s="30">
        <v>103.70180000000001</v>
      </c>
    </row>
    <row r="279" spans="11:12" x14ac:dyDescent="0.25">
      <c r="K279" s="45">
        <v>44051</v>
      </c>
      <c r="L279" s="30">
        <v>104.1652</v>
      </c>
    </row>
    <row r="280" spans="11:12" x14ac:dyDescent="0.25">
      <c r="K280" s="45">
        <v>44058</v>
      </c>
      <c r="L280" s="30">
        <v>104.15009999999999</v>
      </c>
    </row>
    <row r="281" spans="11:12" x14ac:dyDescent="0.25">
      <c r="K281" s="45">
        <v>44065</v>
      </c>
      <c r="L281" s="30">
        <v>103.4823</v>
      </c>
    </row>
    <row r="282" spans="11:12" x14ac:dyDescent="0.25">
      <c r="K282" s="45">
        <v>44072</v>
      </c>
      <c r="L282" s="30">
        <v>104.0177</v>
      </c>
    </row>
    <row r="283" spans="11:12" x14ac:dyDescent="0.25">
      <c r="K283" s="45">
        <v>44079</v>
      </c>
      <c r="L283" s="30">
        <v>105.39190000000001</v>
      </c>
    </row>
    <row r="284" spans="11:12" x14ac:dyDescent="0.25">
      <c r="K284" s="45">
        <v>44086</v>
      </c>
      <c r="L284" s="30">
        <v>106.0287</v>
      </c>
    </row>
    <row r="285" spans="11:12" x14ac:dyDescent="0.25">
      <c r="K285" s="45">
        <v>44093</v>
      </c>
      <c r="L285" s="30">
        <v>106.7572</v>
      </c>
    </row>
    <row r="286" spans="11:12" x14ac:dyDescent="0.25">
      <c r="K286" s="45">
        <v>44100</v>
      </c>
      <c r="L286" s="30">
        <v>105.86669999999999</v>
      </c>
    </row>
    <row r="287" spans="11:12" x14ac:dyDescent="0.25">
      <c r="K287" s="45">
        <v>44107</v>
      </c>
      <c r="L287" s="30">
        <v>103.4538</v>
      </c>
    </row>
    <row r="288" spans="11:12" x14ac:dyDescent="0.25">
      <c r="K288" s="45">
        <v>44114</v>
      </c>
      <c r="L288" s="30">
        <v>102.44670000000001</v>
      </c>
    </row>
    <row r="289" spans="11:12" x14ac:dyDescent="0.25">
      <c r="K289" s="45">
        <v>44121</v>
      </c>
      <c r="L289" s="30">
        <v>103.1986</v>
      </c>
    </row>
    <row r="290" spans="11:12" x14ac:dyDescent="0.25">
      <c r="K290" s="45">
        <v>44128</v>
      </c>
      <c r="L290" s="30">
        <v>103.8432</v>
      </c>
    </row>
    <row r="291" spans="11:12" x14ac:dyDescent="0.25">
      <c r="K291" s="45">
        <v>44135</v>
      </c>
      <c r="L291" s="30">
        <v>104.28060000000001</v>
      </c>
    </row>
    <row r="292" spans="11:12" x14ac:dyDescent="0.25">
      <c r="K292" s="45">
        <v>44142</v>
      </c>
      <c r="L292" s="30">
        <v>104.52209999999999</v>
      </c>
    </row>
    <row r="293" spans="11:12" x14ac:dyDescent="0.25">
      <c r="K293" s="45">
        <v>44149</v>
      </c>
      <c r="L293" s="30">
        <v>105.90730000000001</v>
      </c>
    </row>
    <row r="294" spans="11:12" x14ac:dyDescent="0.25">
      <c r="K294" s="45">
        <v>44156</v>
      </c>
      <c r="L294" s="30">
        <v>105.4704</v>
      </c>
    </row>
    <row r="295" spans="11:12" x14ac:dyDescent="0.25">
      <c r="K295" s="45">
        <v>44163</v>
      </c>
      <c r="L295" s="30">
        <v>105.9863</v>
      </c>
    </row>
    <row r="296" spans="11:12" x14ac:dyDescent="0.25">
      <c r="K296" s="45">
        <v>44170</v>
      </c>
      <c r="L296" s="30">
        <v>107.8227</v>
      </c>
    </row>
    <row r="297" spans="11:12" x14ac:dyDescent="0.25">
      <c r="K297" s="45">
        <v>44177</v>
      </c>
      <c r="L297" s="30">
        <v>108.60509999999999</v>
      </c>
    </row>
    <row r="298" spans="11:12" x14ac:dyDescent="0.25">
      <c r="K298" s="45">
        <v>44184</v>
      </c>
      <c r="L298" s="30">
        <v>109.12220000000001</v>
      </c>
    </row>
    <row r="299" spans="11:12" x14ac:dyDescent="0.25">
      <c r="K299" s="45">
        <v>44191</v>
      </c>
      <c r="L299" s="30">
        <v>103.9678</v>
      </c>
    </row>
    <row r="300" spans="11:12" x14ac:dyDescent="0.25">
      <c r="K300" s="45">
        <v>44198</v>
      </c>
      <c r="L300" s="30">
        <v>98.602500000000006</v>
      </c>
    </row>
    <row r="301" spans="11:12" x14ac:dyDescent="0.25">
      <c r="K301" s="45">
        <v>44205</v>
      </c>
      <c r="L301" s="30">
        <v>102.6564</v>
      </c>
    </row>
    <row r="302" spans="11:12" x14ac:dyDescent="0.25">
      <c r="K302" s="45">
        <v>44212</v>
      </c>
      <c r="L302" s="30">
        <v>103.9004</v>
      </c>
    </row>
    <row r="303" spans="11:12" x14ac:dyDescent="0.25">
      <c r="K303" s="45">
        <v>44219</v>
      </c>
      <c r="L303" s="30">
        <v>104.3736</v>
      </c>
    </row>
    <row r="304" spans="11:12" x14ac:dyDescent="0.25">
      <c r="K304" s="45">
        <v>44226</v>
      </c>
      <c r="L304" s="30">
        <v>104.0881</v>
      </c>
    </row>
    <row r="305" spans="11:12" x14ac:dyDescent="0.25">
      <c r="K305" s="45">
        <v>44233</v>
      </c>
      <c r="L305" s="30">
        <v>106.58329999999999</v>
      </c>
    </row>
    <row r="306" spans="11:12" x14ac:dyDescent="0.25">
      <c r="K306" s="45">
        <v>44240</v>
      </c>
      <c r="L306" s="30">
        <v>106.65649999999999</v>
      </c>
    </row>
    <row r="307" spans="11:12" x14ac:dyDescent="0.25">
      <c r="K307" s="45">
        <v>44247</v>
      </c>
      <c r="L307" s="30">
        <v>107.3856</v>
      </c>
    </row>
    <row r="308" spans="11:12" x14ac:dyDescent="0.25">
      <c r="K308" s="45">
        <v>44254</v>
      </c>
      <c r="L308" s="30">
        <v>107.0933</v>
      </c>
    </row>
    <row r="309" spans="11:12" x14ac:dyDescent="0.25">
      <c r="K309" s="45">
        <v>44261</v>
      </c>
      <c r="L309" s="30">
        <v>108.4996</v>
      </c>
    </row>
    <row r="310" spans="11:12" x14ac:dyDescent="0.25">
      <c r="K310" s="45">
        <v>44268</v>
      </c>
      <c r="L310" s="30">
        <v>108.14279999999999</v>
      </c>
    </row>
    <row r="311" spans="11:12" x14ac:dyDescent="0.25">
      <c r="K311" s="45">
        <v>44275</v>
      </c>
      <c r="L311" s="30">
        <v>107.9141</v>
      </c>
    </row>
    <row r="312" spans="11:12" x14ac:dyDescent="0.25">
      <c r="K312" s="45">
        <v>44282</v>
      </c>
      <c r="L312" s="30">
        <v>108.4084</v>
      </c>
    </row>
    <row r="313" spans="11:12" x14ac:dyDescent="0.25">
      <c r="K313" s="45">
        <v>44289</v>
      </c>
      <c r="L313" s="30">
        <v>107.5823</v>
      </c>
    </row>
    <row r="314" spans="11:12" x14ac:dyDescent="0.25">
      <c r="K314" s="45">
        <v>44296</v>
      </c>
      <c r="L314" s="30">
        <v>108.57980000000001</v>
      </c>
    </row>
    <row r="315" spans="11:12" x14ac:dyDescent="0.25">
      <c r="K315" s="45">
        <v>44303</v>
      </c>
      <c r="L315" s="30">
        <v>109.4363</v>
      </c>
    </row>
    <row r="316" spans="11:12" x14ac:dyDescent="0.25">
      <c r="K316" s="45">
        <v>44310</v>
      </c>
      <c r="L316" s="30">
        <v>109.6741</v>
      </c>
    </row>
    <row r="317" spans="11:12" x14ac:dyDescent="0.25">
      <c r="K317" s="45">
        <v>44317</v>
      </c>
      <c r="L317" s="30">
        <v>108.7496</v>
      </c>
    </row>
    <row r="318" spans="11:12" x14ac:dyDescent="0.25">
      <c r="K318" s="45">
        <v>44324</v>
      </c>
      <c r="L318" s="30">
        <v>107.00660000000001</v>
      </c>
    </row>
    <row r="319" spans="11:12" x14ac:dyDescent="0.25">
      <c r="K319" s="45">
        <v>44331</v>
      </c>
      <c r="L319" s="30">
        <v>106.5086</v>
      </c>
    </row>
    <row r="320" spans="11:12" x14ac:dyDescent="0.25">
      <c r="K320" s="45">
        <v>44338</v>
      </c>
      <c r="L320" s="30">
        <v>107.2419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6FDB-536F-40F6-879C-E6A944DE38F6}">
  <sheetPr codeName="Sheet5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0</v>
      </c>
    </row>
    <row r="2" spans="1:12" ht="19.5" customHeight="1" x14ac:dyDescent="0.3">
      <c r="A2" s="47" t="str">
        <f>"Weekly Payroll Jobs and Wages in Australia - " &amp;$L$1</f>
        <v>Weekly Payroll Jobs and Wages in Australia - Mining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Mining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1.2417202205264211E-2</v>
      </c>
      <c r="C11" s="21">
        <v>7.9062162139424963E-3</v>
      </c>
      <c r="D11" s="21">
        <v>1.2496099275937089E-2</v>
      </c>
      <c r="E11" s="21">
        <v>-7.4482200782965968E-4</v>
      </c>
      <c r="F11" s="21">
        <v>-0.19486718697414429</v>
      </c>
      <c r="G11" s="21">
        <v>-2.939193523267869E-2</v>
      </c>
      <c r="H11" s="21">
        <v>7.1433713182715852E-3</v>
      </c>
      <c r="I11" s="40">
        <v>-1.1322252748941386E-2</v>
      </c>
      <c r="J11" s="29"/>
      <c r="K11" s="29"/>
      <c r="L11" s="30"/>
    </row>
    <row r="12" spans="1:12" x14ac:dyDescent="0.25">
      <c r="A12" s="41" t="s">
        <v>6</v>
      </c>
      <c r="B12" s="21">
        <v>7.2315859323158538E-2</v>
      </c>
      <c r="C12" s="21">
        <v>7.9123862635750442E-3</v>
      </c>
      <c r="D12" s="21">
        <v>1.0619136960600351E-2</v>
      </c>
      <c r="E12" s="21">
        <v>3.9518392672477365E-3</v>
      </c>
      <c r="F12" s="21">
        <v>1.515054275486305E-2</v>
      </c>
      <c r="G12" s="21">
        <v>-1.8263025637633157E-2</v>
      </c>
      <c r="H12" s="21">
        <v>-1.3211483629752552E-3</v>
      </c>
      <c r="I12" s="40">
        <v>-1.6817464374744073E-2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2.636793877756527E-2</v>
      </c>
      <c r="C13" s="21">
        <v>-3.8252541047693045E-3</v>
      </c>
      <c r="D13" s="21">
        <v>6.7022222222223871E-3</v>
      </c>
      <c r="E13" s="21">
        <v>-5.10956077429503E-3</v>
      </c>
      <c r="F13" s="21">
        <v>-0.13609401435432367</v>
      </c>
      <c r="G13" s="21">
        <v>-2.5398022669730902E-2</v>
      </c>
      <c r="H13" s="21">
        <v>2.0909439671340513E-2</v>
      </c>
      <c r="I13" s="40">
        <v>-1.5339087749385527E-2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-3.2032102937353812E-2</v>
      </c>
      <c r="C14" s="21">
        <v>1.1154424308471578E-2</v>
      </c>
      <c r="D14" s="21">
        <v>1.3192854431697043E-2</v>
      </c>
      <c r="E14" s="21">
        <v>-7.7538993951908886E-5</v>
      </c>
      <c r="F14" s="21">
        <v>-0.1799953732524896</v>
      </c>
      <c r="G14" s="21">
        <v>-5.6869429574405661E-2</v>
      </c>
      <c r="H14" s="21">
        <v>9.7220959249313399E-3</v>
      </c>
      <c r="I14" s="40">
        <v>-7.0658849677691649E-3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1.9899299042353658E-2</v>
      </c>
      <c r="C15" s="21">
        <v>1.0916919463743957E-2</v>
      </c>
      <c r="D15" s="21">
        <v>1.8391167192429059E-2</v>
      </c>
      <c r="E15" s="21">
        <v>-4.9048459878360262E-3</v>
      </c>
      <c r="F15" s="21">
        <v>-0.206271737186973</v>
      </c>
      <c r="G15" s="21">
        <v>-8.4341169637134339E-3</v>
      </c>
      <c r="H15" s="21">
        <v>2.3516603968673389E-2</v>
      </c>
      <c r="I15" s="40">
        <v>-1.241393873733565E-3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1.6267331872918511E-2</v>
      </c>
      <c r="C16" s="21">
        <v>7.9204290002135025E-3</v>
      </c>
      <c r="D16" s="21">
        <v>1.3098712446351746E-2</v>
      </c>
      <c r="E16" s="21">
        <v>-1.8647313778853425E-3</v>
      </c>
      <c r="F16" s="21">
        <v>-0.25630441705405982</v>
      </c>
      <c r="G16" s="21">
        <v>-2.1897323887504205E-2</v>
      </c>
      <c r="H16" s="21">
        <v>4.460786844824538E-3</v>
      </c>
      <c r="I16" s="40">
        <v>-1.3126868335065822E-2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1.3767585939852278E-3</v>
      </c>
      <c r="C17" s="21">
        <v>-8.5197018104365974E-3</v>
      </c>
      <c r="D17" s="21">
        <v>0</v>
      </c>
      <c r="E17" s="21">
        <v>0</v>
      </c>
      <c r="F17" s="21">
        <v>-3.5811233456928604E-2</v>
      </c>
      <c r="G17" s="21">
        <v>-1.5368989338011785E-2</v>
      </c>
      <c r="H17" s="21">
        <v>0</v>
      </c>
      <c r="I17" s="40">
        <v>0</v>
      </c>
      <c r="J17" s="29"/>
      <c r="K17" s="29"/>
      <c r="L17" s="30"/>
    </row>
    <row r="18" spans="1:12" ht="15" customHeight="1" x14ac:dyDescent="0.25">
      <c r="A18" s="41" t="s">
        <v>2</v>
      </c>
      <c r="B18" s="21">
        <v>1.5407286123618524E-2</v>
      </c>
      <c r="C18" s="21">
        <v>3.9012545528125386E-3</v>
      </c>
      <c r="D18" s="21">
        <v>1.2506122448979529E-2</v>
      </c>
      <c r="E18" s="21">
        <v>5.3344275748872239E-3</v>
      </c>
      <c r="F18" s="21">
        <v>-0.3050538792233024</v>
      </c>
      <c r="G18" s="21">
        <v>-9.4963701862420535E-3</v>
      </c>
      <c r="H18" s="21">
        <v>2.1904719162583186E-2</v>
      </c>
      <c r="I18" s="40">
        <v>-2.0025108858011675E-3</v>
      </c>
      <c r="J18" s="29"/>
      <c r="K18" s="29"/>
      <c r="L18" s="30"/>
    </row>
    <row r="19" spans="1:12" x14ac:dyDescent="0.25">
      <c r="A19" s="41" t="s">
        <v>1</v>
      </c>
      <c r="B19" s="21">
        <v>8.1674418604651189E-2</v>
      </c>
      <c r="C19" s="21">
        <v>2.0000000000000018E-2</v>
      </c>
      <c r="D19" s="21">
        <v>1.5545851528384391E-2</v>
      </c>
      <c r="E19" s="21">
        <v>4.3859649122806044E-3</v>
      </c>
      <c r="F19" s="21">
        <v>-4.5374043639627937E-2</v>
      </c>
      <c r="G19" s="21">
        <v>2.6884262424783589E-2</v>
      </c>
      <c r="H19" s="21">
        <v>2.1271975930632792E-2</v>
      </c>
      <c r="I19" s="40">
        <v>6.7588161524174684E-3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7.5172918249322151E-3</v>
      </c>
      <c r="C21" s="21">
        <v>7.1945484654736269E-3</v>
      </c>
      <c r="D21" s="21">
        <v>1.2496508074166579E-2</v>
      </c>
      <c r="E21" s="21">
        <v>-9.2094999828162827E-4</v>
      </c>
      <c r="F21" s="21">
        <v>-0.1901249542038268</v>
      </c>
      <c r="G21" s="21">
        <v>-2.7365874818939928E-2</v>
      </c>
      <c r="H21" s="21">
        <v>7.1221280831734735E-3</v>
      </c>
      <c r="I21" s="40">
        <v>-1.0973926496540609E-2</v>
      </c>
      <c r="J21" s="29"/>
      <c r="K21" s="29"/>
      <c r="L21" s="29"/>
    </row>
    <row r="22" spans="1:12" x14ac:dyDescent="0.25">
      <c r="A22" s="41" t="s">
        <v>13</v>
      </c>
      <c r="B22" s="21">
        <v>2.6550031564760657E-2</v>
      </c>
      <c r="C22" s="21">
        <v>1.1059852589131669E-2</v>
      </c>
      <c r="D22" s="21">
        <v>1.2265512938552048E-2</v>
      </c>
      <c r="E22" s="21">
        <v>2.2455227169460024E-4</v>
      </c>
      <c r="F22" s="21">
        <v>-0.2275146824226385</v>
      </c>
      <c r="G22" s="21">
        <v>-4.0163769341285849E-2</v>
      </c>
      <c r="H22" s="21">
        <v>5.7328957959852378E-3</v>
      </c>
      <c r="I22" s="40">
        <v>-1.3192035112231104E-2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-9.3542427618496959E-2</v>
      </c>
      <c r="C23" s="21">
        <v>-3.3094650701004924E-2</v>
      </c>
      <c r="D23" s="21">
        <v>-8.4718757043700244E-4</v>
      </c>
      <c r="E23" s="21">
        <v>-3.9019858320753498E-3</v>
      </c>
      <c r="F23" s="21">
        <v>-5.685697207433893E-2</v>
      </c>
      <c r="G23" s="21">
        <v>-7.0263220613765554E-2</v>
      </c>
      <c r="H23" s="21">
        <v>7.1723100073686208E-3</v>
      </c>
      <c r="I23" s="40">
        <v>-1.2227120264525215E-3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-2.2617389777029206E-2</v>
      </c>
      <c r="C24" s="21">
        <v>-5.9266566765903139E-3</v>
      </c>
      <c r="D24" s="21">
        <v>7.5712566273251625E-3</v>
      </c>
      <c r="E24" s="21">
        <v>-1.5584595865846262E-3</v>
      </c>
      <c r="F24" s="21">
        <v>-0.10310081660342385</v>
      </c>
      <c r="G24" s="21">
        <v>-2.7482314653458739E-2</v>
      </c>
      <c r="H24" s="21">
        <v>4.4179004624795848E-3</v>
      </c>
      <c r="I24" s="40">
        <v>-1.8130424387463484E-2</v>
      </c>
      <c r="J24" s="29"/>
      <c r="K24" s="29" t="s">
        <v>65</v>
      </c>
      <c r="L24" s="30">
        <v>93.75</v>
      </c>
    </row>
    <row r="25" spans="1:12" x14ac:dyDescent="0.25">
      <c r="A25" s="41" t="s">
        <v>47</v>
      </c>
      <c r="B25" s="21">
        <v>-1.1359943317396093E-3</v>
      </c>
      <c r="C25" s="21">
        <v>9.1163451059703693E-3</v>
      </c>
      <c r="D25" s="21">
        <v>1.3270170332199793E-2</v>
      </c>
      <c r="E25" s="21">
        <v>-1.1823101895658272E-4</v>
      </c>
      <c r="F25" s="21">
        <v>-0.1722505500939534</v>
      </c>
      <c r="G25" s="21">
        <v>-1.7437892908322983E-2</v>
      </c>
      <c r="H25" s="21">
        <v>6.0851163252524376E-3</v>
      </c>
      <c r="I25" s="40">
        <v>-5.0578745653617752E-3</v>
      </c>
      <c r="J25" s="29"/>
      <c r="K25" s="29" t="s">
        <v>46</v>
      </c>
      <c r="L25" s="30">
        <v>98.32</v>
      </c>
    </row>
    <row r="26" spans="1:12" x14ac:dyDescent="0.25">
      <c r="A26" s="41" t="s">
        <v>48</v>
      </c>
      <c r="B26" s="21">
        <v>1.3467770945800428E-2</v>
      </c>
      <c r="C26" s="21">
        <v>1.0173870826031495E-2</v>
      </c>
      <c r="D26" s="21">
        <v>1.3883295932467954E-2</v>
      </c>
      <c r="E26" s="21">
        <v>-4.8495947154247876E-4</v>
      </c>
      <c r="F26" s="21">
        <v>-0.24046529037993836</v>
      </c>
      <c r="G26" s="21">
        <v>-2.8178390190527036E-2</v>
      </c>
      <c r="H26" s="21">
        <v>1.0838455446763984E-2</v>
      </c>
      <c r="I26" s="40">
        <v>-1.5154441063035873E-2</v>
      </c>
      <c r="J26" s="29"/>
      <c r="K26" s="29" t="s">
        <v>47</v>
      </c>
      <c r="L26" s="30">
        <v>98.98</v>
      </c>
    </row>
    <row r="27" spans="1:12" ht="17.25" customHeight="1" x14ac:dyDescent="0.25">
      <c r="A27" s="41" t="s">
        <v>49</v>
      </c>
      <c r="B27" s="21">
        <v>3.1867481179642665E-2</v>
      </c>
      <c r="C27" s="21">
        <v>1.3502215777400517E-2</v>
      </c>
      <c r="D27" s="21">
        <v>1.3433883529356372E-2</v>
      </c>
      <c r="E27" s="21">
        <v>-4.9584604146812872E-4</v>
      </c>
      <c r="F27" s="21">
        <v>-0.22392325584383466</v>
      </c>
      <c r="G27" s="21">
        <v>-4.2938891339068808E-2</v>
      </c>
      <c r="H27" s="21">
        <v>5.4471078624174218E-3</v>
      </c>
      <c r="I27" s="40">
        <v>-1.0464398314370071E-2</v>
      </c>
      <c r="J27" s="59"/>
      <c r="K27" s="33" t="s">
        <v>48</v>
      </c>
      <c r="L27" s="30">
        <v>100.33</v>
      </c>
    </row>
    <row r="28" spans="1:12" x14ac:dyDescent="0.25">
      <c r="A28" s="41" t="s">
        <v>50</v>
      </c>
      <c r="B28" s="21">
        <v>0.10132222702185589</v>
      </c>
      <c r="C28" s="21">
        <v>1.1912914017838228E-2</v>
      </c>
      <c r="D28" s="21">
        <v>1.2399236498116917E-2</v>
      </c>
      <c r="E28" s="21">
        <v>-2.9964309593252247E-3</v>
      </c>
      <c r="F28" s="21">
        <v>-0.12130736595429781</v>
      </c>
      <c r="G28" s="21">
        <v>-4.3979545660690622E-2</v>
      </c>
      <c r="H28" s="21">
        <v>5.5417279013161291E-3</v>
      </c>
      <c r="I28" s="40">
        <v>-1.559911737687858E-2</v>
      </c>
      <c r="J28" s="48"/>
      <c r="K28" s="25" t="s">
        <v>49</v>
      </c>
      <c r="L28" s="30">
        <v>101.81</v>
      </c>
    </row>
    <row r="29" spans="1:12" ht="15.75" thickBot="1" x14ac:dyDescent="0.3">
      <c r="A29" s="42" t="s">
        <v>51</v>
      </c>
      <c r="B29" s="43">
        <v>0.13380501973635206</v>
      </c>
      <c r="C29" s="43">
        <v>-1.8908294129019843E-2</v>
      </c>
      <c r="D29" s="43">
        <v>1.1454236207079749E-2</v>
      </c>
      <c r="E29" s="43">
        <v>-6.6263628923679541E-3</v>
      </c>
      <c r="F29" s="43">
        <v>5.6704054974523688E-2</v>
      </c>
      <c r="G29" s="43">
        <v>-1.1537443413314086E-2</v>
      </c>
      <c r="H29" s="43">
        <v>9.0867168727331027E-3</v>
      </c>
      <c r="I29" s="44">
        <v>1.4416009528932738E-2</v>
      </c>
      <c r="J29" s="48"/>
      <c r="K29" s="25" t="s">
        <v>50</v>
      </c>
      <c r="L29" s="30">
        <v>108.84</v>
      </c>
    </row>
    <row r="30" spans="1:12" ht="38.25" customHeight="1" x14ac:dyDescent="0.25">
      <c r="A30" s="87" t="s">
        <v>70</v>
      </c>
      <c r="B30" s="87"/>
      <c r="C30" s="87"/>
      <c r="D30" s="87"/>
      <c r="E30" s="87"/>
      <c r="F30" s="87"/>
      <c r="G30" s="87"/>
      <c r="H30" s="87"/>
      <c r="I30" s="87"/>
      <c r="J30" s="48"/>
      <c r="K30" s="25" t="s">
        <v>51</v>
      </c>
      <c r="L30" s="30">
        <v>115.57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Mining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90.72</v>
      </c>
    </row>
    <row r="34" spans="1:12" x14ac:dyDescent="0.25">
      <c r="K34" s="29" t="s">
        <v>46</v>
      </c>
      <c r="L34" s="30">
        <v>97</v>
      </c>
    </row>
    <row r="35" spans="1:12" x14ac:dyDescent="0.25">
      <c r="K35" s="29" t="s">
        <v>47</v>
      </c>
      <c r="L35" s="30">
        <v>98.58</v>
      </c>
    </row>
    <row r="36" spans="1:12" x14ac:dyDescent="0.25">
      <c r="K36" s="33" t="s">
        <v>48</v>
      </c>
      <c r="L36" s="30">
        <v>99.96</v>
      </c>
    </row>
    <row r="37" spans="1:12" x14ac:dyDescent="0.25">
      <c r="K37" s="25" t="s">
        <v>49</v>
      </c>
      <c r="L37" s="30">
        <v>101.82</v>
      </c>
    </row>
    <row r="38" spans="1:12" x14ac:dyDescent="0.25">
      <c r="K38" s="25" t="s">
        <v>50</v>
      </c>
      <c r="L38" s="30">
        <v>108.78</v>
      </c>
    </row>
    <row r="39" spans="1:12" x14ac:dyDescent="0.25">
      <c r="K39" s="25" t="s">
        <v>51</v>
      </c>
      <c r="L39" s="30">
        <v>112.1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90.65</v>
      </c>
    </row>
    <row r="43" spans="1:12" x14ac:dyDescent="0.25">
      <c r="K43" s="29" t="s">
        <v>46</v>
      </c>
      <c r="L43" s="30">
        <v>97.74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99.89</v>
      </c>
    </row>
    <row r="45" spans="1:12" ht="15.4" customHeight="1" x14ac:dyDescent="0.25">
      <c r="A45" s="54" t="str">
        <f>"Indexed number of payroll jobs in "&amp;$L$1&amp;" each week by age group"</f>
        <v>Indexed number of payroll jobs in Mining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101.35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103.19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110.13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113.38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106.46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103.03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95.3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99.64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100.19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102.26</v>
      </c>
    </row>
    <row r="59" spans="1:12" ht="15.4" customHeight="1" x14ac:dyDescent="0.25">
      <c r="K59" s="25" t="s">
        <v>2</v>
      </c>
      <c r="L59" s="30">
        <v>99.8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Mining each week by State and Territory</v>
      </c>
      <c r="K60" s="25" t="s">
        <v>1</v>
      </c>
      <c r="L60" s="30">
        <v>109.7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106.17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101.85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98.99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99.49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101.65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98.92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110.3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107.44</v>
      </c>
    </row>
    <row r="72" spans="1:12" ht="15.4" customHeight="1" x14ac:dyDescent="0.25">
      <c r="K72" s="29" t="s">
        <v>5</v>
      </c>
      <c r="L72" s="30">
        <v>102.57</v>
      </c>
    </row>
    <row r="73" spans="1:12" ht="15.4" customHeight="1" x14ac:dyDescent="0.25">
      <c r="K73" s="29" t="s">
        <v>44</v>
      </c>
      <c r="L73" s="30">
        <v>96.34</v>
      </c>
    </row>
    <row r="74" spans="1:12" ht="15.4" customHeight="1" x14ac:dyDescent="0.25">
      <c r="K74" s="33" t="s">
        <v>4</v>
      </c>
      <c r="L74" s="30">
        <v>100.72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Mining each week by State and Territory</v>
      </c>
      <c r="K75" s="25" t="s">
        <v>3</v>
      </c>
      <c r="L75" s="30">
        <v>100.79</v>
      </c>
    </row>
    <row r="76" spans="1:12" ht="15.4" customHeight="1" x14ac:dyDescent="0.25">
      <c r="K76" s="25" t="s">
        <v>43</v>
      </c>
      <c r="L76" s="30">
        <v>101.65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100.04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111.27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104.87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102.53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97.51</v>
      </c>
    </row>
    <row r="85" spans="1:12" ht="15.4" customHeight="1" x14ac:dyDescent="0.25">
      <c r="K85" s="33" t="s">
        <v>4</v>
      </c>
      <c r="L85" s="30">
        <v>106.25</v>
      </c>
    </row>
    <row r="86" spans="1:12" ht="15.4" customHeight="1" x14ac:dyDescent="0.25">
      <c r="K86" s="25" t="s">
        <v>3</v>
      </c>
      <c r="L86" s="30">
        <v>102.27</v>
      </c>
    </row>
    <row r="87" spans="1:12" ht="15.4" customHeight="1" x14ac:dyDescent="0.25">
      <c r="K87" s="25" t="s">
        <v>43</v>
      </c>
      <c r="L87" s="30">
        <v>91.85</v>
      </c>
    </row>
    <row r="88" spans="1:12" ht="15.4" customHeight="1" x14ac:dyDescent="0.25">
      <c r="K88" s="25" t="s">
        <v>2</v>
      </c>
      <c r="L88" s="30">
        <v>107.77</v>
      </c>
    </row>
    <row r="89" spans="1:12" ht="15.4" customHeight="1" x14ac:dyDescent="0.25">
      <c r="K89" s="25" t="s">
        <v>1</v>
      </c>
      <c r="L89" s="30">
        <v>94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104.9</v>
      </c>
    </row>
    <row r="92" spans="1:12" ht="15" customHeight="1" x14ac:dyDescent="0.25">
      <c r="K92" s="29" t="s">
        <v>5</v>
      </c>
      <c r="L92" s="30">
        <v>101.98</v>
      </c>
    </row>
    <row r="93" spans="1:12" ht="15" customHeight="1" x14ac:dyDescent="0.25">
      <c r="A93" s="54"/>
      <c r="K93" s="29" t="s">
        <v>44</v>
      </c>
      <c r="L93" s="30">
        <v>97.31</v>
      </c>
    </row>
    <row r="94" spans="1:12" ht="15" customHeight="1" x14ac:dyDescent="0.25">
      <c r="K94" s="33" t="s">
        <v>4</v>
      </c>
      <c r="L94" s="30">
        <v>105.43</v>
      </c>
    </row>
    <row r="95" spans="1:12" ht="15" customHeight="1" x14ac:dyDescent="0.25">
      <c r="K95" s="25" t="s">
        <v>3</v>
      </c>
      <c r="L95" s="30">
        <v>102.36</v>
      </c>
    </row>
    <row r="96" spans="1:12" ht="15" customHeight="1" x14ac:dyDescent="0.25">
      <c r="K96" s="25" t="s">
        <v>43</v>
      </c>
      <c r="L96" s="30">
        <v>89.2</v>
      </c>
    </row>
    <row r="97" spans="1:12" ht="15" customHeight="1" x14ac:dyDescent="0.25">
      <c r="K97" s="25" t="s">
        <v>2</v>
      </c>
      <c r="L97" s="30">
        <v>107.04</v>
      </c>
    </row>
    <row r="98" spans="1:12" ht="15" customHeight="1" x14ac:dyDescent="0.25">
      <c r="K98" s="25" t="s">
        <v>1</v>
      </c>
      <c r="L98" s="30">
        <v>94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105.19</v>
      </c>
    </row>
    <row r="101" spans="1:12" x14ac:dyDescent="0.25">
      <c r="A101" s="67"/>
      <c r="B101" s="68"/>
      <c r="K101" s="29" t="s">
        <v>5</v>
      </c>
      <c r="L101" s="30">
        <v>102.56</v>
      </c>
    </row>
    <row r="102" spans="1:12" x14ac:dyDescent="0.25">
      <c r="A102" s="67"/>
      <c r="B102" s="68"/>
      <c r="K102" s="29" t="s">
        <v>44</v>
      </c>
      <c r="L102" s="30">
        <v>98.57</v>
      </c>
    </row>
    <row r="103" spans="1:12" x14ac:dyDescent="0.25">
      <c r="A103" s="67"/>
      <c r="B103" s="68"/>
      <c r="K103" s="33" t="s">
        <v>4</v>
      </c>
      <c r="L103" s="30">
        <v>107.48</v>
      </c>
    </row>
    <row r="104" spans="1:12" x14ac:dyDescent="0.25">
      <c r="A104" s="67"/>
      <c r="B104" s="68"/>
      <c r="K104" s="25" t="s">
        <v>3</v>
      </c>
      <c r="L104" s="30">
        <v>103.78</v>
      </c>
    </row>
    <row r="105" spans="1:12" x14ac:dyDescent="0.25">
      <c r="A105" s="67"/>
      <c r="B105" s="68"/>
      <c r="K105" s="25" t="s">
        <v>43</v>
      </c>
      <c r="L105" s="30">
        <v>89.2</v>
      </c>
    </row>
    <row r="106" spans="1:12" x14ac:dyDescent="0.25">
      <c r="A106" s="67"/>
      <c r="B106" s="68"/>
      <c r="K106" s="25" t="s">
        <v>2</v>
      </c>
      <c r="L106" s="30">
        <v>108.93</v>
      </c>
    </row>
    <row r="107" spans="1:12" x14ac:dyDescent="0.25">
      <c r="A107" s="67"/>
      <c r="B107" s="68"/>
      <c r="K107" s="25" t="s">
        <v>1</v>
      </c>
      <c r="L107" s="30">
        <v>97.92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99.378299999999996</v>
      </c>
    </row>
    <row r="112" spans="1:12" x14ac:dyDescent="0.25">
      <c r="K112" s="45">
        <v>43918</v>
      </c>
      <c r="L112" s="30">
        <v>98.369699999999995</v>
      </c>
    </row>
    <row r="113" spans="11:12" x14ac:dyDescent="0.25">
      <c r="K113" s="45">
        <v>43925</v>
      </c>
      <c r="L113" s="30">
        <v>94.243099999999998</v>
      </c>
    </row>
    <row r="114" spans="11:12" x14ac:dyDescent="0.25">
      <c r="K114" s="45">
        <v>43932</v>
      </c>
      <c r="L114" s="30">
        <v>91.352099999999993</v>
      </c>
    </row>
    <row r="115" spans="11:12" x14ac:dyDescent="0.25">
      <c r="K115" s="45">
        <v>43939</v>
      </c>
      <c r="L115" s="30">
        <v>91.667699999999996</v>
      </c>
    </row>
    <row r="116" spans="11:12" x14ac:dyDescent="0.25">
      <c r="K116" s="45">
        <v>43946</v>
      </c>
      <c r="L116" s="30">
        <v>91.870400000000004</v>
      </c>
    </row>
    <row r="117" spans="11:12" x14ac:dyDescent="0.25">
      <c r="K117" s="45">
        <v>43953</v>
      </c>
      <c r="L117" s="30">
        <v>92.089600000000004</v>
      </c>
    </row>
    <row r="118" spans="11:12" x14ac:dyDescent="0.25">
      <c r="K118" s="45">
        <v>43960</v>
      </c>
      <c r="L118" s="30">
        <v>93.739400000000003</v>
      </c>
    </row>
    <row r="119" spans="11:12" x14ac:dyDescent="0.25">
      <c r="K119" s="45">
        <v>43967</v>
      </c>
      <c r="L119" s="30">
        <v>94.037199999999999</v>
      </c>
    </row>
    <row r="120" spans="11:12" x14ac:dyDescent="0.25">
      <c r="K120" s="45">
        <v>43974</v>
      </c>
      <c r="L120" s="30">
        <v>94.237799999999993</v>
      </c>
    </row>
    <row r="121" spans="11:12" x14ac:dyDescent="0.25">
      <c r="K121" s="45">
        <v>43981</v>
      </c>
      <c r="L121" s="30">
        <v>94.1738</v>
      </c>
    </row>
    <row r="122" spans="11:12" x14ac:dyDescent="0.25">
      <c r="K122" s="45">
        <v>43988</v>
      </c>
      <c r="L122" s="30">
        <v>95.488399999999999</v>
      </c>
    </row>
    <row r="123" spans="11:12" x14ac:dyDescent="0.25">
      <c r="K123" s="45">
        <v>43995</v>
      </c>
      <c r="L123" s="30">
        <v>95.653400000000005</v>
      </c>
    </row>
    <row r="124" spans="11:12" x14ac:dyDescent="0.25">
      <c r="K124" s="45">
        <v>44002</v>
      </c>
      <c r="L124" s="30">
        <v>95.008099999999999</v>
      </c>
    </row>
    <row r="125" spans="11:12" x14ac:dyDescent="0.25">
      <c r="K125" s="45">
        <v>44009</v>
      </c>
      <c r="L125" s="30">
        <v>95.534899999999993</v>
      </c>
    </row>
    <row r="126" spans="11:12" x14ac:dyDescent="0.25">
      <c r="K126" s="45">
        <v>44016</v>
      </c>
      <c r="L126" s="30">
        <v>97.844300000000004</v>
      </c>
    </row>
    <row r="127" spans="11:12" x14ac:dyDescent="0.25">
      <c r="K127" s="45">
        <v>44023</v>
      </c>
      <c r="L127" s="30">
        <v>99.251300000000001</v>
      </c>
    </row>
    <row r="128" spans="11:12" x14ac:dyDescent="0.25">
      <c r="K128" s="45">
        <v>44030</v>
      </c>
      <c r="L128" s="30">
        <v>99.076300000000003</v>
      </c>
    </row>
    <row r="129" spans="1:12" x14ac:dyDescent="0.25">
      <c r="K129" s="45">
        <v>44037</v>
      </c>
      <c r="L129" s="30">
        <v>99.293899999999994</v>
      </c>
    </row>
    <row r="130" spans="1:12" x14ac:dyDescent="0.25">
      <c r="K130" s="45">
        <v>44044</v>
      </c>
      <c r="L130" s="30">
        <v>99.482299999999995</v>
      </c>
    </row>
    <row r="131" spans="1:12" x14ac:dyDescent="0.25">
      <c r="K131" s="45">
        <v>44051</v>
      </c>
      <c r="L131" s="30">
        <v>99.5822</v>
      </c>
    </row>
    <row r="132" spans="1:12" x14ac:dyDescent="0.25">
      <c r="K132" s="45">
        <v>44058</v>
      </c>
      <c r="L132" s="30">
        <v>99.198599999999999</v>
      </c>
    </row>
    <row r="133" spans="1:12" x14ac:dyDescent="0.25">
      <c r="K133" s="45">
        <v>44065</v>
      </c>
      <c r="L133" s="30">
        <v>99.145399999999995</v>
      </c>
    </row>
    <row r="134" spans="1:12" x14ac:dyDescent="0.25">
      <c r="K134" s="45">
        <v>44072</v>
      </c>
      <c r="L134" s="30">
        <v>99.225700000000003</v>
      </c>
    </row>
    <row r="135" spans="1:12" x14ac:dyDescent="0.25">
      <c r="K135" s="45">
        <v>44079</v>
      </c>
      <c r="L135" s="30">
        <v>98.805199999999999</v>
      </c>
    </row>
    <row r="136" spans="1:12" x14ac:dyDescent="0.25">
      <c r="K136" s="45">
        <v>44086</v>
      </c>
      <c r="L136" s="30">
        <v>98.775599999999997</v>
      </c>
    </row>
    <row r="137" spans="1:12" x14ac:dyDescent="0.25">
      <c r="K137" s="45">
        <v>44093</v>
      </c>
      <c r="L137" s="30">
        <v>98.862200000000001</v>
      </c>
    </row>
    <row r="138" spans="1:12" x14ac:dyDescent="0.25">
      <c r="K138" s="45">
        <v>44100</v>
      </c>
      <c r="L138" s="30">
        <v>98.828000000000003</v>
      </c>
    </row>
    <row r="139" spans="1:12" x14ac:dyDescent="0.25">
      <c r="K139" s="45">
        <v>44107</v>
      </c>
      <c r="L139" s="30">
        <v>98.5749</v>
      </c>
    </row>
    <row r="140" spans="1:12" x14ac:dyDescent="0.25">
      <c r="A140" s="67"/>
      <c r="B140" s="68"/>
      <c r="K140" s="45">
        <v>44114</v>
      </c>
      <c r="L140" s="30">
        <v>98.957899999999995</v>
      </c>
    </row>
    <row r="141" spans="1:12" x14ac:dyDescent="0.25">
      <c r="A141" s="67"/>
      <c r="B141" s="68"/>
      <c r="K141" s="45">
        <v>44121</v>
      </c>
      <c r="L141" s="30">
        <v>99.144800000000004</v>
      </c>
    </row>
    <row r="142" spans="1:12" x14ac:dyDescent="0.25">
      <c r="K142" s="45">
        <v>44128</v>
      </c>
      <c r="L142" s="30">
        <v>99.274100000000004</v>
      </c>
    </row>
    <row r="143" spans="1:12" x14ac:dyDescent="0.25">
      <c r="K143" s="45">
        <v>44135</v>
      </c>
      <c r="L143" s="30">
        <v>98.492900000000006</v>
      </c>
    </row>
    <row r="144" spans="1:12" x14ac:dyDescent="0.25">
      <c r="K144" s="45">
        <v>44142</v>
      </c>
      <c r="L144" s="30">
        <v>98.461399999999998</v>
      </c>
    </row>
    <row r="145" spans="11:12" x14ac:dyDescent="0.25">
      <c r="K145" s="45">
        <v>44149</v>
      </c>
      <c r="L145" s="30">
        <v>98.317300000000003</v>
      </c>
    </row>
    <row r="146" spans="11:12" x14ac:dyDescent="0.25">
      <c r="K146" s="45">
        <v>44156</v>
      </c>
      <c r="L146" s="30">
        <v>98.047499999999999</v>
      </c>
    </row>
    <row r="147" spans="11:12" x14ac:dyDescent="0.25">
      <c r="K147" s="45">
        <v>44163</v>
      </c>
      <c r="L147" s="30">
        <v>98.3703</v>
      </c>
    </row>
    <row r="148" spans="11:12" x14ac:dyDescent="0.25">
      <c r="K148" s="45">
        <v>44170</v>
      </c>
      <c r="L148" s="30">
        <v>97.586699999999993</v>
      </c>
    </row>
    <row r="149" spans="11:12" x14ac:dyDescent="0.25">
      <c r="K149" s="45">
        <v>44177</v>
      </c>
      <c r="L149" s="30">
        <v>97.665800000000004</v>
      </c>
    </row>
    <row r="150" spans="11:12" x14ac:dyDescent="0.25">
      <c r="K150" s="45">
        <v>44184</v>
      </c>
      <c r="L150" s="30">
        <v>97.694599999999994</v>
      </c>
    </row>
    <row r="151" spans="11:12" x14ac:dyDescent="0.25">
      <c r="K151" s="45">
        <v>44191</v>
      </c>
      <c r="L151" s="30">
        <v>96.6053</v>
      </c>
    </row>
    <row r="152" spans="11:12" x14ac:dyDescent="0.25">
      <c r="K152" s="45">
        <v>44198</v>
      </c>
      <c r="L152" s="30">
        <v>95.658199999999994</v>
      </c>
    </row>
    <row r="153" spans="11:12" x14ac:dyDescent="0.25">
      <c r="K153" s="45">
        <v>44205</v>
      </c>
      <c r="L153" s="30">
        <v>96.196600000000004</v>
      </c>
    </row>
    <row r="154" spans="11:12" x14ac:dyDescent="0.25">
      <c r="K154" s="45">
        <v>44212</v>
      </c>
      <c r="L154" s="30">
        <v>96.777900000000002</v>
      </c>
    </row>
    <row r="155" spans="11:12" x14ac:dyDescent="0.25">
      <c r="K155" s="45">
        <v>44219</v>
      </c>
      <c r="L155" s="30">
        <v>97.444199999999995</v>
      </c>
    </row>
    <row r="156" spans="11:12" x14ac:dyDescent="0.25">
      <c r="K156" s="45">
        <v>44226</v>
      </c>
      <c r="L156" s="30">
        <v>97.929900000000004</v>
      </c>
    </row>
    <row r="157" spans="11:12" x14ac:dyDescent="0.25">
      <c r="K157" s="45">
        <v>44233</v>
      </c>
      <c r="L157" s="30">
        <v>98.491600000000005</v>
      </c>
    </row>
    <row r="158" spans="11:12" x14ac:dyDescent="0.25">
      <c r="K158" s="45">
        <v>44240</v>
      </c>
      <c r="L158" s="30">
        <v>98.546400000000006</v>
      </c>
    </row>
    <row r="159" spans="11:12" x14ac:dyDescent="0.25">
      <c r="K159" s="45">
        <v>44247</v>
      </c>
      <c r="L159" s="30">
        <v>98.506500000000003</v>
      </c>
    </row>
    <row r="160" spans="11:12" x14ac:dyDescent="0.25">
      <c r="K160" s="45">
        <v>44254</v>
      </c>
      <c r="L160" s="30">
        <v>99.035700000000006</v>
      </c>
    </row>
    <row r="161" spans="11:12" x14ac:dyDescent="0.25">
      <c r="K161" s="45">
        <v>44261</v>
      </c>
      <c r="L161" s="30">
        <v>99.356300000000005</v>
      </c>
    </row>
    <row r="162" spans="11:12" x14ac:dyDescent="0.25">
      <c r="K162" s="45">
        <v>44268</v>
      </c>
      <c r="L162" s="30">
        <v>99.168999999999997</v>
      </c>
    </row>
    <row r="163" spans="11:12" x14ac:dyDescent="0.25">
      <c r="K163" s="45">
        <v>44275</v>
      </c>
      <c r="L163" s="30">
        <v>99.457499999999996</v>
      </c>
    </row>
    <row r="164" spans="11:12" x14ac:dyDescent="0.25">
      <c r="K164" s="45">
        <v>44282</v>
      </c>
      <c r="L164" s="30">
        <v>99.322999999999993</v>
      </c>
    </row>
    <row r="165" spans="11:12" x14ac:dyDescent="0.25">
      <c r="K165" s="45">
        <v>44289</v>
      </c>
      <c r="L165" s="30">
        <v>99.629499999999993</v>
      </c>
    </row>
    <row r="166" spans="11:12" x14ac:dyDescent="0.25">
      <c r="K166" s="45">
        <v>44296</v>
      </c>
      <c r="L166" s="30">
        <v>100.0038</v>
      </c>
    </row>
    <row r="167" spans="11:12" x14ac:dyDescent="0.25">
      <c r="K167" s="45">
        <v>44303</v>
      </c>
      <c r="L167" s="30">
        <v>99.546400000000006</v>
      </c>
    </row>
    <row r="168" spans="11:12" x14ac:dyDescent="0.25">
      <c r="K168" s="45">
        <v>44310</v>
      </c>
      <c r="L168" s="30">
        <v>100.44759999999999</v>
      </c>
    </row>
    <row r="169" spans="11:12" x14ac:dyDescent="0.25">
      <c r="K169" s="45">
        <v>44317</v>
      </c>
      <c r="L169" s="30">
        <v>100.81529999999999</v>
      </c>
    </row>
    <row r="170" spans="11:12" x14ac:dyDescent="0.25">
      <c r="K170" s="45">
        <v>44324</v>
      </c>
      <c r="L170" s="30">
        <v>100.0667</v>
      </c>
    </row>
    <row r="171" spans="11:12" x14ac:dyDescent="0.25">
      <c r="K171" s="45">
        <v>44331</v>
      </c>
      <c r="L171" s="30">
        <v>99.992199999999997</v>
      </c>
    </row>
    <row r="172" spans="11:12" x14ac:dyDescent="0.25">
      <c r="K172" s="45">
        <v>44338</v>
      </c>
      <c r="L172" s="30">
        <v>101.24169999999999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95.784199999999998</v>
      </c>
    </row>
    <row r="260" spans="11:12" x14ac:dyDescent="0.25">
      <c r="K260" s="45">
        <v>43918</v>
      </c>
      <c r="L260" s="30">
        <v>93.956199999999995</v>
      </c>
    </row>
    <row r="261" spans="11:12" x14ac:dyDescent="0.25">
      <c r="K261" s="45">
        <v>43925</v>
      </c>
      <c r="L261" s="30">
        <v>82.464600000000004</v>
      </c>
    </row>
    <row r="262" spans="11:12" x14ac:dyDescent="0.25">
      <c r="K262" s="45">
        <v>43932</v>
      </c>
      <c r="L262" s="30">
        <v>72.233999999999995</v>
      </c>
    </row>
    <row r="263" spans="11:12" x14ac:dyDescent="0.25">
      <c r="K263" s="45">
        <v>43939</v>
      </c>
      <c r="L263" s="30">
        <v>72.858599999999996</v>
      </c>
    </row>
    <row r="264" spans="11:12" x14ac:dyDescent="0.25">
      <c r="K264" s="45">
        <v>43946</v>
      </c>
      <c r="L264" s="30">
        <v>72.594099999999997</v>
      </c>
    </row>
    <row r="265" spans="11:12" x14ac:dyDescent="0.25">
      <c r="K265" s="45">
        <v>43953</v>
      </c>
      <c r="L265" s="30">
        <v>73.739900000000006</v>
      </c>
    </row>
    <row r="266" spans="11:12" x14ac:dyDescent="0.25">
      <c r="K266" s="45">
        <v>43960</v>
      </c>
      <c r="L266" s="30">
        <v>77.9572</v>
      </c>
    </row>
    <row r="267" spans="11:12" x14ac:dyDescent="0.25">
      <c r="K267" s="45">
        <v>43967</v>
      </c>
      <c r="L267" s="30">
        <v>77.040499999999994</v>
      </c>
    </row>
    <row r="268" spans="11:12" x14ac:dyDescent="0.25">
      <c r="K268" s="45">
        <v>43974</v>
      </c>
      <c r="L268" s="30">
        <v>76.401200000000003</v>
      </c>
    </row>
    <row r="269" spans="11:12" x14ac:dyDescent="0.25">
      <c r="K269" s="45">
        <v>43981</v>
      </c>
      <c r="L269" s="30">
        <v>77.172700000000006</v>
      </c>
    </row>
    <row r="270" spans="11:12" x14ac:dyDescent="0.25">
      <c r="K270" s="45">
        <v>43988</v>
      </c>
      <c r="L270" s="30">
        <v>75.423699999999997</v>
      </c>
    </row>
    <row r="271" spans="11:12" x14ac:dyDescent="0.25">
      <c r="K271" s="45">
        <v>43995</v>
      </c>
      <c r="L271" s="30">
        <v>75.498800000000003</v>
      </c>
    </row>
    <row r="272" spans="11:12" x14ac:dyDescent="0.25">
      <c r="K272" s="45">
        <v>44002</v>
      </c>
      <c r="L272" s="30">
        <v>74.398099999999999</v>
      </c>
    </row>
    <row r="273" spans="11:12" x14ac:dyDescent="0.25">
      <c r="K273" s="45">
        <v>44009</v>
      </c>
      <c r="L273" s="30">
        <v>75.367199999999997</v>
      </c>
    </row>
    <row r="274" spans="11:12" x14ac:dyDescent="0.25">
      <c r="K274" s="45">
        <v>44016</v>
      </c>
      <c r="L274" s="30">
        <v>77.800799999999995</v>
      </c>
    </row>
    <row r="275" spans="11:12" x14ac:dyDescent="0.25">
      <c r="K275" s="45">
        <v>44023</v>
      </c>
      <c r="L275" s="30">
        <v>77.951999999999998</v>
      </c>
    </row>
    <row r="276" spans="11:12" x14ac:dyDescent="0.25">
      <c r="K276" s="45">
        <v>44030</v>
      </c>
      <c r="L276" s="30">
        <v>76.502300000000005</v>
      </c>
    </row>
    <row r="277" spans="11:12" x14ac:dyDescent="0.25">
      <c r="K277" s="45">
        <v>44037</v>
      </c>
      <c r="L277" s="30">
        <v>76.706999999999994</v>
      </c>
    </row>
    <row r="278" spans="11:12" x14ac:dyDescent="0.25">
      <c r="K278" s="45">
        <v>44044</v>
      </c>
      <c r="L278" s="30">
        <v>76.611400000000003</v>
      </c>
    </row>
    <row r="279" spans="11:12" x14ac:dyDescent="0.25">
      <c r="K279" s="45">
        <v>44051</v>
      </c>
      <c r="L279" s="30">
        <v>78.762100000000004</v>
      </c>
    </row>
    <row r="280" spans="11:12" x14ac:dyDescent="0.25">
      <c r="K280" s="45">
        <v>44058</v>
      </c>
      <c r="L280" s="30">
        <v>77.521199999999993</v>
      </c>
    </row>
    <row r="281" spans="11:12" x14ac:dyDescent="0.25">
      <c r="K281" s="45">
        <v>44065</v>
      </c>
      <c r="L281" s="30">
        <v>79.314499999999995</v>
      </c>
    </row>
    <row r="282" spans="11:12" x14ac:dyDescent="0.25">
      <c r="K282" s="45">
        <v>44072</v>
      </c>
      <c r="L282" s="30">
        <v>78.851799999999997</v>
      </c>
    </row>
    <row r="283" spans="11:12" x14ac:dyDescent="0.25">
      <c r="K283" s="45">
        <v>44079</v>
      </c>
      <c r="L283" s="30">
        <v>102.2777</v>
      </c>
    </row>
    <row r="284" spans="11:12" x14ac:dyDescent="0.25">
      <c r="K284" s="45">
        <v>44086</v>
      </c>
      <c r="L284" s="30">
        <v>104.4926</v>
      </c>
    </row>
    <row r="285" spans="11:12" x14ac:dyDescent="0.25">
      <c r="K285" s="45">
        <v>44093</v>
      </c>
      <c r="L285" s="30">
        <v>85.261099999999999</v>
      </c>
    </row>
    <row r="286" spans="11:12" x14ac:dyDescent="0.25">
      <c r="K286" s="45">
        <v>44100</v>
      </c>
      <c r="L286" s="30">
        <v>85.224699999999999</v>
      </c>
    </row>
    <row r="287" spans="11:12" x14ac:dyDescent="0.25">
      <c r="K287" s="45">
        <v>44107</v>
      </c>
      <c r="L287" s="30">
        <v>88.228899999999996</v>
      </c>
    </row>
    <row r="288" spans="11:12" x14ac:dyDescent="0.25">
      <c r="K288" s="45">
        <v>44114</v>
      </c>
      <c r="L288" s="30">
        <v>81.784000000000006</v>
      </c>
    </row>
    <row r="289" spans="11:12" x14ac:dyDescent="0.25">
      <c r="K289" s="45">
        <v>44121</v>
      </c>
      <c r="L289" s="30">
        <v>81.377200000000002</v>
      </c>
    </row>
    <row r="290" spans="11:12" x14ac:dyDescent="0.25">
      <c r="K290" s="45">
        <v>44128</v>
      </c>
      <c r="L290" s="30">
        <v>80.303100000000001</v>
      </c>
    </row>
    <row r="291" spans="11:12" x14ac:dyDescent="0.25">
      <c r="K291" s="45">
        <v>44135</v>
      </c>
      <c r="L291" s="30">
        <v>80.082800000000006</v>
      </c>
    </row>
    <row r="292" spans="11:12" x14ac:dyDescent="0.25">
      <c r="K292" s="45">
        <v>44142</v>
      </c>
      <c r="L292" s="30">
        <v>79.125200000000007</v>
      </c>
    </row>
    <row r="293" spans="11:12" x14ac:dyDescent="0.25">
      <c r="K293" s="45">
        <v>44149</v>
      </c>
      <c r="L293" s="30">
        <v>78.278700000000001</v>
      </c>
    </row>
    <row r="294" spans="11:12" x14ac:dyDescent="0.25">
      <c r="K294" s="45">
        <v>44156</v>
      </c>
      <c r="L294" s="30">
        <v>78.181700000000006</v>
      </c>
    </row>
    <row r="295" spans="11:12" x14ac:dyDescent="0.25">
      <c r="K295" s="45">
        <v>44163</v>
      </c>
      <c r="L295" s="30">
        <v>78.486800000000002</v>
      </c>
    </row>
    <row r="296" spans="11:12" x14ac:dyDescent="0.25">
      <c r="K296" s="45">
        <v>44170</v>
      </c>
      <c r="L296" s="30">
        <v>79.009500000000003</v>
      </c>
    </row>
    <row r="297" spans="11:12" x14ac:dyDescent="0.25">
      <c r="K297" s="45">
        <v>44177</v>
      </c>
      <c r="L297" s="30">
        <v>79.236900000000006</v>
      </c>
    </row>
    <row r="298" spans="11:12" x14ac:dyDescent="0.25">
      <c r="K298" s="45">
        <v>44184</v>
      </c>
      <c r="L298" s="30">
        <v>77.903300000000002</v>
      </c>
    </row>
    <row r="299" spans="11:12" x14ac:dyDescent="0.25">
      <c r="K299" s="45">
        <v>44191</v>
      </c>
      <c r="L299" s="30">
        <v>75.013000000000005</v>
      </c>
    </row>
    <row r="300" spans="11:12" x14ac:dyDescent="0.25">
      <c r="K300" s="45">
        <v>44198</v>
      </c>
      <c r="L300" s="30">
        <v>75.065600000000003</v>
      </c>
    </row>
    <row r="301" spans="11:12" x14ac:dyDescent="0.25">
      <c r="K301" s="45">
        <v>44205</v>
      </c>
      <c r="L301" s="30">
        <v>76.3279</v>
      </c>
    </row>
    <row r="302" spans="11:12" x14ac:dyDescent="0.25">
      <c r="K302" s="45">
        <v>44212</v>
      </c>
      <c r="L302" s="30">
        <v>76.813299999999998</v>
      </c>
    </row>
    <row r="303" spans="11:12" x14ac:dyDescent="0.25">
      <c r="K303" s="45">
        <v>44219</v>
      </c>
      <c r="L303" s="30">
        <v>76.971100000000007</v>
      </c>
    </row>
    <row r="304" spans="11:12" x14ac:dyDescent="0.25">
      <c r="K304" s="45">
        <v>44226</v>
      </c>
      <c r="L304" s="30">
        <v>77.337400000000002</v>
      </c>
    </row>
    <row r="305" spans="11:12" x14ac:dyDescent="0.25">
      <c r="K305" s="45">
        <v>44233</v>
      </c>
      <c r="L305" s="30">
        <v>82.552300000000002</v>
      </c>
    </row>
    <row r="306" spans="11:12" x14ac:dyDescent="0.25">
      <c r="K306" s="45">
        <v>44240</v>
      </c>
      <c r="L306" s="30">
        <v>85.330100000000002</v>
      </c>
    </row>
    <row r="307" spans="11:12" x14ac:dyDescent="0.25">
      <c r="K307" s="45">
        <v>44247</v>
      </c>
      <c r="L307" s="30">
        <v>85.627799999999993</v>
      </c>
    </row>
    <row r="308" spans="11:12" x14ac:dyDescent="0.25">
      <c r="K308" s="45">
        <v>44254</v>
      </c>
      <c r="L308" s="30">
        <v>85.929299999999998</v>
      </c>
    </row>
    <row r="309" spans="11:12" x14ac:dyDescent="0.25">
      <c r="K309" s="45">
        <v>44261</v>
      </c>
      <c r="L309" s="30">
        <v>97.389399999999995</v>
      </c>
    </row>
    <row r="310" spans="11:12" x14ac:dyDescent="0.25">
      <c r="K310" s="45">
        <v>44268</v>
      </c>
      <c r="L310" s="30">
        <v>98.186199999999999</v>
      </c>
    </row>
    <row r="311" spans="11:12" x14ac:dyDescent="0.25">
      <c r="K311" s="45">
        <v>44275</v>
      </c>
      <c r="L311" s="30">
        <v>94.4148</v>
      </c>
    </row>
    <row r="312" spans="11:12" x14ac:dyDescent="0.25">
      <c r="K312" s="45">
        <v>44282</v>
      </c>
      <c r="L312" s="30">
        <v>92.595100000000002</v>
      </c>
    </row>
    <row r="313" spans="11:12" x14ac:dyDescent="0.25">
      <c r="K313" s="45">
        <v>44289</v>
      </c>
      <c r="L313" s="30">
        <v>89.628699999999995</v>
      </c>
    </row>
    <row r="314" spans="11:12" x14ac:dyDescent="0.25">
      <c r="K314" s="45">
        <v>44296</v>
      </c>
      <c r="L314" s="30">
        <v>83.064800000000005</v>
      </c>
    </row>
    <row r="315" spans="11:12" x14ac:dyDescent="0.25">
      <c r="K315" s="45">
        <v>44303</v>
      </c>
      <c r="L315" s="30">
        <v>82.546199999999999</v>
      </c>
    </row>
    <row r="316" spans="11:12" x14ac:dyDescent="0.25">
      <c r="K316" s="45">
        <v>44310</v>
      </c>
      <c r="L316" s="30">
        <v>82.951400000000007</v>
      </c>
    </row>
    <row r="317" spans="11:12" x14ac:dyDescent="0.25">
      <c r="K317" s="45">
        <v>44317</v>
      </c>
      <c r="L317" s="30">
        <v>83.466700000000003</v>
      </c>
    </row>
    <row r="318" spans="11:12" x14ac:dyDescent="0.25">
      <c r="K318" s="45">
        <v>44324</v>
      </c>
      <c r="L318" s="30">
        <v>80.857699999999994</v>
      </c>
    </row>
    <row r="319" spans="11:12" x14ac:dyDescent="0.25">
      <c r="K319" s="45">
        <v>44331</v>
      </c>
      <c r="L319" s="30">
        <v>79.9422</v>
      </c>
    </row>
    <row r="320" spans="11:12" x14ac:dyDescent="0.25">
      <c r="K320" s="45">
        <v>44338</v>
      </c>
      <c r="L320" s="30">
        <v>80.513300000000001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5">
    <mergeCell ref="A30:I30"/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4153A-9864-421E-B2AA-1DBC7C4C547A}">
  <sheetPr codeName="Sheet6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21</v>
      </c>
    </row>
    <row r="2" spans="1:12" ht="19.5" customHeight="1" x14ac:dyDescent="0.3">
      <c r="A2" s="47" t="str">
        <f>"Weekly Payroll Jobs and Wages in Australia - " &amp;$L$1</f>
        <v>Weekly Payroll Jobs and Wages in Australia - Manufacturing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Manufacturing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-1.7130123480960435E-2</v>
      </c>
      <c r="C11" s="21">
        <v>-9.8017142126127776E-4</v>
      </c>
      <c r="D11" s="21">
        <v>9.2670023995278239E-3</v>
      </c>
      <c r="E11" s="21">
        <v>5.5459690431480801E-4</v>
      </c>
      <c r="F11" s="21">
        <v>-4.7959905983083417E-2</v>
      </c>
      <c r="G11" s="21">
        <v>-3.1973288131472821E-2</v>
      </c>
      <c r="H11" s="21">
        <v>5.8211549347950697E-3</v>
      </c>
      <c r="I11" s="40">
        <v>2.0055854043303789E-3</v>
      </c>
      <c r="J11" s="29"/>
      <c r="K11" s="29"/>
      <c r="L11" s="30"/>
    </row>
    <row r="12" spans="1:12" x14ac:dyDescent="0.25">
      <c r="A12" s="41" t="s">
        <v>6</v>
      </c>
      <c r="B12" s="21">
        <v>-2.4165420645574254E-2</v>
      </c>
      <c r="C12" s="21">
        <v>-1.4646044951949211E-3</v>
      </c>
      <c r="D12" s="21">
        <v>1.063391465677177E-2</v>
      </c>
      <c r="E12" s="21">
        <v>-1.4770975773623629E-3</v>
      </c>
      <c r="F12" s="21">
        <v>-7.9686862943930348E-2</v>
      </c>
      <c r="G12" s="21">
        <v>-4.6039197130451459E-2</v>
      </c>
      <c r="H12" s="21">
        <v>6.1672033554183159E-3</v>
      </c>
      <c r="I12" s="40">
        <v>1.2864200919950886E-3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-1.6062664079443012E-2</v>
      </c>
      <c r="C13" s="21">
        <v>-4.0778659812246154E-4</v>
      </c>
      <c r="D13" s="21">
        <v>6.5809063220683139E-3</v>
      </c>
      <c r="E13" s="21">
        <v>3.4076041320860728E-3</v>
      </c>
      <c r="F13" s="21">
        <v>-3.1365359964206974E-2</v>
      </c>
      <c r="G13" s="21">
        <v>-3.0664927100055861E-2</v>
      </c>
      <c r="H13" s="21">
        <v>7.5298450660392646E-3</v>
      </c>
      <c r="I13" s="40">
        <v>-1.9865544227405385E-3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-2.0651022260761209E-2</v>
      </c>
      <c r="C14" s="21">
        <v>3.710418511957414E-4</v>
      </c>
      <c r="D14" s="21">
        <v>1.3457229785623026E-2</v>
      </c>
      <c r="E14" s="21">
        <v>9.4729529650350308E-4</v>
      </c>
      <c r="F14" s="21">
        <v>-4.3950962356629542E-2</v>
      </c>
      <c r="G14" s="21">
        <v>-2.6927984151123963E-2</v>
      </c>
      <c r="H14" s="21">
        <v>6.4632254418046653E-3</v>
      </c>
      <c r="I14" s="40">
        <v>7.216610925397049E-3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-3.0464349756639031E-2</v>
      </c>
      <c r="C15" s="21">
        <v>-5.2886653934434147E-3</v>
      </c>
      <c r="D15" s="21">
        <v>1.0450662110209397E-2</v>
      </c>
      <c r="E15" s="21">
        <v>-5.4344939901931344E-3</v>
      </c>
      <c r="F15" s="21">
        <v>-4.0372348235565236E-2</v>
      </c>
      <c r="G15" s="21">
        <v>-2.2297122840993833E-2</v>
      </c>
      <c r="H15" s="21">
        <v>1.0367502093137304E-2</v>
      </c>
      <c r="I15" s="40">
        <v>-3.1052856059781142E-3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1.1134673396852035E-2</v>
      </c>
      <c r="C16" s="21">
        <v>-2.0399139227071927E-3</v>
      </c>
      <c r="D16" s="21">
        <v>3.953084918669747E-3</v>
      </c>
      <c r="E16" s="21">
        <v>2.3929845422117069E-3</v>
      </c>
      <c r="F16" s="21">
        <v>-2.2807835738300253E-2</v>
      </c>
      <c r="G16" s="21">
        <v>-2.3729746853745959E-2</v>
      </c>
      <c r="H16" s="21">
        <v>-8.7830946216614914E-3</v>
      </c>
      <c r="I16" s="40">
        <v>6.4243584754968275E-3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1.2549889135255121E-2</v>
      </c>
      <c r="C17" s="21">
        <v>-1.3866735271417241E-3</v>
      </c>
      <c r="D17" s="21">
        <v>9.9811357574970394E-3</v>
      </c>
      <c r="E17" s="21">
        <v>3.9044706188584577E-4</v>
      </c>
      <c r="F17" s="21">
        <v>-1.9588655528356647E-2</v>
      </c>
      <c r="G17" s="21">
        <v>4.5747017770135567E-2</v>
      </c>
      <c r="H17" s="21">
        <v>3.1429808318411689E-2</v>
      </c>
      <c r="I17" s="40">
        <v>2.1291331662639301E-2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6.091193873999301E-2</v>
      </c>
      <c r="C18" s="21">
        <v>2.3505708529214298E-2</v>
      </c>
      <c r="D18" s="21">
        <v>0</v>
      </c>
      <c r="E18" s="21">
        <v>7.2703238598810227E-3</v>
      </c>
      <c r="F18" s="21">
        <v>8.4807514925197003E-2</v>
      </c>
      <c r="G18" s="21">
        <v>-1.3206420034500344E-2</v>
      </c>
      <c r="H18" s="21">
        <v>0</v>
      </c>
      <c r="I18" s="40">
        <v>1.4620154192698909E-2</v>
      </c>
      <c r="J18" s="29"/>
      <c r="K18" s="29"/>
      <c r="L18" s="30"/>
    </row>
    <row r="19" spans="1:12" x14ac:dyDescent="0.25">
      <c r="A19" s="41" t="s">
        <v>1</v>
      </c>
      <c r="B19" s="21">
        <v>-2.2714801444043364E-2</v>
      </c>
      <c r="C19" s="21">
        <v>8.0983118172790469E-3</v>
      </c>
      <c r="D19" s="21">
        <v>6.1000991080277789E-3</v>
      </c>
      <c r="E19" s="21">
        <v>-7.3782587309394465E-3</v>
      </c>
      <c r="F19" s="21">
        <v>-3.0475391191847501E-2</v>
      </c>
      <c r="G19" s="21">
        <v>-6.2965127293707956E-2</v>
      </c>
      <c r="H19" s="21">
        <v>7.5698398501389264E-4</v>
      </c>
      <c r="I19" s="40">
        <v>-2.0689453726538298E-2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-2.9465241682726906E-2</v>
      </c>
      <c r="C21" s="21">
        <v>-2.039741939616424E-3</v>
      </c>
      <c r="D21" s="21">
        <v>9.1389546169431402E-3</v>
      </c>
      <c r="E21" s="21">
        <v>6.0727638565349906E-5</v>
      </c>
      <c r="F21" s="21">
        <v>-5.4415313672649512E-2</v>
      </c>
      <c r="G21" s="21">
        <v>-3.4409190993602401E-2</v>
      </c>
      <c r="H21" s="21">
        <v>5.6979057077102269E-3</v>
      </c>
      <c r="I21" s="40">
        <v>8.7841197744387145E-4</v>
      </c>
      <c r="J21" s="29"/>
      <c r="K21" s="29"/>
      <c r="L21" s="29"/>
    </row>
    <row r="22" spans="1:12" x14ac:dyDescent="0.25">
      <c r="A22" s="41" t="s">
        <v>13</v>
      </c>
      <c r="B22" s="21">
        <v>-1.6551610782379989E-2</v>
      </c>
      <c r="C22" s="21">
        <v>1.7171947420413503E-4</v>
      </c>
      <c r="D22" s="21">
        <v>9.3389291592969048E-3</v>
      </c>
      <c r="E22" s="21">
        <v>1.4897788881436114E-3</v>
      </c>
      <c r="F22" s="21">
        <v>-4.091542466225262E-2</v>
      </c>
      <c r="G22" s="21">
        <v>-2.3893205925751726E-2</v>
      </c>
      <c r="H22" s="21">
        <v>6.1532784830264919E-3</v>
      </c>
      <c r="I22" s="40">
        <v>5.4978173744788528E-3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-2.949822204662178E-2</v>
      </c>
      <c r="C23" s="21">
        <v>-3.0991360605940987E-2</v>
      </c>
      <c r="D23" s="21">
        <v>1.1588831233012131E-2</v>
      </c>
      <c r="E23" s="21">
        <v>-4.2647420651192869E-3</v>
      </c>
      <c r="F23" s="21">
        <v>5.6753854289004479E-3</v>
      </c>
      <c r="G23" s="21">
        <v>-3.8655382619829703E-2</v>
      </c>
      <c r="H23" s="21">
        <v>5.4450062128394983E-3</v>
      </c>
      <c r="I23" s="40">
        <v>6.8483716519973648E-3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-3.8530371315757983E-2</v>
      </c>
      <c r="C24" s="21">
        <v>-5.5718175068063536E-3</v>
      </c>
      <c r="D24" s="21">
        <v>6.073434774261921E-3</v>
      </c>
      <c r="E24" s="21">
        <v>3.0892544042737669E-4</v>
      </c>
      <c r="F24" s="21">
        <v>-2.7969362976632217E-2</v>
      </c>
      <c r="G24" s="21">
        <v>-1.1192544958794626E-2</v>
      </c>
      <c r="H24" s="21">
        <v>5.6126993474274745E-3</v>
      </c>
      <c r="I24" s="40">
        <v>2.5027369604089245E-3</v>
      </c>
      <c r="J24" s="29"/>
      <c r="K24" s="29" t="s">
        <v>65</v>
      </c>
      <c r="L24" s="30">
        <v>100.15</v>
      </c>
    </row>
    <row r="25" spans="1:12" x14ac:dyDescent="0.25">
      <c r="A25" s="41" t="s">
        <v>47</v>
      </c>
      <c r="B25" s="21">
        <v>-2.9751926423067343E-2</v>
      </c>
      <c r="C25" s="21">
        <v>-3.1646959675153408E-3</v>
      </c>
      <c r="D25" s="21">
        <v>8.0857438016528338E-3</v>
      </c>
      <c r="E25" s="21">
        <v>6.5254330367814362E-4</v>
      </c>
      <c r="F25" s="21">
        <v>-5.1426439293958404E-2</v>
      </c>
      <c r="G25" s="21">
        <v>-2.3497460331053377E-2</v>
      </c>
      <c r="H25" s="21">
        <v>7.4334405145890514E-3</v>
      </c>
      <c r="I25" s="40">
        <v>1.0797472339632019E-3</v>
      </c>
      <c r="J25" s="29"/>
      <c r="K25" s="29" t="s">
        <v>46</v>
      </c>
      <c r="L25" s="30">
        <v>96.69</v>
      </c>
    </row>
    <row r="26" spans="1:12" x14ac:dyDescent="0.25">
      <c r="A26" s="41" t="s">
        <v>48</v>
      </c>
      <c r="B26" s="21">
        <v>-3.28663497094559E-2</v>
      </c>
      <c r="C26" s="21">
        <v>-6.637554585152694E-4</v>
      </c>
      <c r="D26" s="21">
        <v>1.0713514574541172E-2</v>
      </c>
      <c r="E26" s="21">
        <v>2.0776219219846848E-3</v>
      </c>
      <c r="F26" s="21">
        <v>-8.8046065575676735E-2</v>
      </c>
      <c r="G26" s="21">
        <v>-4.0256721469686951E-2</v>
      </c>
      <c r="H26" s="21">
        <v>5.2424918792055575E-3</v>
      </c>
      <c r="I26" s="40">
        <v>3.1822008259323464E-3</v>
      </c>
      <c r="J26" s="29"/>
      <c r="K26" s="29" t="s">
        <v>47</v>
      </c>
      <c r="L26" s="30">
        <v>97.33</v>
      </c>
    </row>
    <row r="27" spans="1:12" ht="17.25" customHeight="1" x14ac:dyDescent="0.25">
      <c r="A27" s="41" t="s">
        <v>49</v>
      </c>
      <c r="B27" s="21">
        <v>-4.7104693867284775E-3</v>
      </c>
      <c r="C27" s="21">
        <v>4.3339425322366232E-3</v>
      </c>
      <c r="D27" s="21">
        <v>1.0812523151991993E-2</v>
      </c>
      <c r="E27" s="21">
        <v>1.1829476497706715E-3</v>
      </c>
      <c r="F27" s="21">
        <v>-4.7664180353236385E-2</v>
      </c>
      <c r="G27" s="21">
        <v>-4.1978225048651674E-2</v>
      </c>
      <c r="H27" s="21">
        <v>6.8578704513657662E-3</v>
      </c>
      <c r="I27" s="40">
        <v>2.5041680267232636E-3</v>
      </c>
      <c r="J27" s="59"/>
      <c r="K27" s="33" t="s">
        <v>48</v>
      </c>
      <c r="L27" s="30">
        <v>96.78</v>
      </c>
    </row>
    <row r="28" spans="1:12" x14ac:dyDescent="0.25">
      <c r="A28" s="41" t="s">
        <v>50</v>
      </c>
      <c r="B28" s="21">
        <v>5.676959691059591E-2</v>
      </c>
      <c r="C28" s="21">
        <v>9.2880832570905181E-3</v>
      </c>
      <c r="D28" s="21">
        <v>9.0861275476661341E-3</v>
      </c>
      <c r="E28" s="21">
        <v>-1.8830779765470762E-3</v>
      </c>
      <c r="F28" s="21">
        <v>3.6584506434295561E-2</v>
      </c>
      <c r="G28" s="21">
        <v>-3.0736991858870577E-2</v>
      </c>
      <c r="H28" s="21">
        <v>2.0552554731614325E-3</v>
      </c>
      <c r="I28" s="40">
        <v>-3.6407974813723598E-4</v>
      </c>
      <c r="J28" s="48"/>
      <c r="K28" s="25" t="s">
        <v>49</v>
      </c>
      <c r="L28" s="30">
        <v>99.1</v>
      </c>
    </row>
    <row r="29" spans="1:12" ht="15.75" thickBot="1" x14ac:dyDescent="0.3">
      <c r="A29" s="42" t="s">
        <v>51</v>
      </c>
      <c r="B29" s="43">
        <v>5.8682101513802154E-2</v>
      </c>
      <c r="C29" s="43">
        <v>1.0969387755102034E-2</v>
      </c>
      <c r="D29" s="43">
        <v>1.3987206823027565E-2</v>
      </c>
      <c r="E29" s="43">
        <v>-6.9169960474307901E-3</v>
      </c>
      <c r="F29" s="43">
        <v>0.12529618038090007</v>
      </c>
      <c r="G29" s="43">
        <v>8.5196098763540284E-4</v>
      </c>
      <c r="H29" s="43">
        <v>-3.4698315626680021E-3</v>
      </c>
      <c r="I29" s="44">
        <v>-1.3849936696590404E-2</v>
      </c>
      <c r="J29" s="48"/>
      <c r="K29" s="25" t="s">
        <v>50</v>
      </c>
      <c r="L29" s="30">
        <v>104.7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104.72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Manufacturing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95.94</v>
      </c>
    </row>
    <row r="34" spans="1:12" x14ac:dyDescent="0.25">
      <c r="K34" s="29" t="s">
        <v>46</v>
      </c>
      <c r="L34" s="30">
        <v>95.57</v>
      </c>
    </row>
    <row r="35" spans="1:12" x14ac:dyDescent="0.25">
      <c r="K35" s="29" t="s">
        <v>47</v>
      </c>
      <c r="L35" s="30">
        <v>96.25</v>
      </c>
    </row>
    <row r="36" spans="1:12" x14ac:dyDescent="0.25">
      <c r="K36" s="33" t="s">
        <v>48</v>
      </c>
      <c r="L36" s="30">
        <v>95.69</v>
      </c>
    </row>
    <row r="37" spans="1:12" x14ac:dyDescent="0.25">
      <c r="K37" s="25" t="s">
        <v>49</v>
      </c>
      <c r="L37" s="30">
        <v>98.46</v>
      </c>
    </row>
    <row r="38" spans="1:12" x14ac:dyDescent="0.25">
      <c r="K38" s="25" t="s">
        <v>50</v>
      </c>
      <c r="L38" s="30">
        <v>104.73</v>
      </c>
    </row>
    <row r="39" spans="1:12" x14ac:dyDescent="0.25">
      <c r="K39" s="25" t="s">
        <v>51</v>
      </c>
      <c r="L39" s="30">
        <v>104.41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97.05</v>
      </c>
    </row>
    <row r="43" spans="1:12" x14ac:dyDescent="0.25">
      <c r="K43" s="29" t="s">
        <v>46</v>
      </c>
      <c r="L43" s="30">
        <v>96.15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97.02</v>
      </c>
    </row>
    <row r="45" spans="1:12" ht="15.4" customHeight="1" x14ac:dyDescent="0.25">
      <c r="A45" s="54" t="str">
        <f>"Indexed number of payroll jobs in "&amp;$L$1&amp;" each week by age group"</f>
        <v>Indexed number of payroll jobs in Manufacturing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96.71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99.53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105.68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105.87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96.62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97.41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96.42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96.86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99.83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100.88</v>
      </c>
    </row>
    <row r="59" spans="1:12" ht="15.4" customHeight="1" x14ac:dyDescent="0.25">
      <c r="K59" s="25" t="s">
        <v>2</v>
      </c>
      <c r="L59" s="30">
        <v>100.73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Manufacturing each week by State and Territory</v>
      </c>
      <c r="K60" s="25" t="s">
        <v>1</v>
      </c>
      <c r="L60" s="30">
        <v>96.62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95.39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96.61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95.1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95.38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98.99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100.07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103.7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96.03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96.31</v>
      </c>
    </row>
    <row r="72" spans="1:12" ht="15.4" customHeight="1" x14ac:dyDescent="0.25">
      <c r="K72" s="29" t="s">
        <v>5</v>
      </c>
      <c r="L72" s="30">
        <v>97.28</v>
      </c>
    </row>
    <row r="73" spans="1:12" ht="15.4" customHeight="1" x14ac:dyDescent="0.25">
      <c r="K73" s="29" t="s">
        <v>44</v>
      </c>
      <c r="L73" s="30">
        <v>96.43</v>
      </c>
    </row>
    <row r="74" spans="1:12" ht="15.4" customHeight="1" x14ac:dyDescent="0.25">
      <c r="K74" s="33" t="s">
        <v>4</v>
      </c>
      <c r="L74" s="30">
        <v>96.17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Manufacturing each week by State and Territory</v>
      </c>
      <c r="K75" s="25" t="s">
        <v>3</v>
      </c>
      <c r="L75" s="30">
        <v>99.42</v>
      </c>
    </row>
    <row r="76" spans="1:12" ht="15.4" customHeight="1" x14ac:dyDescent="0.25">
      <c r="K76" s="25" t="s">
        <v>43</v>
      </c>
      <c r="L76" s="30">
        <v>101.22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103.7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96.86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97.64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98.51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99</v>
      </c>
    </row>
    <row r="85" spans="1:12" ht="15.4" customHeight="1" x14ac:dyDescent="0.25">
      <c r="K85" s="33" t="s">
        <v>4</v>
      </c>
      <c r="L85" s="30">
        <v>95.54</v>
      </c>
    </row>
    <row r="86" spans="1:12" ht="15.4" customHeight="1" x14ac:dyDescent="0.25">
      <c r="K86" s="25" t="s">
        <v>3</v>
      </c>
      <c r="L86" s="30">
        <v>101.37</v>
      </c>
    </row>
    <row r="87" spans="1:12" ht="15.4" customHeight="1" x14ac:dyDescent="0.25">
      <c r="K87" s="25" t="s">
        <v>43</v>
      </c>
      <c r="L87" s="30">
        <v>98.36</v>
      </c>
    </row>
    <row r="88" spans="1:12" ht="15.4" customHeight="1" x14ac:dyDescent="0.25">
      <c r="K88" s="25" t="s">
        <v>2</v>
      </c>
      <c r="L88" s="30">
        <v>108.37</v>
      </c>
    </row>
    <row r="89" spans="1:12" ht="15.4" customHeight="1" x14ac:dyDescent="0.25">
      <c r="K89" s="25" t="s">
        <v>1</v>
      </c>
      <c r="L89" s="30">
        <v>93.59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96.51</v>
      </c>
    </row>
    <row r="92" spans="1:12" ht="15" customHeight="1" x14ac:dyDescent="0.25">
      <c r="K92" s="29" t="s">
        <v>5</v>
      </c>
      <c r="L92" s="30">
        <v>97.99</v>
      </c>
    </row>
    <row r="93" spans="1:12" ht="15" customHeight="1" x14ac:dyDescent="0.25">
      <c r="A93" s="54"/>
      <c r="K93" s="29" t="s">
        <v>44</v>
      </c>
      <c r="L93" s="30">
        <v>97.81</v>
      </c>
    </row>
    <row r="94" spans="1:12" ht="15" customHeight="1" x14ac:dyDescent="0.25">
      <c r="K94" s="33" t="s">
        <v>4</v>
      </c>
      <c r="L94" s="30">
        <v>94.02</v>
      </c>
    </row>
    <row r="95" spans="1:12" ht="15" customHeight="1" x14ac:dyDescent="0.25">
      <c r="K95" s="25" t="s">
        <v>3</v>
      </c>
      <c r="L95" s="30">
        <v>101.22</v>
      </c>
    </row>
    <row r="96" spans="1:12" ht="15" customHeight="1" x14ac:dyDescent="0.25">
      <c r="K96" s="25" t="s">
        <v>43</v>
      </c>
      <c r="L96" s="30">
        <v>96.14</v>
      </c>
    </row>
    <row r="97" spans="1:12" ht="15" customHeight="1" x14ac:dyDescent="0.25">
      <c r="K97" s="25" t="s">
        <v>2</v>
      </c>
      <c r="L97" s="30">
        <v>109.69</v>
      </c>
    </row>
    <row r="98" spans="1:12" ht="15" customHeight="1" x14ac:dyDescent="0.25">
      <c r="K98" s="25" t="s">
        <v>1</v>
      </c>
      <c r="L98" s="30">
        <v>96.62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97.69</v>
      </c>
    </row>
    <row r="101" spans="1:12" x14ac:dyDescent="0.25">
      <c r="A101" s="67"/>
      <c r="B101" s="68"/>
      <c r="K101" s="29" t="s">
        <v>5</v>
      </c>
      <c r="L101" s="30">
        <v>98.58</v>
      </c>
    </row>
    <row r="102" spans="1:12" x14ac:dyDescent="0.25">
      <c r="A102" s="67"/>
      <c r="B102" s="68"/>
      <c r="K102" s="29" t="s">
        <v>44</v>
      </c>
      <c r="L102" s="30">
        <v>98.93</v>
      </c>
    </row>
    <row r="103" spans="1:12" x14ac:dyDescent="0.25">
      <c r="A103" s="67"/>
      <c r="B103" s="68"/>
      <c r="K103" s="33" t="s">
        <v>4</v>
      </c>
      <c r="L103" s="30">
        <v>95.43</v>
      </c>
    </row>
    <row r="104" spans="1:12" x14ac:dyDescent="0.25">
      <c r="A104" s="67"/>
      <c r="B104" s="68"/>
      <c r="K104" s="25" t="s">
        <v>3</v>
      </c>
      <c r="L104" s="30">
        <v>101.47</v>
      </c>
    </row>
    <row r="105" spans="1:12" x14ac:dyDescent="0.25">
      <c r="A105" s="67"/>
      <c r="B105" s="68"/>
      <c r="K105" s="25" t="s">
        <v>43</v>
      </c>
      <c r="L105" s="30">
        <v>96.75</v>
      </c>
    </row>
    <row r="106" spans="1:12" x14ac:dyDescent="0.25">
      <c r="A106" s="67"/>
      <c r="B106" s="68"/>
      <c r="K106" s="25" t="s">
        <v>2</v>
      </c>
      <c r="L106" s="30">
        <v>109.69</v>
      </c>
    </row>
    <row r="107" spans="1:12" x14ac:dyDescent="0.25">
      <c r="A107" s="67"/>
      <c r="B107" s="68"/>
      <c r="K107" s="25" t="s">
        <v>1</v>
      </c>
      <c r="L107" s="30">
        <v>96.83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99.113500000000002</v>
      </c>
    </row>
    <row r="112" spans="1:12" x14ac:dyDescent="0.25">
      <c r="K112" s="45">
        <v>43918</v>
      </c>
      <c r="L112" s="30">
        <v>97.348699999999994</v>
      </c>
    </row>
    <row r="113" spans="11:12" x14ac:dyDescent="0.25">
      <c r="K113" s="45">
        <v>43925</v>
      </c>
      <c r="L113" s="30">
        <v>95.869299999999996</v>
      </c>
    </row>
    <row r="114" spans="11:12" x14ac:dyDescent="0.25">
      <c r="K114" s="45">
        <v>43932</v>
      </c>
      <c r="L114" s="30">
        <v>94.936199999999999</v>
      </c>
    </row>
    <row r="115" spans="11:12" x14ac:dyDescent="0.25">
      <c r="K115" s="45">
        <v>43939</v>
      </c>
      <c r="L115" s="30">
        <v>95.114500000000007</v>
      </c>
    </row>
    <row r="116" spans="11:12" x14ac:dyDescent="0.25">
      <c r="K116" s="45">
        <v>43946</v>
      </c>
      <c r="L116" s="30">
        <v>95.181200000000004</v>
      </c>
    </row>
    <row r="117" spans="11:12" x14ac:dyDescent="0.25">
      <c r="K117" s="45">
        <v>43953</v>
      </c>
      <c r="L117" s="30">
        <v>95.310100000000006</v>
      </c>
    </row>
    <row r="118" spans="11:12" x14ac:dyDescent="0.25">
      <c r="K118" s="45">
        <v>43960</v>
      </c>
      <c r="L118" s="30">
        <v>95.619399999999999</v>
      </c>
    </row>
    <row r="119" spans="11:12" x14ac:dyDescent="0.25">
      <c r="K119" s="45">
        <v>43967</v>
      </c>
      <c r="L119" s="30">
        <v>95.838099999999997</v>
      </c>
    </row>
    <row r="120" spans="11:12" x14ac:dyDescent="0.25">
      <c r="K120" s="45">
        <v>43974</v>
      </c>
      <c r="L120" s="30">
        <v>96.160799999999995</v>
      </c>
    </row>
    <row r="121" spans="11:12" x14ac:dyDescent="0.25">
      <c r="K121" s="45">
        <v>43981</v>
      </c>
      <c r="L121" s="30">
        <v>96.409000000000006</v>
      </c>
    </row>
    <row r="122" spans="11:12" x14ac:dyDescent="0.25">
      <c r="K122" s="45">
        <v>43988</v>
      </c>
      <c r="L122" s="30">
        <v>96.681700000000006</v>
      </c>
    </row>
    <row r="123" spans="11:12" x14ac:dyDescent="0.25">
      <c r="K123" s="45">
        <v>43995</v>
      </c>
      <c r="L123" s="30">
        <v>97.206400000000002</v>
      </c>
    </row>
    <row r="124" spans="11:12" x14ac:dyDescent="0.25">
      <c r="K124" s="45">
        <v>44002</v>
      </c>
      <c r="L124" s="30">
        <v>96.234300000000005</v>
      </c>
    </row>
    <row r="125" spans="11:12" x14ac:dyDescent="0.25">
      <c r="K125" s="45">
        <v>44009</v>
      </c>
      <c r="L125" s="30">
        <v>93.844399999999993</v>
      </c>
    </row>
    <row r="126" spans="11:12" x14ac:dyDescent="0.25">
      <c r="K126" s="45">
        <v>44016</v>
      </c>
      <c r="L126" s="30">
        <v>94.9816</v>
      </c>
    </row>
    <row r="127" spans="11:12" x14ac:dyDescent="0.25">
      <c r="K127" s="45">
        <v>44023</v>
      </c>
      <c r="L127" s="30">
        <v>97.486999999999995</v>
      </c>
    </row>
    <row r="128" spans="11:12" x14ac:dyDescent="0.25">
      <c r="K128" s="45">
        <v>44030</v>
      </c>
      <c r="L128" s="30">
        <v>98.254499999999993</v>
      </c>
    </row>
    <row r="129" spans="1:12" x14ac:dyDescent="0.25">
      <c r="K129" s="45">
        <v>44037</v>
      </c>
      <c r="L129" s="30">
        <v>98.2727</v>
      </c>
    </row>
    <row r="130" spans="1:12" x14ac:dyDescent="0.25">
      <c r="K130" s="45">
        <v>44044</v>
      </c>
      <c r="L130" s="30">
        <v>98.211100000000002</v>
      </c>
    </row>
    <row r="131" spans="1:12" x14ac:dyDescent="0.25">
      <c r="K131" s="45">
        <v>44051</v>
      </c>
      <c r="L131" s="30">
        <v>98.202299999999994</v>
      </c>
    </row>
    <row r="132" spans="1:12" x14ac:dyDescent="0.25">
      <c r="K132" s="45">
        <v>44058</v>
      </c>
      <c r="L132" s="30">
        <v>98.449600000000004</v>
      </c>
    </row>
    <row r="133" spans="1:12" x14ac:dyDescent="0.25">
      <c r="K133" s="45">
        <v>44065</v>
      </c>
      <c r="L133" s="30">
        <v>98.430499999999995</v>
      </c>
    </row>
    <row r="134" spans="1:12" x14ac:dyDescent="0.25">
      <c r="K134" s="45">
        <v>44072</v>
      </c>
      <c r="L134" s="30">
        <v>98.445800000000006</v>
      </c>
    </row>
    <row r="135" spans="1:12" x14ac:dyDescent="0.25">
      <c r="K135" s="45">
        <v>44079</v>
      </c>
      <c r="L135" s="30">
        <v>98.096199999999996</v>
      </c>
    </row>
    <row r="136" spans="1:12" x14ac:dyDescent="0.25">
      <c r="K136" s="45">
        <v>44086</v>
      </c>
      <c r="L136" s="30">
        <v>98.637100000000004</v>
      </c>
    </row>
    <row r="137" spans="1:12" x14ac:dyDescent="0.25">
      <c r="K137" s="45">
        <v>44093</v>
      </c>
      <c r="L137" s="30">
        <v>98.664199999999994</v>
      </c>
    </row>
    <row r="138" spans="1:12" x14ac:dyDescent="0.25">
      <c r="K138" s="45">
        <v>44100</v>
      </c>
      <c r="L138" s="30">
        <v>98.187899999999999</v>
      </c>
    </row>
    <row r="139" spans="1:12" x14ac:dyDescent="0.25">
      <c r="K139" s="45">
        <v>44107</v>
      </c>
      <c r="L139" s="30">
        <v>97.790899999999993</v>
      </c>
    </row>
    <row r="140" spans="1:12" x14ac:dyDescent="0.25">
      <c r="A140" s="67"/>
      <c r="B140" s="68"/>
      <c r="K140" s="45">
        <v>44114</v>
      </c>
      <c r="L140" s="30">
        <v>97.852599999999995</v>
      </c>
    </row>
    <row r="141" spans="1:12" x14ac:dyDescent="0.25">
      <c r="A141" s="67"/>
      <c r="B141" s="68"/>
      <c r="K141" s="45">
        <v>44121</v>
      </c>
      <c r="L141" s="30">
        <v>98.275499999999994</v>
      </c>
    </row>
    <row r="142" spans="1:12" x14ac:dyDescent="0.25">
      <c r="K142" s="45">
        <v>44128</v>
      </c>
      <c r="L142" s="30">
        <v>98.198800000000006</v>
      </c>
    </row>
    <row r="143" spans="1:12" x14ac:dyDescent="0.25">
      <c r="K143" s="45">
        <v>44135</v>
      </c>
      <c r="L143" s="30">
        <v>98.049899999999994</v>
      </c>
    </row>
    <row r="144" spans="1:12" x14ac:dyDescent="0.25">
      <c r="K144" s="45">
        <v>44142</v>
      </c>
      <c r="L144" s="30">
        <v>98.595299999999995</v>
      </c>
    </row>
    <row r="145" spans="11:12" x14ac:dyDescent="0.25">
      <c r="K145" s="45">
        <v>44149</v>
      </c>
      <c r="L145" s="30">
        <v>98.963099999999997</v>
      </c>
    </row>
    <row r="146" spans="11:12" x14ac:dyDescent="0.25">
      <c r="K146" s="45">
        <v>44156</v>
      </c>
      <c r="L146" s="30">
        <v>99.055599999999998</v>
      </c>
    </row>
    <row r="147" spans="11:12" x14ac:dyDescent="0.25">
      <c r="K147" s="45">
        <v>44163</v>
      </c>
      <c r="L147" s="30">
        <v>99.149799999999999</v>
      </c>
    </row>
    <row r="148" spans="11:12" x14ac:dyDescent="0.25">
      <c r="K148" s="45">
        <v>44170</v>
      </c>
      <c r="L148" s="30">
        <v>98.974299999999999</v>
      </c>
    </row>
    <row r="149" spans="11:12" x14ac:dyDescent="0.25">
      <c r="K149" s="45">
        <v>44177</v>
      </c>
      <c r="L149" s="30">
        <v>99.061099999999996</v>
      </c>
    </row>
    <row r="150" spans="11:12" x14ac:dyDescent="0.25">
      <c r="K150" s="45">
        <v>44184</v>
      </c>
      <c r="L150" s="30">
        <v>97.411500000000004</v>
      </c>
    </row>
    <row r="151" spans="11:12" x14ac:dyDescent="0.25">
      <c r="K151" s="45">
        <v>44191</v>
      </c>
      <c r="L151" s="30">
        <v>92.338899999999995</v>
      </c>
    </row>
    <row r="152" spans="11:12" x14ac:dyDescent="0.25">
      <c r="K152" s="45">
        <v>44198</v>
      </c>
      <c r="L152" s="30">
        <v>89.854299999999995</v>
      </c>
    </row>
    <row r="153" spans="11:12" x14ac:dyDescent="0.25">
      <c r="K153" s="45">
        <v>44205</v>
      </c>
      <c r="L153" s="30">
        <v>93.347399999999993</v>
      </c>
    </row>
    <row r="154" spans="11:12" x14ac:dyDescent="0.25">
      <c r="K154" s="45">
        <v>44212</v>
      </c>
      <c r="L154" s="30">
        <v>96.408299999999997</v>
      </c>
    </row>
    <row r="155" spans="11:12" x14ac:dyDescent="0.25">
      <c r="K155" s="45">
        <v>44219</v>
      </c>
      <c r="L155" s="30">
        <v>97.642099999999999</v>
      </c>
    </row>
    <row r="156" spans="11:12" x14ac:dyDescent="0.25">
      <c r="K156" s="45">
        <v>44226</v>
      </c>
      <c r="L156" s="30">
        <v>97.895200000000003</v>
      </c>
    </row>
    <row r="157" spans="11:12" x14ac:dyDescent="0.25">
      <c r="K157" s="45">
        <v>44233</v>
      </c>
      <c r="L157" s="30">
        <v>97.863200000000006</v>
      </c>
    </row>
    <row r="158" spans="11:12" x14ac:dyDescent="0.25">
      <c r="K158" s="45">
        <v>44240</v>
      </c>
      <c r="L158" s="30">
        <v>98.447999999999993</v>
      </c>
    </row>
    <row r="159" spans="11:12" x14ac:dyDescent="0.25">
      <c r="K159" s="45">
        <v>44247</v>
      </c>
      <c r="L159" s="30">
        <v>98.891000000000005</v>
      </c>
    </row>
    <row r="160" spans="11:12" x14ac:dyDescent="0.25">
      <c r="K160" s="45">
        <v>44254</v>
      </c>
      <c r="L160" s="30">
        <v>98.867599999999996</v>
      </c>
    </row>
    <row r="161" spans="11:12" x14ac:dyDescent="0.25">
      <c r="K161" s="45">
        <v>44261</v>
      </c>
      <c r="L161" s="30">
        <v>98.464699999999993</v>
      </c>
    </row>
    <row r="162" spans="11:12" x14ac:dyDescent="0.25">
      <c r="K162" s="45">
        <v>44268</v>
      </c>
      <c r="L162" s="30">
        <v>98.745999999999995</v>
      </c>
    </row>
    <row r="163" spans="11:12" x14ac:dyDescent="0.25">
      <c r="K163" s="45">
        <v>44275</v>
      </c>
      <c r="L163" s="30">
        <v>98.513499999999993</v>
      </c>
    </row>
    <row r="164" spans="11:12" x14ac:dyDescent="0.25">
      <c r="K164" s="45">
        <v>44282</v>
      </c>
      <c r="L164" s="30">
        <v>98.294600000000003</v>
      </c>
    </row>
    <row r="165" spans="11:12" x14ac:dyDescent="0.25">
      <c r="K165" s="45">
        <v>44289</v>
      </c>
      <c r="L165" s="30">
        <v>97.731300000000005</v>
      </c>
    </row>
    <row r="166" spans="11:12" x14ac:dyDescent="0.25">
      <c r="K166" s="45">
        <v>44296</v>
      </c>
      <c r="L166" s="30">
        <v>97.928100000000001</v>
      </c>
    </row>
    <row r="167" spans="11:12" x14ac:dyDescent="0.25">
      <c r="K167" s="45">
        <v>44303</v>
      </c>
      <c r="L167" s="30">
        <v>98.663899999999998</v>
      </c>
    </row>
    <row r="168" spans="11:12" x14ac:dyDescent="0.25">
      <c r="K168" s="45">
        <v>44310</v>
      </c>
      <c r="L168" s="30">
        <v>98.383399999999995</v>
      </c>
    </row>
    <row r="169" spans="11:12" x14ac:dyDescent="0.25">
      <c r="K169" s="45">
        <v>44317</v>
      </c>
      <c r="L169" s="30">
        <v>97.8155</v>
      </c>
    </row>
    <row r="170" spans="11:12" x14ac:dyDescent="0.25">
      <c r="K170" s="45">
        <v>44324</v>
      </c>
      <c r="L170" s="30">
        <v>97.330500000000001</v>
      </c>
    </row>
    <row r="171" spans="11:12" x14ac:dyDescent="0.25">
      <c r="K171" s="45">
        <v>44331</v>
      </c>
      <c r="L171" s="30">
        <v>97.384500000000003</v>
      </c>
    </row>
    <row r="172" spans="11:12" x14ac:dyDescent="0.25">
      <c r="K172" s="45">
        <v>44338</v>
      </c>
      <c r="L172" s="30">
        <v>98.287000000000006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99.007000000000005</v>
      </c>
    </row>
    <row r="260" spans="11:12" x14ac:dyDescent="0.25">
      <c r="K260" s="45">
        <v>43918</v>
      </c>
      <c r="L260" s="30">
        <v>97.268699999999995</v>
      </c>
    </row>
    <row r="261" spans="11:12" x14ac:dyDescent="0.25">
      <c r="K261" s="45">
        <v>43925</v>
      </c>
      <c r="L261" s="30">
        <v>94.851799999999997</v>
      </c>
    </row>
    <row r="262" spans="11:12" x14ac:dyDescent="0.25">
      <c r="K262" s="45">
        <v>43932</v>
      </c>
      <c r="L262" s="30">
        <v>91.032499999999999</v>
      </c>
    </row>
    <row r="263" spans="11:12" x14ac:dyDescent="0.25">
      <c r="K263" s="45">
        <v>43939</v>
      </c>
      <c r="L263" s="30">
        <v>92.389700000000005</v>
      </c>
    </row>
    <row r="264" spans="11:12" x14ac:dyDescent="0.25">
      <c r="K264" s="45">
        <v>43946</v>
      </c>
      <c r="L264" s="30">
        <v>91.649500000000003</v>
      </c>
    </row>
    <row r="265" spans="11:12" x14ac:dyDescent="0.25">
      <c r="K265" s="45">
        <v>43953</v>
      </c>
      <c r="L265" s="30">
        <v>91.793899999999994</v>
      </c>
    </row>
    <row r="266" spans="11:12" x14ac:dyDescent="0.25">
      <c r="K266" s="45">
        <v>43960</v>
      </c>
      <c r="L266" s="30">
        <v>90.470299999999995</v>
      </c>
    </row>
    <row r="267" spans="11:12" x14ac:dyDescent="0.25">
      <c r="K267" s="45">
        <v>43967</v>
      </c>
      <c r="L267" s="30">
        <v>89.341200000000001</v>
      </c>
    </row>
    <row r="268" spans="11:12" x14ac:dyDescent="0.25">
      <c r="K268" s="45">
        <v>43974</v>
      </c>
      <c r="L268" s="30">
        <v>88.996700000000004</v>
      </c>
    </row>
    <row r="269" spans="11:12" x14ac:dyDescent="0.25">
      <c r="K269" s="45">
        <v>43981</v>
      </c>
      <c r="L269" s="30">
        <v>89.962400000000002</v>
      </c>
    </row>
    <row r="270" spans="11:12" x14ac:dyDescent="0.25">
      <c r="K270" s="45">
        <v>43988</v>
      </c>
      <c r="L270" s="30">
        <v>93.235500000000002</v>
      </c>
    </row>
    <row r="271" spans="11:12" x14ac:dyDescent="0.25">
      <c r="K271" s="45">
        <v>43995</v>
      </c>
      <c r="L271" s="30">
        <v>93.750900000000001</v>
      </c>
    </row>
    <row r="272" spans="11:12" x14ac:dyDescent="0.25">
      <c r="K272" s="45">
        <v>44002</v>
      </c>
      <c r="L272" s="30">
        <v>94.435599999999994</v>
      </c>
    </row>
    <row r="273" spans="11:12" x14ac:dyDescent="0.25">
      <c r="K273" s="45">
        <v>44009</v>
      </c>
      <c r="L273" s="30">
        <v>94.498500000000007</v>
      </c>
    </row>
    <row r="274" spans="11:12" x14ac:dyDescent="0.25">
      <c r="K274" s="45">
        <v>44016</v>
      </c>
      <c r="L274" s="30">
        <v>96.169600000000003</v>
      </c>
    </row>
    <row r="275" spans="11:12" x14ac:dyDescent="0.25">
      <c r="K275" s="45">
        <v>44023</v>
      </c>
      <c r="L275" s="30">
        <v>92.226299999999995</v>
      </c>
    </row>
    <row r="276" spans="11:12" x14ac:dyDescent="0.25">
      <c r="K276" s="45">
        <v>44030</v>
      </c>
      <c r="L276" s="30">
        <v>92.481999999999999</v>
      </c>
    </row>
    <row r="277" spans="11:12" x14ac:dyDescent="0.25">
      <c r="K277" s="45">
        <v>44037</v>
      </c>
      <c r="L277" s="30">
        <v>92.043499999999995</v>
      </c>
    </row>
    <row r="278" spans="11:12" x14ac:dyDescent="0.25">
      <c r="K278" s="45">
        <v>44044</v>
      </c>
      <c r="L278" s="30">
        <v>92.600099999999998</v>
      </c>
    </row>
    <row r="279" spans="11:12" x14ac:dyDescent="0.25">
      <c r="K279" s="45">
        <v>44051</v>
      </c>
      <c r="L279" s="30">
        <v>92.319800000000001</v>
      </c>
    </row>
    <row r="280" spans="11:12" x14ac:dyDescent="0.25">
      <c r="K280" s="45">
        <v>44058</v>
      </c>
      <c r="L280" s="30">
        <v>92.366900000000001</v>
      </c>
    </row>
    <row r="281" spans="11:12" x14ac:dyDescent="0.25">
      <c r="K281" s="45">
        <v>44065</v>
      </c>
      <c r="L281" s="30">
        <v>92.3142</v>
      </c>
    </row>
    <row r="282" spans="11:12" x14ac:dyDescent="0.25">
      <c r="K282" s="45">
        <v>44072</v>
      </c>
      <c r="L282" s="30">
        <v>92.684299999999993</v>
      </c>
    </row>
    <row r="283" spans="11:12" x14ac:dyDescent="0.25">
      <c r="K283" s="45">
        <v>44079</v>
      </c>
      <c r="L283" s="30">
        <v>94.942499999999995</v>
      </c>
    </row>
    <row r="284" spans="11:12" x14ac:dyDescent="0.25">
      <c r="K284" s="45">
        <v>44086</v>
      </c>
      <c r="L284" s="30">
        <v>95.6066</v>
      </c>
    </row>
    <row r="285" spans="11:12" x14ac:dyDescent="0.25">
      <c r="K285" s="45">
        <v>44093</v>
      </c>
      <c r="L285" s="30">
        <v>95.719099999999997</v>
      </c>
    </row>
    <row r="286" spans="11:12" x14ac:dyDescent="0.25">
      <c r="K286" s="45">
        <v>44100</v>
      </c>
      <c r="L286" s="30">
        <v>95.831299999999999</v>
      </c>
    </row>
    <row r="287" spans="11:12" x14ac:dyDescent="0.25">
      <c r="K287" s="45">
        <v>44107</v>
      </c>
      <c r="L287" s="30">
        <v>94.304100000000005</v>
      </c>
    </row>
    <row r="288" spans="11:12" x14ac:dyDescent="0.25">
      <c r="K288" s="45">
        <v>44114</v>
      </c>
      <c r="L288" s="30">
        <v>93.1434</v>
      </c>
    </row>
    <row r="289" spans="11:12" x14ac:dyDescent="0.25">
      <c r="K289" s="45">
        <v>44121</v>
      </c>
      <c r="L289" s="30">
        <v>93.774900000000002</v>
      </c>
    </row>
    <row r="290" spans="11:12" x14ac:dyDescent="0.25">
      <c r="K290" s="45">
        <v>44128</v>
      </c>
      <c r="L290" s="30">
        <v>93.229399999999998</v>
      </c>
    </row>
    <row r="291" spans="11:12" x14ac:dyDescent="0.25">
      <c r="K291" s="45">
        <v>44135</v>
      </c>
      <c r="L291" s="30">
        <v>92.768799999999999</v>
      </c>
    </row>
    <row r="292" spans="11:12" x14ac:dyDescent="0.25">
      <c r="K292" s="45">
        <v>44142</v>
      </c>
      <c r="L292" s="30">
        <v>96.169399999999996</v>
      </c>
    </row>
    <row r="293" spans="11:12" x14ac:dyDescent="0.25">
      <c r="K293" s="45">
        <v>44149</v>
      </c>
      <c r="L293" s="30">
        <v>96.380200000000002</v>
      </c>
    </row>
    <row r="294" spans="11:12" x14ac:dyDescent="0.25">
      <c r="K294" s="45">
        <v>44156</v>
      </c>
      <c r="L294" s="30">
        <v>96.461699999999993</v>
      </c>
    </row>
    <row r="295" spans="11:12" x14ac:dyDescent="0.25">
      <c r="K295" s="45">
        <v>44163</v>
      </c>
      <c r="L295" s="30">
        <v>97.040499999999994</v>
      </c>
    </row>
    <row r="296" spans="11:12" x14ac:dyDescent="0.25">
      <c r="K296" s="45">
        <v>44170</v>
      </c>
      <c r="L296" s="30">
        <v>98.589100000000002</v>
      </c>
    </row>
    <row r="297" spans="11:12" x14ac:dyDescent="0.25">
      <c r="K297" s="45">
        <v>44177</v>
      </c>
      <c r="L297" s="30">
        <v>100.1532</v>
      </c>
    </row>
    <row r="298" spans="11:12" x14ac:dyDescent="0.25">
      <c r="K298" s="45">
        <v>44184</v>
      </c>
      <c r="L298" s="30">
        <v>101.6662</v>
      </c>
    </row>
    <row r="299" spans="11:12" x14ac:dyDescent="0.25">
      <c r="K299" s="45">
        <v>44191</v>
      </c>
      <c r="L299" s="30">
        <v>92.5822</v>
      </c>
    </row>
    <row r="300" spans="11:12" x14ac:dyDescent="0.25">
      <c r="K300" s="45">
        <v>44198</v>
      </c>
      <c r="L300" s="30">
        <v>86.889700000000005</v>
      </c>
    </row>
    <row r="301" spans="11:12" x14ac:dyDescent="0.25">
      <c r="K301" s="45">
        <v>44205</v>
      </c>
      <c r="L301" s="30">
        <v>89.636200000000002</v>
      </c>
    </row>
    <row r="302" spans="11:12" x14ac:dyDescent="0.25">
      <c r="K302" s="45">
        <v>44212</v>
      </c>
      <c r="L302" s="30">
        <v>93.097700000000003</v>
      </c>
    </row>
    <row r="303" spans="11:12" x14ac:dyDescent="0.25">
      <c r="K303" s="45">
        <v>44219</v>
      </c>
      <c r="L303" s="30">
        <v>93.522900000000007</v>
      </c>
    </row>
    <row r="304" spans="11:12" x14ac:dyDescent="0.25">
      <c r="K304" s="45">
        <v>44226</v>
      </c>
      <c r="L304" s="30">
        <v>93.691800000000001</v>
      </c>
    </row>
    <row r="305" spans="11:12" x14ac:dyDescent="0.25">
      <c r="K305" s="45">
        <v>44233</v>
      </c>
      <c r="L305" s="30">
        <v>98.694599999999994</v>
      </c>
    </row>
    <row r="306" spans="11:12" x14ac:dyDescent="0.25">
      <c r="K306" s="45">
        <v>44240</v>
      </c>
      <c r="L306" s="30">
        <v>99.738799999999998</v>
      </c>
    </row>
    <row r="307" spans="11:12" x14ac:dyDescent="0.25">
      <c r="K307" s="45">
        <v>44247</v>
      </c>
      <c r="L307" s="30">
        <v>100.012</v>
      </c>
    </row>
    <row r="308" spans="11:12" x14ac:dyDescent="0.25">
      <c r="K308" s="45">
        <v>44254</v>
      </c>
      <c r="L308" s="30">
        <v>100.7854</v>
      </c>
    </row>
    <row r="309" spans="11:12" x14ac:dyDescent="0.25">
      <c r="K309" s="45">
        <v>44261</v>
      </c>
      <c r="L309" s="30">
        <v>101.7296</v>
      </c>
    </row>
    <row r="310" spans="11:12" x14ac:dyDescent="0.25">
      <c r="K310" s="45">
        <v>44268</v>
      </c>
      <c r="L310" s="30">
        <v>102.0838</v>
      </c>
    </row>
    <row r="311" spans="11:12" x14ac:dyDescent="0.25">
      <c r="K311" s="45">
        <v>44275</v>
      </c>
      <c r="L311" s="30">
        <v>102.39190000000001</v>
      </c>
    </row>
    <row r="312" spans="11:12" x14ac:dyDescent="0.25">
      <c r="K312" s="45">
        <v>44282</v>
      </c>
      <c r="L312" s="30">
        <v>101.34480000000001</v>
      </c>
    </row>
    <row r="313" spans="11:12" x14ac:dyDescent="0.25">
      <c r="K313" s="45">
        <v>44289</v>
      </c>
      <c r="L313" s="30">
        <v>98.454300000000003</v>
      </c>
    </row>
    <row r="314" spans="11:12" x14ac:dyDescent="0.25">
      <c r="K314" s="45">
        <v>44296</v>
      </c>
      <c r="L314" s="30">
        <v>97.653800000000004</v>
      </c>
    </row>
    <row r="315" spans="11:12" x14ac:dyDescent="0.25">
      <c r="K315" s="45">
        <v>44303</v>
      </c>
      <c r="L315" s="30">
        <v>99.659899999999993</v>
      </c>
    </row>
    <row r="316" spans="11:12" x14ac:dyDescent="0.25">
      <c r="K316" s="45">
        <v>44310</v>
      </c>
      <c r="L316" s="30">
        <v>98.348500000000001</v>
      </c>
    </row>
    <row r="317" spans="11:12" x14ac:dyDescent="0.25">
      <c r="K317" s="45">
        <v>44317</v>
      </c>
      <c r="L317" s="30">
        <v>97.428799999999995</v>
      </c>
    </row>
    <row r="318" spans="11:12" x14ac:dyDescent="0.25">
      <c r="K318" s="45">
        <v>44324</v>
      </c>
      <c r="L318" s="30">
        <v>94.4636</v>
      </c>
    </row>
    <row r="319" spans="11:12" x14ac:dyDescent="0.25">
      <c r="K319" s="45">
        <v>44331</v>
      </c>
      <c r="L319" s="30">
        <v>94.653000000000006</v>
      </c>
    </row>
    <row r="320" spans="11:12" x14ac:dyDescent="0.25">
      <c r="K320" s="45">
        <v>44338</v>
      </c>
      <c r="L320" s="30">
        <v>95.203999999999994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1B3FE-7F22-43FD-A838-ED183033BA4C}">
  <sheetPr codeName="Sheet7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22</v>
      </c>
    </row>
    <row r="2" spans="1:12" ht="19.5" customHeight="1" x14ac:dyDescent="0.3">
      <c r="A2" s="47" t="str">
        <f>"Weekly Payroll Jobs and Wages in Australia - " &amp;$L$1</f>
        <v>Weekly Payroll Jobs and Wages in Australia - Electricity, gas, water and waste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Electricity, gas, water and waste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1.4058762665573044E-2</v>
      </c>
      <c r="C11" s="21">
        <v>-6.4076885321033838E-3</v>
      </c>
      <c r="D11" s="21">
        <v>2.5006485227734299E-3</v>
      </c>
      <c r="E11" s="21">
        <v>-2.5686769034436452E-3</v>
      </c>
      <c r="F11" s="21">
        <v>-3.0177836006682224E-2</v>
      </c>
      <c r="G11" s="21">
        <v>-4.9046803569202657E-3</v>
      </c>
      <c r="H11" s="21">
        <v>7.4757445156559132E-3</v>
      </c>
      <c r="I11" s="40">
        <v>5.2846886833601836E-4</v>
      </c>
      <c r="J11" s="29"/>
      <c r="K11" s="29"/>
      <c r="L11" s="30"/>
    </row>
    <row r="12" spans="1:12" x14ac:dyDescent="0.25">
      <c r="A12" s="41" t="s">
        <v>6</v>
      </c>
      <c r="B12" s="21">
        <v>5.3150512497752045E-2</v>
      </c>
      <c r="C12" s="21">
        <v>-5.9720735210351261E-3</v>
      </c>
      <c r="D12" s="21">
        <v>0</v>
      </c>
      <c r="E12" s="21">
        <v>-6.1586373480323475E-3</v>
      </c>
      <c r="F12" s="21">
        <v>3.9340072858763842E-2</v>
      </c>
      <c r="G12" s="21">
        <v>-3.4021065394662098E-2</v>
      </c>
      <c r="H12" s="21">
        <v>-9.5287393123877351E-4</v>
      </c>
      <c r="I12" s="40">
        <v>-1.759826585928026E-2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-3.2175636977751498E-3</v>
      </c>
      <c r="C13" s="21">
        <v>-6.8637061965030055E-3</v>
      </c>
      <c r="D13" s="21">
        <v>1.009561367610412E-2</v>
      </c>
      <c r="E13" s="21">
        <v>-3.55885078776641E-3</v>
      </c>
      <c r="F13" s="21">
        <v>-0.12603875474463411</v>
      </c>
      <c r="G13" s="21">
        <v>5.6503252460093467E-2</v>
      </c>
      <c r="H13" s="21">
        <v>6.5235098043301631E-2</v>
      </c>
      <c r="I13" s="40">
        <v>2.6335160786719491E-2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-2.0741324921135673E-2</v>
      </c>
      <c r="C14" s="21">
        <v>-9.1369748234448878E-3</v>
      </c>
      <c r="D14" s="21">
        <v>0</v>
      </c>
      <c r="E14" s="21">
        <v>-2.4154589371983004E-4</v>
      </c>
      <c r="F14" s="21">
        <v>-4.4177264817671924E-3</v>
      </c>
      <c r="G14" s="21">
        <v>-1.1524381146546636E-2</v>
      </c>
      <c r="H14" s="21">
        <v>-3.1696640675445087E-2</v>
      </c>
      <c r="I14" s="40">
        <v>9.5053154301723009E-3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2.7369992535457577E-3</v>
      </c>
      <c r="C15" s="21">
        <v>-4.8154093097912964E-3</v>
      </c>
      <c r="D15" s="21">
        <v>0</v>
      </c>
      <c r="E15" s="21">
        <v>6.2073246430793816E-4</v>
      </c>
      <c r="F15" s="21">
        <v>-3.357482117719246E-2</v>
      </c>
      <c r="G15" s="21">
        <v>-2.8120123739397984E-2</v>
      </c>
      <c r="H15" s="21">
        <v>-7.8235827569976824E-3</v>
      </c>
      <c r="I15" s="40">
        <v>-3.2150063774257776E-3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4.585692638966421E-2</v>
      </c>
      <c r="C16" s="21">
        <v>-1.5227653418607989E-3</v>
      </c>
      <c r="D16" s="21">
        <v>0</v>
      </c>
      <c r="E16" s="21">
        <v>3.814173468610349E-4</v>
      </c>
      <c r="F16" s="21">
        <v>-2.4021579435906659E-4</v>
      </c>
      <c r="G16" s="21">
        <v>-3.3946276202883818E-2</v>
      </c>
      <c r="H16" s="21">
        <v>-4.0037872730339652E-3</v>
      </c>
      <c r="I16" s="40">
        <v>-2.2754549621516129E-2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2.6386645126548203E-2</v>
      </c>
      <c r="C17" s="21">
        <v>-8.5825747724317392E-3</v>
      </c>
      <c r="D17" s="21">
        <v>0</v>
      </c>
      <c r="E17" s="21">
        <v>-7.8636959370903536E-4</v>
      </c>
      <c r="F17" s="21">
        <v>-2.4055376126937311E-2</v>
      </c>
      <c r="G17" s="21">
        <v>-2.125610178860371E-2</v>
      </c>
      <c r="H17" s="21">
        <v>2.9201934386513528E-3</v>
      </c>
      <c r="I17" s="40">
        <v>2.8316495087685745E-3</v>
      </c>
      <c r="J17" s="29"/>
      <c r="K17" s="29"/>
      <c r="L17" s="30"/>
    </row>
    <row r="18" spans="1:12" ht="15" customHeight="1" x14ac:dyDescent="0.25">
      <c r="A18" s="41" t="s">
        <v>2</v>
      </c>
      <c r="B18" s="21">
        <v>-2.5806451612903181E-2</v>
      </c>
      <c r="C18" s="21">
        <v>-2.2026431718061845E-3</v>
      </c>
      <c r="D18" s="21">
        <v>0</v>
      </c>
      <c r="E18" s="21">
        <v>2.952029520295163E-3</v>
      </c>
      <c r="F18" s="21">
        <v>-1.7701384765251849E-2</v>
      </c>
      <c r="G18" s="21">
        <v>-1.4625777225240166E-2</v>
      </c>
      <c r="H18" s="21">
        <v>-4.1233014059488537E-3</v>
      </c>
      <c r="I18" s="40">
        <v>-4.1986008577623579E-3</v>
      </c>
      <c r="J18" s="29"/>
      <c r="K18" s="29"/>
      <c r="L18" s="30"/>
    </row>
    <row r="19" spans="1:12" x14ac:dyDescent="0.25">
      <c r="A19" s="41" t="s">
        <v>1</v>
      </c>
      <c r="B19" s="21">
        <v>-1.2605042016806678E-2</v>
      </c>
      <c r="C19" s="21">
        <v>-1.1774600504625754E-2</v>
      </c>
      <c r="D19" s="21">
        <v>0</v>
      </c>
      <c r="E19" s="21">
        <v>-5.9221658206429773E-3</v>
      </c>
      <c r="F19" s="21">
        <v>6.5865515153520349E-2</v>
      </c>
      <c r="G19" s="21">
        <v>3.0363309121203441E-2</v>
      </c>
      <c r="H19" s="21">
        <v>5.444392488045402E-3</v>
      </c>
      <c r="I19" s="40">
        <v>-7.6485295612015447E-3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9.2860024203307301E-3</v>
      </c>
      <c r="C21" s="21">
        <v>-9.0207796522144834E-3</v>
      </c>
      <c r="D21" s="21">
        <v>2.4758692274271521E-3</v>
      </c>
      <c r="E21" s="21">
        <v>-3.3822926590959534E-3</v>
      </c>
      <c r="F21" s="21">
        <v>-3.5404636609310147E-2</v>
      </c>
      <c r="G21" s="21">
        <v>-5.2542575284397763E-3</v>
      </c>
      <c r="H21" s="21">
        <v>8.9845137619624094E-3</v>
      </c>
      <c r="I21" s="40">
        <v>-1.2344246022930605E-3</v>
      </c>
      <c r="J21" s="29"/>
      <c r="K21" s="29"/>
      <c r="L21" s="29"/>
    </row>
    <row r="22" spans="1:12" x14ac:dyDescent="0.25">
      <c r="A22" s="41" t="s">
        <v>13</v>
      </c>
      <c r="B22" s="21">
        <v>1.9183038110574424E-2</v>
      </c>
      <c r="C22" s="21">
        <v>-7.5466852474415091E-4</v>
      </c>
      <c r="D22" s="21">
        <v>2.7320605545730903E-3</v>
      </c>
      <c r="E22" s="21">
        <v>-1.0466626549286984E-3</v>
      </c>
      <c r="F22" s="21">
        <v>-1.6078404221461895E-2</v>
      </c>
      <c r="G22" s="21">
        <v>-4.6196846136254965E-3</v>
      </c>
      <c r="H22" s="21">
        <v>2.0874565496975528E-3</v>
      </c>
      <c r="I22" s="40">
        <v>6.5142979822800928E-3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-0.11185606060606057</v>
      </c>
      <c r="C23" s="21">
        <v>-7.4818773480078704E-3</v>
      </c>
      <c r="D23" s="21">
        <v>-5.1153075578669327E-4</v>
      </c>
      <c r="E23" s="21">
        <v>-6.2693268945651637E-3</v>
      </c>
      <c r="F23" s="21">
        <v>-0.16190682847059834</v>
      </c>
      <c r="G23" s="21">
        <v>-4.9907319229408387E-2</v>
      </c>
      <c r="H23" s="21">
        <v>6.1285245143061218E-3</v>
      </c>
      <c r="I23" s="40">
        <v>-6.9565701622016363E-3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-5.6756316795243844E-2</v>
      </c>
      <c r="C24" s="21">
        <v>-7.6080141422535386E-3</v>
      </c>
      <c r="D24" s="21">
        <v>7.2536517931753863E-4</v>
      </c>
      <c r="E24" s="21">
        <v>-4.5283267092788293E-3</v>
      </c>
      <c r="F24" s="21">
        <v>-8.6005650977388437E-2</v>
      </c>
      <c r="G24" s="21">
        <v>1.1285267353537964E-2</v>
      </c>
      <c r="H24" s="21">
        <v>7.0345324363385586E-3</v>
      </c>
      <c r="I24" s="40">
        <v>-1.1035553720946112E-3</v>
      </c>
      <c r="J24" s="29"/>
      <c r="K24" s="29" t="s">
        <v>65</v>
      </c>
      <c r="L24" s="30">
        <v>89.48</v>
      </c>
    </row>
    <row r="25" spans="1:12" x14ac:dyDescent="0.25">
      <c r="A25" s="41" t="s">
        <v>47</v>
      </c>
      <c r="B25" s="21">
        <v>2.03004466097223E-5</v>
      </c>
      <c r="C25" s="21">
        <v>-9.7737461358811117E-3</v>
      </c>
      <c r="D25" s="21">
        <v>2.3182122771652214E-3</v>
      </c>
      <c r="E25" s="21">
        <v>-3.172527701727601E-3</v>
      </c>
      <c r="F25" s="21">
        <v>-4.0126173868442416E-2</v>
      </c>
      <c r="G25" s="21">
        <v>4.710817046812199E-3</v>
      </c>
      <c r="H25" s="21">
        <v>9.3404634623373006E-3</v>
      </c>
      <c r="I25" s="40">
        <v>1.290147911299E-3</v>
      </c>
      <c r="J25" s="29"/>
      <c r="K25" s="29" t="s">
        <v>46</v>
      </c>
      <c r="L25" s="30">
        <v>95.05</v>
      </c>
    </row>
    <row r="26" spans="1:12" x14ac:dyDescent="0.25">
      <c r="A26" s="41" t="s">
        <v>48</v>
      </c>
      <c r="B26" s="21">
        <v>2.3330299635956342E-2</v>
      </c>
      <c r="C26" s="21">
        <v>-6.4018249755461998E-3</v>
      </c>
      <c r="D26" s="21">
        <v>3.5391364644334899E-3</v>
      </c>
      <c r="E26" s="21">
        <v>-1.5615060650594481E-3</v>
      </c>
      <c r="F26" s="21">
        <v>-3.0154299037344567E-2</v>
      </c>
      <c r="G26" s="21">
        <v>-1.0779665796625593E-2</v>
      </c>
      <c r="H26" s="21">
        <v>1.0895404820348009E-2</v>
      </c>
      <c r="I26" s="40">
        <v>-4.064491095076006E-4</v>
      </c>
      <c r="J26" s="29"/>
      <c r="K26" s="29" t="s">
        <v>47</v>
      </c>
      <c r="L26" s="30">
        <v>100.99</v>
      </c>
    </row>
    <row r="27" spans="1:12" ht="17.25" customHeight="1" x14ac:dyDescent="0.25">
      <c r="A27" s="41" t="s">
        <v>49</v>
      </c>
      <c r="B27" s="21">
        <v>2.9106610591645765E-2</v>
      </c>
      <c r="C27" s="21">
        <v>-7.5290263259966128E-3</v>
      </c>
      <c r="D27" s="21">
        <v>3.0516767308057524E-3</v>
      </c>
      <c r="E27" s="21">
        <v>-1.9256702408876336E-3</v>
      </c>
      <c r="F27" s="21">
        <v>-2.6846323895658553E-2</v>
      </c>
      <c r="G27" s="21">
        <v>-1.5519919369858526E-2</v>
      </c>
      <c r="H27" s="21">
        <v>1.7868826590636822E-3</v>
      </c>
      <c r="I27" s="40">
        <v>5.7110994631726086E-4</v>
      </c>
      <c r="J27" s="59"/>
      <c r="K27" s="33" t="s">
        <v>48</v>
      </c>
      <c r="L27" s="30">
        <v>102.99</v>
      </c>
    </row>
    <row r="28" spans="1:12" x14ac:dyDescent="0.25">
      <c r="A28" s="41" t="s">
        <v>50</v>
      </c>
      <c r="B28" s="21">
        <v>0.10489988751406076</v>
      </c>
      <c r="C28" s="21">
        <v>6.1789097584161734E-3</v>
      </c>
      <c r="D28" s="21">
        <v>1.9401155092955147E-3</v>
      </c>
      <c r="E28" s="21">
        <v>-2.2979568741273715E-3</v>
      </c>
      <c r="F28" s="21">
        <v>6.4704128086086277E-2</v>
      </c>
      <c r="G28" s="21">
        <v>1.5188881426859702E-3</v>
      </c>
      <c r="H28" s="21">
        <v>8.1173839956474314E-3</v>
      </c>
      <c r="I28" s="40">
        <v>2.8655256134111351E-3</v>
      </c>
      <c r="J28" s="48"/>
      <c r="K28" s="25" t="s">
        <v>49</v>
      </c>
      <c r="L28" s="30">
        <v>103.69</v>
      </c>
    </row>
    <row r="29" spans="1:12" ht="15.75" thickBot="1" x14ac:dyDescent="0.3">
      <c r="A29" s="42" t="s">
        <v>51</v>
      </c>
      <c r="B29" s="43">
        <v>0.16933786078098478</v>
      </c>
      <c r="C29" s="43">
        <v>2.325097683816435E-2</v>
      </c>
      <c r="D29" s="43">
        <v>-7.178688808164746E-3</v>
      </c>
      <c r="E29" s="43">
        <v>-7.8233384344742474E-3</v>
      </c>
      <c r="F29" s="43">
        <v>8.4456523322185895E-2</v>
      </c>
      <c r="G29" s="43">
        <v>-1.0482594228250486E-2</v>
      </c>
      <c r="H29" s="43">
        <v>-1.5685456177320201E-2</v>
      </c>
      <c r="I29" s="44">
        <v>6.9752401319491675E-3</v>
      </c>
      <c r="J29" s="48"/>
      <c r="K29" s="25" t="s">
        <v>50</v>
      </c>
      <c r="L29" s="30">
        <v>109.81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114.28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Electricity, gas, water and waste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88.86</v>
      </c>
    </row>
    <row r="34" spans="1:12" x14ac:dyDescent="0.25">
      <c r="K34" s="29" t="s">
        <v>46</v>
      </c>
      <c r="L34" s="30">
        <v>94.26</v>
      </c>
    </row>
    <row r="35" spans="1:12" x14ac:dyDescent="0.25">
      <c r="K35" s="29" t="s">
        <v>47</v>
      </c>
      <c r="L35" s="30">
        <v>99.77</v>
      </c>
    </row>
    <row r="36" spans="1:12" x14ac:dyDescent="0.25">
      <c r="K36" s="33" t="s">
        <v>48</v>
      </c>
      <c r="L36" s="30">
        <v>101.97</v>
      </c>
    </row>
    <row r="37" spans="1:12" x14ac:dyDescent="0.25">
      <c r="K37" s="25" t="s">
        <v>49</v>
      </c>
      <c r="L37" s="30">
        <v>102.6</v>
      </c>
    </row>
    <row r="38" spans="1:12" x14ac:dyDescent="0.25">
      <c r="K38" s="25" t="s">
        <v>50</v>
      </c>
      <c r="L38" s="30">
        <v>110.28</v>
      </c>
    </row>
    <row r="39" spans="1:12" x14ac:dyDescent="0.25">
      <c r="K39" s="25" t="s">
        <v>51</v>
      </c>
      <c r="L39" s="30">
        <v>117.78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88.81</v>
      </c>
    </row>
    <row r="43" spans="1:12" x14ac:dyDescent="0.25">
      <c r="K43" s="29" t="s">
        <v>46</v>
      </c>
      <c r="L43" s="30">
        <v>94.32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100</v>
      </c>
    </row>
    <row r="45" spans="1:12" ht="15.4" customHeight="1" x14ac:dyDescent="0.25">
      <c r="A45" s="54" t="str">
        <f>"Indexed number of payroll jobs in "&amp;$L$1&amp;" each week by age group"</f>
        <v>Indexed number of payroll jobs in Electricity, gas, water and waste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102.33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102.91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110.49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116.93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105.61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100.81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98.63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100.62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103.02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103.14</v>
      </c>
    </row>
    <row r="59" spans="1:12" ht="15.4" customHeight="1" x14ac:dyDescent="0.25">
      <c r="K59" s="25" t="s">
        <v>2</v>
      </c>
      <c r="L59" s="30">
        <v>99.5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25" t="s">
        <v>1</v>
      </c>
      <c r="L60" s="30">
        <v>97.81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104.34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99.15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97.56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100.1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102.42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102.15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96.06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104.34</v>
      </c>
    </row>
    <row r="72" spans="1:12" ht="15.4" customHeight="1" x14ac:dyDescent="0.25">
      <c r="K72" s="29" t="s">
        <v>5</v>
      </c>
      <c r="L72" s="30">
        <v>100.19</v>
      </c>
    </row>
    <row r="73" spans="1:12" ht="15.4" customHeight="1" x14ac:dyDescent="0.25">
      <c r="K73" s="29" t="s">
        <v>44</v>
      </c>
      <c r="L73" s="30">
        <v>97.56</v>
      </c>
    </row>
    <row r="74" spans="1:12" ht="15.4" customHeight="1" x14ac:dyDescent="0.25">
      <c r="K74" s="33" t="s">
        <v>4</v>
      </c>
      <c r="L74" s="30">
        <v>100.1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25" t="s">
        <v>3</v>
      </c>
      <c r="L75" s="30">
        <v>102.42</v>
      </c>
    </row>
    <row r="76" spans="1:12" ht="15.4" customHeight="1" x14ac:dyDescent="0.25">
      <c r="K76" s="25" t="s">
        <v>43</v>
      </c>
      <c r="L76" s="30">
        <v>102.15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99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96.06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106.25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98.87</v>
      </c>
    </row>
    <row r="85" spans="1:12" ht="15.4" customHeight="1" x14ac:dyDescent="0.25">
      <c r="K85" s="33" t="s">
        <v>4</v>
      </c>
      <c r="L85" s="30">
        <v>100.52</v>
      </c>
    </row>
    <row r="86" spans="1:12" ht="15.4" customHeight="1" x14ac:dyDescent="0.25">
      <c r="K86" s="25" t="s">
        <v>3</v>
      </c>
      <c r="L86" s="30">
        <v>108.41</v>
      </c>
    </row>
    <row r="87" spans="1:12" ht="15.4" customHeight="1" x14ac:dyDescent="0.25">
      <c r="K87" s="25" t="s">
        <v>43</v>
      </c>
      <c r="L87" s="30">
        <v>104.61</v>
      </c>
    </row>
    <row r="88" spans="1:12" ht="15.4" customHeight="1" x14ac:dyDescent="0.25">
      <c r="K88" s="25" t="s">
        <v>2</v>
      </c>
      <c r="L88" s="30">
        <v>92.96</v>
      </c>
    </row>
    <row r="89" spans="1:12" ht="15.4" customHeight="1" x14ac:dyDescent="0.25">
      <c r="K89" s="25" t="s">
        <v>1</v>
      </c>
      <c r="L89" s="30">
        <v>106.88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107.65</v>
      </c>
    </row>
    <row r="92" spans="1:12" ht="15" customHeight="1" x14ac:dyDescent="0.25">
      <c r="K92" s="29" t="s">
        <v>5</v>
      </c>
      <c r="L92" s="30">
        <v>96.95</v>
      </c>
    </row>
    <row r="93" spans="1:12" ht="15" customHeight="1" x14ac:dyDescent="0.25">
      <c r="A93" s="54"/>
      <c r="K93" s="29" t="s">
        <v>44</v>
      </c>
      <c r="L93" s="30">
        <v>98.16</v>
      </c>
    </row>
    <row r="94" spans="1:12" ht="15" customHeight="1" x14ac:dyDescent="0.25">
      <c r="K94" s="33" t="s">
        <v>4</v>
      </c>
      <c r="L94" s="30">
        <v>100</v>
      </c>
    </row>
    <row r="95" spans="1:12" ht="15" customHeight="1" x14ac:dyDescent="0.25">
      <c r="K95" s="25" t="s">
        <v>3</v>
      </c>
      <c r="L95" s="30">
        <v>108.79</v>
      </c>
    </row>
    <row r="96" spans="1:12" ht="15" customHeight="1" x14ac:dyDescent="0.25">
      <c r="K96" s="25" t="s">
        <v>43</v>
      </c>
      <c r="L96" s="30">
        <v>104</v>
      </c>
    </row>
    <row r="97" spans="1:12" ht="15" customHeight="1" x14ac:dyDescent="0.25">
      <c r="K97" s="25" t="s">
        <v>2</v>
      </c>
      <c r="L97" s="30">
        <v>93.47</v>
      </c>
    </row>
    <row r="98" spans="1:12" ht="15" customHeight="1" x14ac:dyDescent="0.25">
      <c r="K98" s="25" t="s">
        <v>1</v>
      </c>
      <c r="L98" s="30">
        <v>107.61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107.65</v>
      </c>
    </row>
    <row r="101" spans="1:12" x14ac:dyDescent="0.25">
      <c r="A101" s="67"/>
      <c r="B101" s="68"/>
      <c r="K101" s="29" t="s">
        <v>5</v>
      </c>
      <c r="L101" s="30">
        <v>97.88</v>
      </c>
    </row>
    <row r="102" spans="1:12" x14ac:dyDescent="0.25">
      <c r="A102" s="67"/>
      <c r="B102" s="68"/>
      <c r="K102" s="29" t="s">
        <v>44</v>
      </c>
      <c r="L102" s="30">
        <v>98.16</v>
      </c>
    </row>
    <row r="103" spans="1:12" x14ac:dyDescent="0.25">
      <c r="A103" s="67"/>
      <c r="B103" s="68"/>
      <c r="K103" s="33" t="s">
        <v>4</v>
      </c>
      <c r="L103" s="30">
        <v>100</v>
      </c>
    </row>
    <row r="104" spans="1:12" x14ac:dyDescent="0.25">
      <c r="A104" s="67"/>
      <c r="B104" s="68"/>
      <c r="K104" s="25" t="s">
        <v>3</v>
      </c>
      <c r="L104" s="30">
        <v>108.79</v>
      </c>
    </row>
    <row r="105" spans="1:12" x14ac:dyDescent="0.25">
      <c r="A105" s="67"/>
      <c r="B105" s="68"/>
      <c r="K105" s="25" t="s">
        <v>43</v>
      </c>
      <c r="L105" s="30">
        <v>104</v>
      </c>
    </row>
    <row r="106" spans="1:12" x14ac:dyDescent="0.25">
      <c r="A106" s="67"/>
      <c r="B106" s="68"/>
      <c r="K106" s="25" t="s">
        <v>2</v>
      </c>
      <c r="L106" s="30">
        <v>93.47</v>
      </c>
    </row>
    <row r="107" spans="1:12" x14ac:dyDescent="0.25">
      <c r="A107" s="67"/>
      <c r="B107" s="68"/>
      <c r="K107" s="25" t="s">
        <v>1</v>
      </c>
      <c r="L107" s="30">
        <v>107.61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100.06529999999999</v>
      </c>
    </row>
    <row r="112" spans="1:12" x14ac:dyDescent="0.25">
      <c r="K112" s="45">
        <v>43918</v>
      </c>
      <c r="L112" s="30">
        <v>99.435100000000006</v>
      </c>
    </row>
    <row r="113" spans="11:12" x14ac:dyDescent="0.25">
      <c r="K113" s="45">
        <v>43925</v>
      </c>
      <c r="L113" s="30">
        <v>97.431899999999999</v>
      </c>
    </row>
    <row r="114" spans="11:12" x14ac:dyDescent="0.25">
      <c r="K114" s="45">
        <v>43932</v>
      </c>
      <c r="L114" s="30">
        <v>98.890699999999995</v>
      </c>
    </row>
    <row r="115" spans="11:12" x14ac:dyDescent="0.25">
      <c r="K115" s="45">
        <v>43939</v>
      </c>
      <c r="L115" s="30">
        <v>99.220699999999994</v>
      </c>
    </row>
    <row r="116" spans="11:12" x14ac:dyDescent="0.25">
      <c r="K116" s="45">
        <v>43946</v>
      </c>
      <c r="L116" s="30">
        <v>99.135000000000005</v>
      </c>
    </row>
    <row r="117" spans="11:12" x14ac:dyDescent="0.25">
      <c r="K117" s="45">
        <v>43953</v>
      </c>
      <c r="L117" s="30">
        <v>99.593599999999995</v>
      </c>
    </row>
    <row r="118" spans="11:12" x14ac:dyDescent="0.25">
      <c r="K118" s="45">
        <v>43960</v>
      </c>
      <c r="L118" s="30">
        <v>99.865799999999993</v>
      </c>
    </row>
    <row r="119" spans="11:12" x14ac:dyDescent="0.25">
      <c r="K119" s="45">
        <v>43967</v>
      </c>
      <c r="L119" s="30">
        <v>100.05970000000001</v>
      </c>
    </row>
    <row r="120" spans="11:12" x14ac:dyDescent="0.25">
      <c r="K120" s="45">
        <v>43974</v>
      </c>
      <c r="L120" s="30">
        <v>100.1109</v>
      </c>
    </row>
    <row r="121" spans="11:12" x14ac:dyDescent="0.25">
      <c r="K121" s="45">
        <v>43981</v>
      </c>
      <c r="L121" s="30">
        <v>100.1613</v>
      </c>
    </row>
    <row r="122" spans="11:12" x14ac:dyDescent="0.25">
      <c r="K122" s="45">
        <v>43988</v>
      </c>
      <c r="L122" s="30">
        <v>100.3579</v>
      </c>
    </row>
    <row r="123" spans="11:12" x14ac:dyDescent="0.25">
      <c r="K123" s="45">
        <v>43995</v>
      </c>
      <c r="L123" s="30">
        <v>101.0431</v>
      </c>
    </row>
    <row r="124" spans="11:12" x14ac:dyDescent="0.25">
      <c r="K124" s="45">
        <v>44002</v>
      </c>
      <c r="L124" s="30">
        <v>100.9871</v>
      </c>
    </row>
    <row r="125" spans="11:12" x14ac:dyDescent="0.25">
      <c r="K125" s="45">
        <v>44009</v>
      </c>
      <c r="L125" s="30">
        <v>99.772599999999997</v>
      </c>
    </row>
    <row r="126" spans="11:12" x14ac:dyDescent="0.25">
      <c r="K126" s="45">
        <v>44016</v>
      </c>
      <c r="L126" s="30">
        <v>101.3488</v>
      </c>
    </row>
    <row r="127" spans="11:12" x14ac:dyDescent="0.25">
      <c r="K127" s="45">
        <v>44023</v>
      </c>
      <c r="L127" s="30">
        <v>102.6855</v>
      </c>
    </row>
    <row r="128" spans="11:12" x14ac:dyDescent="0.25">
      <c r="K128" s="45">
        <v>44030</v>
      </c>
      <c r="L128" s="30">
        <v>102.7163</v>
      </c>
    </row>
    <row r="129" spans="1:12" x14ac:dyDescent="0.25">
      <c r="K129" s="45">
        <v>44037</v>
      </c>
      <c r="L129" s="30">
        <v>103.1842</v>
      </c>
    </row>
    <row r="130" spans="1:12" x14ac:dyDescent="0.25">
      <c r="K130" s="45">
        <v>44044</v>
      </c>
      <c r="L130" s="30">
        <v>103.17019999999999</v>
      </c>
    </row>
    <row r="131" spans="1:12" x14ac:dyDescent="0.25">
      <c r="K131" s="45">
        <v>44051</v>
      </c>
      <c r="L131" s="30">
        <v>102.76479999999999</v>
      </c>
    </row>
    <row r="132" spans="1:12" x14ac:dyDescent="0.25">
      <c r="K132" s="45">
        <v>44058</v>
      </c>
      <c r="L132" s="30">
        <v>102.71810000000001</v>
      </c>
    </row>
    <row r="133" spans="1:12" x14ac:dyDescent="0.25">
      <c r="K133" s="45">
        <v>44065</v>
      </c>
      <c r="L133" s="30">
        <v>101.84010000000001</v>
      </c>
    </row>
    <row r="134" spans="1:12" x14ac:dyDescent="0.25">
      <c r="K134" s="45">
        <v>44072</v>
      </c>
      <c r="L134" s="30">
        <v>101.8997</v>
      </c>
    </row>
    <row r="135" spans="1:12" x14ac:dyDescent="0.25">
      <c r="K135" s="45">
        <v>44079</v>
      </c>
      <c r="L135" s="30">
        <v>101.8494</v>
      </c>
    </row>
    <row r="136" spans="1:12" x14ac:dyDescent="0.25">
      <c r="K136" s="45">
        <v>44086</v>
      </c>
      <c r="L136" s="30">
        <v>101.31529999999999</v>
      </c>
    </row>
    <row r="137" spans="1:12" x14ac:dyDescent="0.25">
      <c r="K137" s="45">
        <v>44093</v>
      </c>
      <c r="L137" s="30">
        <v>101.16330000000001</v>
      </c>
    </row>
    <row r="138" spans="1:12" x14ac:dyDescent="0.25">
      <c r="K138" s="45">
        <v>44100</v>
      </c>
      <c r="L138" s="30">
        <v>100.962</v>
      </c>
    </row>
    <row r="139" spans="1:12" x14ac:dyDescent="0.25">
      <c r="K139" s="45">
        <v>44107</v>
      </c>
      <c r="L139" s="30">
        <v>101.5921</v>
      </c>
    </row>
    <row r="140" spans="1:12" x14ac:dyDescent="0.25">
      <c r="A140" s="67"/>
      <c r="B140" s="68"/>
      <c r="K140" s="45">
        <v>44114</v>
      </c>
      <c r="L140" s="30">
        <v>101.1195</v>
      </c>
    </row>
    <row r="141" spans="1:12" x14ac:dyDescent="0.25">
      <c r="A141" s="67"/>
      <c r="B141" s="68"/>
      <c r="K141" s="45">
        <v>44121</v>
      </c>
      <c r="L141" s="30">
        <v>99.1434</v>
      </c>
    </row>
    <row r="142" spans="1:12" x14ac:dyDescent="0.25">
      <c r="K142" s="45">
        <v>44128</v>
      </c>
      <c r="L142" s="30">
        <v>97.241799999999998</v>
      </c>
    </row>
    <row r="143" spans="1:12" x14ac:dyDescent="0.25">
      <c r="K143" s="45">
        <v>44135</v>
      </c>
      <c r="L143" s="30">
        <v>97.395600000000002</v>
      </c>
    </row>
    <row r="144" spans="1:12" x14ac:dyDescent="0.25">
      <c r="K144" s="45">
        <v>44142</v>
      </c>
      <c r="L144" s="30">
        <v>97.5792</v>
      </c>
    </row>
    <row r="145" spans="11:12" x14ac:dyDescent="0.25">
      <c r="K145" s="45">
        <v>44149</v>
      </c>
      <c r="L145" s="30">
        <v>99.67</v>
      </c>
    </row>
    <row r="146" spans="11:12" x14ac:dyDescent="0.25">
      <c r="K146" s="45">
        <v>44156</v>
      </c>
      <c r="L146" s="30">
        <v>101.5819</v>
      </c>
    </row>
    <row r="147" spans="11:12" x14ac:dyDescent="0.25">
      <c r="K147" s="45">
        <v>44163</v>
      </c>
      <c r="L147" s="30">
        <v>100.58540000000001</v>
      </c>
    </row>
    <row r="148" spans="11:12" x14ac:dyDescent="0.25">
      <c r="K148" s="45">
        <v>44170</v>
      </c>
      <c r="L148" s="30">
        <v>101.1242</v>
      </c>
    </row>
    <row r="149" spans="11:12" x14ac:dyDescent="0.25">
      <c r="K149" s="45">
        <v>44177</v>
      </c>
      <c r="L149" s="30">
        <v>102.3565</v>
      </c>
    </row>
    <row r="150" spans="11:12" x14ac:dyDescent="0.25">
      <c r="K150" s="45">
        <v>44184</v>
      </c>
      <c r="L150" s="30">
        <v>102.0712</v>
      </c>
    </row>
    <row r="151" spans="11:12" x14ac:dyDescent="0.25">
      <c r="K151" s="45">
        <v>44191</v>
      </c>
      <c r="L151" s="30">
        <v>100.8203</v>
      </c>
    </row>
    <row r="152" spans="11:12" x14ac:dyDescent="0.25">
      <c r="K152" s="45">
        <v>44198</v>
      </c>
      <c r="L152" s="30">
        <v>100.3318</v>
      </c>
    </row>
    <row r="153" spans="11:12" x14ac:dyDescent="0.25">
      <c r="K153" s="45">
        <v>44205</v>
      </c>
      <c r="L153" s="30">
        <v>100.8995</v>
      </c>
    </row>
    <row r="154" spans="11:12" x14ac:dyDescent="0.25">
      <c r="K154" s="45">
        <v>44212</v>
      </c>
      <c r="L154" s="30">
        <v>101.38330000000001</v>
      </c>
    </row>
    <row r="155" spans="11:12" x14ac:dyDescent="0.25">
      <c r="K155" s="45">
        <v>44219</v>
      </c>
      <c r="L155" s="30">
        <v>101.7972</v>
      </c>
    </row>
    <row r="156" spans="11:12" x14ac:dyDescent="0.25">
      <c r="K156" s="45">
        <v>44226</v>
      </c>
      <c r="L156" s="30">
        <v>101.9389</v>
      </c>
    </row>
    <row r="157" spans="11:12" x14ac:dyDescent="0.25">
      <c r="K157" s="45">
        <v>44233</v>
      </c>
      <c r="L157" s="30">
        <v>102.322</v>
      </c>
    </row>
    <row r="158" spans="11:12" x14ac:dyDescent="0.25">
      <c r="K158" s="45">
        <v>44240</v>
      </c>
      <c r="L158" s="30">
        <v>102.239</v>
      </c>
    </row>
    <row r="159" spans="11:12" x14ac:dyDescent="0.25">
      <c r="K159" s="45">
        <v>44247</v>
      </c>
      <c r="L159" s="30">
        <v>102.7051</v>
      </c>
    </row>
    <row r="160" spans="11:12" x14ac:dyDescent="0.25">
      <c r="K160" s="45">
        <v>44254</v>
      </c>
      <c r="L160" s="30">
        <v>103.0108</v>
      </c>
    </row>
    <row r="161" spans="11:12" x14ac:dyDescent="0.25">
      <c r="K161" s="45">
        <v>44261</v>
      </c>
      <c r="L161" s="30">
        <v>102.90479999999999</v>
      </c>
    </row>
    <row r="162" spans="11:12" x14ac:dyDescent="0.25">
      <c r="K162" s="45">
        <v>44268</v>
      </c>
      <c r="L162" s="30">
        <v>103.17</v>
      </c>
    </row>
    <row r="163" spans="11:12" x14ac:dyDescent="0.25">
      <c r="K163" s="45">
        <v>44275</v>
      </c>
      <c r="L163" s="30">
        <v>102.9868</v>
      </c>
    </row>
    <row r="164" spans="11:12" x14ac:dyDescent="0.25">
      <c r="K164" s="45">
        <v>44282</v>
      </c>
      <c r="L164" s="30">
        <v>102.84059999999999</v>
      </c>
    </row>
    <row r="165" spans="11:12" x14ac:dyDescent="0.25">
      <c r="K165" s="45">
        <v>44289</v>
      </c>
      <c r="L165" s="30">
        <v>102.42010000000001</v>
      </c>
    </row>
    <row r="166" spans="11:12" x14ac:dyDescent="0.25">
      <c r="K166" s="45">
        <v>44296</v>
      </c>
      <c r="L166" s="30">
        <v>102.35339999999999</v>
      </c>
    </row>
    <row r="167" spans="11:12" x14ac:dyDescent="0.25">
      <c r="K167" s="45">
        <v>44303</v>
      </c>
      <c r="L167" s="30">
        <v>102.8117</v>
      </c>
    </row>
    <row r="168" spans="11:12" x14ac:dyDescent="0.25">
      <c r="K168" s="45">
        <v>44310</v>
      </c>
      <c r="L168" s="30">
        <v>102.0598</v>
      </c>
    </row>
    <row r="169" spans="11:12" x14ac:dyDescent="0.25">
      <c r="K169" s="45">
        <v>44317</v>
      </c>
      <c r="L169" s="30">
        <v>101.96550000000001</v>
      </c>
    </row>
    <row r="170" spans="11:12" x14ac:dyDescent="0.25">
      <c r="K170" s="45">
        <v>44324</v>
      </c>
      <c r="L170" s="30">
        <v>101.4134</v>
      </c>
    </row>
    <row r="171" spans="11:12" x14ac:dyDescent="0.25">
      <c r="K171" s="45">
        <v>44331</v>
      </c>
      <c r="L171" s="30">
        <v>101.1529</v>
      </c>
    </row>
    <row r="172" spans="11:12" x14ac:dyDescent="0.25">
      <c r="K172" s="45">
        <v>44338</v>
      </c>
      <c r="L172" s="30">
        <v>101.4059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98.835300000000004</v>
      </c>
    </row>
    <row r="260" spans="11:12" x14ac:dyDescent="0.25">
      <c r="K260" s="45">
        <v>43918</v>
      </c>
      <c r="L260" s="30">
        <v>95.784999999999997</v>
      </c>
    </row>
    <row r="261" spans="11:12" x14ac:dyDescent="0.25">
      <c r="K261" s="45">
        <v>43925</v>
      </c>
      <c r="L261" s="30">
        <v>94.031199999999998</v>
      </c>
    </row>
    <row r="262" spans="11:12" x14ac:dyDescent="0.25">
      <c r="K262" s="45">
        <v>43932</v>
      </c>
      <c r="L262" s="30">
        <v>90.9465</v>
      </c>
    </row>
    <row r="263" spans="11:12" x14ac:dyDescent="0.25">
      <c r="K263" s="45">
        <v>43939</v>
      </c>
      <c r="L263" s="30">
        <v>92.867999999999995</v>
      </c>
    </row>
    <row r="264" spans="11:12" x14ac:dyDescent="0.25">
      <c r="K264" s="45">
        <v>43946</v>
      </c>
      <c r="L264" s="30">
        <v>92.542000000000002</v>
      </c>
    </row>
    <row r="265" spans="11:12" x14ac:dyDescent="0.25">
      <c r="K265" s="45">
        <v>43953</v>
      </c>
      <c r="L265" s="30">
        <v>91.966399999999993</v>
      </c>
    </row>
    <row r="266" spans="11:12" x14ac:dyDescent="0.25">
      <c r="K266" s="45">
        <v>43960</v>
      </c>
      <c r="L266" s="30">
        <v>90.391099999999994</v>
      </c>
    </row>
    <row r="267" spans="11:12" x14ac:dyDescent="0.25">
      <c r="K267" s="45">
        <v>43967</v>
      </c>
      <c r="L267" s="30">
        <v>90.675899999999999</v>
      </c>
    </row>
    <row r="268" spans="11:12" x14ac:dyDescent="0.25">
      <c r="K268" s="45">
        <v>43974</v>
      </c>
      <c r="L268" s="30">
        <v>90.847800000000007</v>
      </c>
    </row>
    <row r="269" spans="11:12" x14ac:dyDescent="0.25">
      <c r="K269" s="45">
        <v>43981</v>
      </c>
      <c r="L269" s="30">
        <v>91.929199999999994</v>
      </c>
    </row>
    <row r="270" spans="11:12" x14ac:dyDescent="0.25">
      <c r="K270" s="45">
        <v>43988</v>
      </c>
      <c r="L270" s="30">
        <v>92.675600000000003</v>
      </c>
    </row>
    <row r="271" spans="11:12" x14ac:dyDescent="0.25">
      <c r="K271" s="45">
        <v>43995</v>
      </c>
      <c r="L271" s="30">
        <v>93.420699999999997</v>
      </c>
    </row>
    <row r="272" spans="11:12" x14ac:dyDescent="0.25">
      <c r="K272" s="45">
        <v>44002</v>
      </c>
      <c r="L272" s="30">
        <v>93.367400000000004</v>
      </c>
    </row>
    <row r="273" spans="11:12" x14ac:dyDescent="0.25">
      <c r="K273" s="45">
        <v>44009</v>
      </c>
      <c r="L273" s="30">
        <v>91.735399999999998</v>
      </c>
    </row>
    <row r="274" spans="11:12" x14ac:dyDescent="0.25">
      <c r="K274" s="45">
        <v>44016</v>
      </c>
      <c r="L274" s="30">
        <v>93.9893</v>
      </c>
    </row>
    <row r="275" spans="11:12" x14ac:dyDescent="0.25">
      <c r="K275" s="45">
        <v>44023</v>
      </c>
      <c r="L275" s="30">
        <v>96.562399999999997</v>
      </c>
    </row>
    <row r="276" spans="11:12" x14ac:dyDescent="0.25">
      <c r="K276" s="45">
        <v>44030</v>
      </c>
      <c r="L276" s="30">
        <v>96.113500000000002</v>
      </c>
    </row>
    <row r="277" spans="11:12" x14ac:dyDescent="0.25">
      <c r="K277" s="45">
        <v>44037</v>
      </c>
      <c r="L277" s="30">
        <v>95.319800000000001</v>
      </c>
    </row>
    <row r="278" spans="11:12" x14ac:dyDescent="0.25">
      <c r="K278" s="45">
        <v>44044</v>
      </c>
      <c r="L278" s="30">
        <v>95.134100000000004</v>
      </c>
    </row>
    <row r="279" spans="11:12" x14ac:dyDescent="0.25">
      <c r="K279" s="45">
        <v>44051</v>
      </c>
      <c r="L279" s="30">
        <v>94.300799999999995</v>
      </c>
    </row>
    <row r="280" spans="11:12" x14ac:dyDescent="0.25">
      <c r="K280" s="45">
        <v>44058</v>
      </c>
      <c r="L280" s="30">
        <v>94.4251</v>
      </c>
    </row>
    <row r="281" spans="11:12" x14ac:dyDescent="0.25">
      <c r="K281" s="45">
        <v>44065</v>
      </c>
      <c r="L281" s="30">
        <v>94.1494</v>
      </c>
    </row>
    <row r="282" spans="11:12" x14ac:dyDescent="0.25">
      <c r="K282" s="45">
        <v>44072</v>
      </c>
      <c r="L282" s="30">
        <v>94.768500000000003</v>
      </c>
    </row>
    <row r="283" spans="11:12" x14ac:dyDescent="0.25">
      <c r="K283" s="45">
        <v>44079</v>
      </c>
      <c r="L283" s="30">
        <v>100.7531</v>
      </c>
    </row>
    <row r="284" spans="11:12" x14ac:dyDescent="0.25">
      <c r="K284" s="45">
        <v>44086</v>
      </c>
      <c r="L284" s="30">
        <v>102.8514</v>
      </c>
    </row>
    <row r="285" spans="11:12" x14ac:dyDescent="0.25">
      <c r="K285" s="45">
        <v>44093</v>
      </c>
      <c r="L285" s="30">
        <v>105.3965</v>
      </c>
    </row>
    <row r="286" spans="11:12" x14ac:dyDescent="0.25">
      <c r="K286" s="45">
        <v>44100</v>
      </c>
      <c r="L286" s="30">
        <v>103.9436</v>
      </c>
    </row>
    <row r="287" spans="11:12" x14ac:dyDescent="0.25">
      <c r="K287" s="45">
        <v>44107</v>
      </c>
      <c r="L287" s="30">
        <v>99.523099999999999</v>
      </c>
    </row>
    <row r="288" spans="11:12" x14ac:dyDescent="0.25">
      <c r="K288" s="45">
        <v>44114</v>
      </c>
      <c r="L288" s="30">
        <v>94.270399999999995</v>
      </c>
    </row>
    <row r="289" spans="11:12" x14ac:dyDescent="0.25">
      <c r="K289" s="45">
        <v>44121</v>
      </c>
      <c r="L289" s="30">
        <v>94.481300000000005</v>
      </c>
    </row>
    <row r="290" spans="11:12" x14ac:dyDescent="0.25">
      <c r="K290" s="45">
        <v>44128</v>
      </c>
      <c r="L290" s="30">
        <v>90.128500000000003</v>
      </c>
    </row>
    <row r="291" spans="11:12" x14ac:dyDescent="0.25">
      <c r="K291" s="45">
        <v>44135</v>
      </c>
      <c r="L291" s="30">
        <v>91.023499999999999</v>
      </c>
    </row>
    <row r="292" spans="11:12" x14ac:dyDescent="0.25">
      <c r="K292" s="45">
        <v>44142</v>
      </c>
      <c r="L292" s="30">
        <v>92.237200000000001</v>
      </c>
    </row>
    <row r="293" spans="11:12" x14ac:dyDescent="0.25">
      <c r="K293" s="45">
        <v>44149</v>
      </c>
      <c r="L293" s="30">
        <v>93.483900000000006</v>
      </c>
    </row>
    <row r="294" spans="11:12" x14ac:dyDescent="0.25">
      <c r="K294" s="45">
        <v>44156</v>
      </c>
      <c r="L294" s="30">
        <v>96.432199999999995</v>
      </c>
    </row>
    <row r="295" spans="11:12" x14ac:dyDescent="0.25">
      <c r="K295" s="45">
        <v>44163</v>
      </c>
      <c r="L295" s="30">
        <v>95.1755</v>
      </c>
    </row>
    <row r="296" spans="11:12" x14ac:dyDescent="0.25">
      <c r="K296" s="45">
        <v>44170</v>
      </c>
      <c r="L296" s="30">
        <v>96.587800000000001</v>
      </c>
    </row>
    <row r="297" spans="11:12" x14ac:dyDescent="0.25">
      <c r="K297" s="45">
        <v>44177</v>
      </c>
      <c r="L297" s="30">
        <v>100.0608</v>
      </c>
    </row>
    <row r="298" spans="11:12" x14ac:dyDescent="0.25">
      <c r="K298" s="45">
        <v>44184</v>
      </c>
      <c r="L298" s="30">
        <v>97.928100000000001</v>
      </c>
    </row>
    <row r="299" spans="11:12" x14ac:dyDescent="0.25">
      <c r="K299" s="45">
        <v>44191</v>
      </c>
      <c r="L299" s="30">
        <v>93.351900000000001</v>
      </c>
    </row>
    <row r="300" spans="11:12" x14ac:dyDescent="0.25">
      <c r="K300" s="45">
        <v>44198</v>
      </c>
      <c r="L300" s="30">
        <v>93.013199999999998</v>
      </c>
    </row>
    <row r="301" spans="11:12" x14ac:dyDescent="0.25">
      <c r="K301" s="45">
        <v>44205</v>
      </c>
      <c r="L301" s="30">
        <v>93.292100000000005</v>
      </c>
    </row>
    <row r="302" spans="11:12" x14ac:dyDescent="0.25">
      <c r="K302" s="45">
        <v>44212</v>
      </c>
      <c r="L302" s="30">
        <v>93.012900000000002</v>
      </c>
    </row>
    <row r="303" spans="11:12" x14ac:dyDescent="0.25">
      <c r="K303" s="45">
        <v>44219</v>
      </c>
      <c r="L303" s="30">
        <v>93.496499999999997</v>
      </c>
    </row>
    <row r="304" spans="11:12" x14ac:dyDescent="0.25">
      <c r="K304" s="45">
        <v>44226</v>
      </c>
      <c r="L304" s="30">
        <v>94.330799999999996</v>
      </c>
    </row>
    <row r="305" spans="11:12" x14ac:dyDescent="0.25">
      <c r="K305" s="45">
        <v>44233</v>
      </c>
      <c r="L305" s="30">
        <v>97.887</v>
      </c>
    </row>
    <row r="306" spans="11:12" x14ac:dyDescent="0.25">
      <c r="K306" s="45">
        <v>44240</v>
      </c>
      <c r="L306" s="30">
        <v>97.294600000000003</v>
      </c>
    </row>
    <row r="307" spans="11:12" x14ac:dyDescent="0.25">
      <c r="K307" s="45">
        <v>44247</v>
      </c>
      <c r="L307" s="30">
        <v>98.791799999999995</v>
      </c>
    </row>
    <row r="308" spans="11:12" x14ac:dyDescent="0.25">
      <c r="K308" s="45">
        <v>44254</v>
      </c>
      <c r="L308" s="30">
        <v>100.2457</v>
      </c>
    </row>
    <row r="309" spans="11:12" x14ac:dyDescent="0.25">
      <c r="K309" s="45">
        <v>44261</v>
      </c>
      <c r="L309" s="30">
        <v>99.634</v>
      </c>
    </row>
    <row r="310" spans="11:12" x14ac:dyDescent="0.25">
      <c r="K310" s="45">
        <v>44268</v>
      </c>
      <c r="L310" s="30">
        <v>102.9961</v>
      </c>
    </row>
    <row r="311" spans="11:12" x14ac:dyDescent="0.25">
      <c r="K311" s="45">
        <v>44275</v>
      </c>
      <c r="L311" s="30">
        <v>102.73909999999999</v>
      </c>
    </row>
    <row r="312" spans="11:12" x14ac:dyDescent="0.25">
      <c r="K312" s="45">
        <v>44282</v>
      </c>
      <c r="L312" s="30">
        <v>103.6271</v>
      </c>
    </row>
    <row r="313" spans="11:12" x14ac:dyDescent="0.25">
      <c r="K313" s="45">
        <v>44289</v>
      </c>
      <c r="L313" s="30">
        <v>102.0585</v>
      </c>
    </row>
    <row r="314" spans="11:12" x14ac:dyDescent="0.25">
      <c r="K314" s="45">
        <v>44296</v>
      </c>
      <c r="L314" s="30">
        <v>98.436499999999995</v>
      </c>
    </row>
    <row r="315" spans="11:12" x14ac:dyDescent="0.25">
      <c r="K315" s="45">
        <v>44303</v>
      </c>
      <c r="L315" s="30">
        <v>98.289900000000003</v>
      </c>
    </row>
    <row r="316" spans="11:12" x14ac:dyDescent="0.25">
      <c r="K316" s="45">
        <v>44310</v>
      </c>
      <c r="L316" s="30">
        <v>97.4602</v>
      </c>
    </row>
    <row r="317" spans="11:12" x14ac:dyDescent="0.25">
      <c r="K317" s="45">
        <v>44317</v>
      </c>
      <c r="L317" s="30">
        <v>98.540499999999994</v>
      </c>
    </row>
    <row r="318" spans="11:12" x14ac:dyDescent="0.25">
      <c r="K318" s="45">
        <v>44324</v>
      </c>
      <c r="L318" s="30">
        <v>96.211699999999993</v>
      </c>
    </row>
    <row r="319" spans="11:12" x14ac:dyDescent="0.25">
      <c r="K319" s="45">
        <v>44331</v>
      </c>
      <c r="L319" s="30">
        <v>96.262600000000006</v>
      </c>
    </row>
    <row r="320" spans="11:12" x14ac:dyDescent="0.25">
      <c r="K320" s="45">
        <v>44338</v>
      </c>
      <c r="L320" s="30">
        <v>96.982200000000006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6BB12-37AC-4237-A390-BC5B39206D11}">
  <sheetPr codeName="Sheet8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23</v>
      </c>
    </row>
    <row r="2" spans="1:12" ht="19.5" customHeight="1" x14ac:dyDescent="0.3">
      <c r="A2" s="47" t="str">
        <f>"Weekly Payroll Jobs and Wages in Australia - " &amp;$L$1</f>
        <v>Weekly Payroll Jobs and Wages in Australia - Construction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Construction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-9.0234861034946823E-3</v>
      </c>
      <c r="C11" s="21">
        <v>-7.401874734680236E-3</v>
      </c>
      <c r="D11" s="21">
        <v>8.5406027426992992E-4</v>
      </c>
      <c r="E11" s="21">
        <v>-2.6826401214674611E-3</v>
      </c>
      <c r="F11" s="21">
        <v>8.6878790194495625E-3</v>
      </c>
      <c r="G11" s="21">
        <v>-6.5816380095609084E-3</v>
      </c>
      <c r="H11" s="21">
        <v>-1.8088113865448729E-3</v>
      </c>
      <c r="I11" s="40">
        <v>9.6057463579137803E-3</v>
      </c>
      <c r="J11" s="29"/>
      <c r="K11" s="29"/>
      <c r="L11" s="30"/>
    </row>
    <row r="12" spans="1:12" x14ac:dyDescent="0.25">
      <c r="A12" s="41" t="s">
        <v>6</v>
      </c>
      <c r="B12" s="21">
        <v>-3.348757140006775E-2</v>
      </c>
      <c r="C12" s="21">
        <v>-1.7865364032006337E-2</v>
      </c>
      <c r="D12" s="21">
        <v>-1.7795954671928627E-3</v>
      </c>
      <c r="E12" s="21">
        <v>-4.3291902360556023E-3</v>
      </c>
      <c r="F12" s="21">
        <v>-3.1485207096915713E-2</v>
      </c>
      <c r="G12" s="21">
        <v>-1.339994815420209E-2</v>
      </c>
      <c r="H12" s="21">
        <v>-7.3090057516221885E-3</v>
      </c>
      <c r="I12" s="40">
        <v>1.2025942496296294E-2</v>
      </c>
      <c r="J12" s="29"/>
      <c r="K12" s="29"/>
      <c r="L12" s="30"/>
    </row>
    <row r="13" spans="1:12" ht="15" customHeight="1" x14ac:dyDescent="0.25">
      <c r="A13" s="41" t="s">
        <v>5</v>
      </c>
      <c r="B13" s="21">
        <v>-1.6107597765363191E-2</v>
      </c>
      <c r="C13" s="21">
        <v>-7.3344305538334265E-3</v>
      </c>
      <c r="D13" s="21">
        <v>3.8704905575888127E-3</v>
      </c>
      <c r="E13" s="21">
        <v>-5.4505919216523147E-3</v>
      </c>
      <c r="F13" s="21">
        <v>8.3492534935107887E-3</v>
      </c>
      <c r="G13" s="21">
        <v>-5.9276097099953962E-3</v>
      </c>
      <c r="H13" s="21">
        <v>2.0602085957222016E-4</v>
      </c>
      <c r="I13" s="40">
        <v>6.2931401673460563E-4</v>
      </c>
      <c r="J13" s="29"/>
      <c r="K13" s="29"/>
      <c r="L13" s="30"/>
    </row>
    <row r="14" spans="1:12" ht="15" customHeight="1" x14ac:dyDescent="0.25">
      <c r="A14" s="41" t="s">
        <v>44</v>
      </c>
      <c r="B14" s="21">
        <v>8.666469525640208E-3</v>
      </c>
      <c r="C14" s="21">
        <v>4.1285677716627056E-3</v>
      </c>
      <c r="D14" s="21">
        <v>1.0726247744550221E-3</v>
      </c>
      <c r="E14" s="21">
        <v>1.9827157561049802E-3</v>
      </c>
      <c r="F14" s="21">
        <v>3.0526968265168319E-2</v>
      </c>
      <c r="G14" s="21">
        <v>-1.2981367607658667E-2</v>
      </c>
      <c r="H14" s="21">
        <v>-5.224845037136272E-3</v>
      </c>
      <c r="I14" s="40">
        <v>2.3097507795864169E-2</v>
      </c>
      <c r="J14" s="29"/>
      <c r="K14" s="29"/>
      <c r="L14" s="30"/>
    </row>
    <row r="15" spans="1:12" ht="15" customHeight="1" x14ac:dyDescent="0.25">
      <c r="A15" s="41" t="s">
        <v>4</v>
      </c>
      <c r="B15" s="21">
        <v>5.6450386391131646E-2</v>
      </c>
      <c r="C15" s="21">
        <v>6.857028566050305E-3</v>
      </c>
      <c r="D15" s="21">
        <v>6.9307156695781469E-3</v>
      </c>
      <c r="E15" s="21">
        <v>4.0203446070417037E-3</v>
      </c>
      <c r="F15" s="21">
        <v>6.8646190349941794E-2</v>
      </c>
      <c r="G15" s="21">
        <v>1.0408677985562775E-3</v>
      </c>
      <c r="H15" s="21">
        <v>7.4586898356117093E-3</v>
      </c>
      <c r="I15" s="40">
        <v>6.6108551916299607E-3</v>
      </c>
      <c r="J15" s="29"/>
      <c r="K15" s="36"/>
      <c r="L15" s="30"/>
    </row>
    <row r="16" spans="1:12" ht="15" customHeight="1" x14ac:dyDescent="0.25">
      <c r="A16" s="41" t="s">
        <v>3</v>
      </c>
      <c r="B16" s="21">
        <v>7.7883385121548798E-3</v>
      </c>
      <c r="C16" s="21">
        <v>-1.2125470321738496E-2</v>
      </c>
      <c r="D16" s="21">
        <v>-3.2213326446282053E-3</v>
      </c>
      <c r="E16" s="21">
        <v>-4.5888658945717475E-3</v>
      </c>
      <c r="F16" s="21">
        <v>5.1097615074315872E-2</v>
      </c>
      <c r="G16" s="21">
        <v>9.2753031377712514E-3</v>
      </c>
      <c r="H16" s="21">
        <v>9.9398473887766237E-3</v>
      </c>
      <c r="I16" s="40">
        <v>-2.3477546777767033E-3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-2.119695401449051E-2</v>
      </c>
      <c r="C17" s="21">
        <v>-5.8201857024220427E-4</v>
      </c>
      <c r="D17" s="21">
        <v>6.2376398661725396E-3</v>
      </c>
      <c r="E17" s="21">
        <v>5.1528789275898657E-3</v>
      </c>
      <c r="F17" s="21">
        <v>-6.5437812989472488E-2</v>
      </c>
      <c r="G17" s="21">
        <v>3.0904056936651658E-2</v>
      </c>
      <c r="H17" s="21">
        <v>-3.6297247150529621E-3</v>
      </c>
      <c r="I17" s="40">
        <v>2.7384290386046839E-2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5.9578368469304088E-4</v>
      </c>
      <c r="C18" s="21">
        <v>1.1455989410986023E-2</v>
      </c>
      <c r="D18" s="21">
        <v>-2.5857027995028758E-3</v>
      </c>
      <c r="E18" s="21">
        <v>-1.9514092942778505E-2</v>
      </c>
      <c r="F18" s="21">
        <v>5.8413988873848188E-2</v>
      </c>
      <c r="G18" s="21">
        <v>3.9289092918485924E-2</v>
      </c>
      <c r="H18" s="21">
        <v>1.748251042066773E-3</v>
      </c>
      <c r="I18" s="40">
        <v>1.3310940722567333E-2</v>
      </c>
      <c r="J18" s="29"/>
      <c r="K18" s="29"/>
      <c r="L18" s="30"/>
    </row>
    <row r="19" spans="1:12" x14ac:dyDescent="0.25">
      <c r="A19" s="41" t="s">
        <v>1</v>
      </c>
      <c r="B19" s="21">
        <v>-1.5159070509624062E-2</v>
      </c>
      <c r="C19" s="21">
        <v>-1.3979031452820756E-2</v>
      </c>
      <c r="D19" s="21">
        <v>4.3664627295547653E-4</v>
      </c>
      <c r="E19" s="21">
        <v>-3.1921876735706567E-3</v>
      </c>
      <c r="F19" s="21">
        <v>3.5449366907281954E-2</v>
      </c>
      <c r="G19" s="21">
        <v>-1.9287917017395517E-2</v>
      </c>
      <c r="H19" s="21">
        <v>-9.4152565007209477E-3</v>
      </c>
      <c r="I19" s="40">
        <v>1.1232686980312101E-2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-2.8214767728896972E-2</v>
      </c>
      <c r="C21" s="21">
        <v>-7.8250206604563166E-3</v>
      </c>
      <c r="D21" s="21">
        <v>9.03336511072661E-4</v>
      </c>
      <c r="E21" s="21">
        <v>-3.1945826494875762E-3</v>
      </c>
      <c r="F21" s="21">
        <v>-5.7833121891960326E-3</v>
      </c>
      <c r="G21" s="21">
        <v>-5.1366282048276313E-3</v>
      </c>
      <c r="H21" s="21">
        <v>-1.0444678767872473E-3</v>
      </c>
      <c r="I21" s="40">
        <v>9.1431457521236048E-3</v>
      </c>
      <c r="J21" s="29"/>
      <c r="K21" s="29"/>
      <c r="L21" s="29"/>
    </row>
    <row r="22" spans="1:12" x14ac:dyDescent="0.25">
      <c r="A22" s="41" t="s">
        <v>13</v>
      </c>
      <c r="B22" s="21">
        <v>2.7188250874285336E-2</v>
      </c>
      <c r="C22" s="21">
        <v>-6.5763216222226584E-3</v>
      </c>
      <c r="D22" s="21">
        <v>5.8637860499066718E-4</v>
      </c>
      <c r="E22" s="21">
        <v>-1.0780481887772142E-3</v>
      </c>
      <c r="F22" s="21">
        <v>8.0269670415706207E-2</v>
      </c>
      <c r="G22" s="21">
        <v>-1.6446871074571323E-2</v>
      </c>
      <c r="H22" s="21">
        <v>-6.8563062266370212E-3</v>
      </c>
      <c r="I22" s="40">
        <v>1.193335184030575E-2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9.0854822662613799E-3</v>
      </c>
      <c r="C23" s="21">
        <v>-3.241336633663372E-2</v>
      </c>
      <c r="D23" s="21">
        <v>1.3865273094646469E-3</v>
      </c>
      <c r="E23" s="21">
        <v>-5.7605345776079453E-4</v>
      </c>
      <c r="F23" s="21">
        <v>3.9684171109686472E-2</v>
      </c>
      <c r="G23" s="21">
        <v>-2.2131358941547274E-2</v>
      </c>
      <c r="H23" s="21">
        <v>1.5053045394776365E-2</v>
      </c>
      <c r="I23" s="40">
        <v>1.1477256651245549E-2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-3.1853404272557784E-2</v>
      </c>
      <c r="C24" s="21">
        <v>-6.2769861950434658E-3</v>
      </c>
      <c r="D24" s="21">
        <v>-1.6605587905932362E-3</v>
      </c>
      <c r="E24" s="21">
        <v>-1.9532783077762517E-3</v>
      </c>
      <c r="F24" s="21">
        <v>-2.140331746236146E-2</v>
      </c>
      <c r="G24" s="21">
        <v>-1.319617391135175E-3</v>
      </c>
      <c r="H24" s="21">
        <v>1.4476908952885115E-3</v>
      </c>
      <c r="I24" s="40">
        <v>6.4430808094033676E-3</v>
      </c>
      <c r="J24" s="29"/>
      <c r="K24" s="29" t="s">
        <v>65</v>
      </c>
      <c r="L24" s="30">
        <v>104.29</v>
      </c>
    </row>
    <row r="25" spans="1:12" x14ac:dyDescent="0.25">
      <c r="A25" s="41" t="s">
        <v>47</v>
      </c>
      <c r="B25" s="21">
        <v>-1.84338874583867E-2</v>
      </c>
      <c r="C25" s="21">
        <v>-1.0104685021404158E-2</v>
      </c>
      <c r="D25" s="21">
        <v>-1.0069099372624901E-3</v>
      </c>
      <c r="E25" s="21">
        <v>-3.9600314124557112E-3</v>
      </c>
      <c r="F25" s="21">
        <v>2.8925301903206524E-3</v>
      </c>
      <c r="G25" s="21">
        <v>-3.5458193484660949E-4</v>
      </c>
      <c r="H25" s="21">
        <v>-6.2423645894063018E-3</v>
      </c>
      <c r="I25" s="40">
        <v>9.5668236343775526E-3</v>
      </c>
      <c r="J25" s="29"/>
      <c r="K25" s="29" t="s">
        <v>46</v>
      </c>
      <c r="L25" s="30">
        <v>97.43</v>
      </c>
    </row>
    <row r="26" spans="1:12" x14ac:dyDescent="0.25">
      <c r="A26" s="41" t="s">
        <v>48</v>
      </c>
      <c r="B26" s="21">
        <v>-1.4773616867904127E-2</v>
      </c>
      <c r="C26" s="21">
        <v>-5.8226163112107265E-3</v>
      </c>
      <c r="D26" s="21">
        <v>2.6645427207165895E-3</v>
      </c>
      <c r="E26" s="21">
        <v>-2.7293335980775879E-3</v>
      </c>
      <c r="F26" s="21">
        <v>1.2308292836706869E-3</v>
      </c>
      <c r="G26" s="21">
        <v>-1.733897602483514E-2</v>
      </c>
      <c r="H26" s="21">
        <v>-3.2504113106398558E-3</v>
      </c>
      <c r="I26" s="40">
        <v>1.1848403542918495E-2</v>
      </c>
      <c r="J26" s="29"/>
      <c r="K26" s="29" t="s">
        <v>47</v>
      </c>
      <c r="L26" s="30">
        <v>99.16</v>
      </c>
    </row>
    <row r="27" spans="1:12" ht="17.25" customHeight="1" x14ac:dyDescent="0.25">
      <c r="A27" s="41" t="s">
        <v>49</v>
      </c>
      <c r="B27" s="21">
        <v>1.1223746555948599E-2</v>
      </c>
      <c r="C27" s="21">
        <v>-1.9264535676982719E-3</v>
      </c>
      <c r="D27" s="21">
        <v>4.0074816673594249E-3</v>
      </c>
      <c r="E27" s="21">
        <v>-1.7353540230874431E-3</v>
      </c>
      <c r="F27" s="21">
        <v>3.7304141412937364E-2</v>
      </c>
      <c r="G27" s="21">
        <v>-1.186396986146121E-2</v>
      </c>
      <c r="H27" s="21">
        <v>1.0439232963685985E-3</v>
      </c>
      <c r="I27" s="40">
        <v>1.1003891686634404E-2</v>
      </c>
      <c r="J27" s="59"/>
      <c r="K27" s="33" t="s">
        <v>48</v>
      </c>
      <c r="L27" s="30">
        <v>99.1</v>
      </c>
    </row>
    <row r="28" spans="1:12" x14ac:dyDescent="0.25">
      <c r="A28" s="41" t="s">
        <v>50</v>
      </c>
      <c r="B28" s="21">
        <v>6.9780906164416345E-2</v>
      </c>
      <c r="C28" s="21">
        <v>2.2890454432915597E-3</v>
      </c>
      <c r="D28" s="21">
        <v>3.7500848091247541E-3</v>
      </c>
      <c r="E28" s="21">
        <v>-4.1372755711509557E-3</v>
      </c>
      <c r="F28" s="21">
        <v>7.027099356632438E-2</v>
      </c>
      <c r="G28" s="21">
        <v>5.2604636963946572E-3</v>
      </c>
      <c r="H28" s="21">
        <v>-1.7117407950609786E-3</v>
      </c>
      <c r="I28" s="40">
        <v>7.5090972857578819E-3</v>
      </c>
      <c r="J28" s="48"/>
      <c r="K28" s="25" t="s">
        <v>49</v>
      </c>
      <c r="L28" s="30">
        <v>101.32</v>
      </c>
    </row>
    <row r="29" spans="1:12" ht="15.75" thickBot="1" x14ac:dyDescent="0.3">
      <c r="A29" s="42" t="s">
        <v>51</v>
      </c>
      <c r="B29" s="43">
        <v>8.7536626203432499E-2</v>
      </c>
      <c r="C29" s="43">
        <v>4.494490624395997E-3</v>
      </c>
      <c r="D29" s="43">
        <v>8.395125936592196E-3</v>
      </c>
      <c r="E29" s="43">
        <v>-4.7666228245524245E-3</v>
      </c>
      <c r="F29" s="43">
        <v>0.18304420931844279</v>
      </c>
      <c r="G29" s="43">
        <v>2.4614366231066054E-2</v>
      </c>
      <c r="H29" s="43">
        <v>1.5517651087834539E-2</v>
      </c>
      <c r="I29" s="44">
        <v>1.103003186210616E-2</v>
      </c>
      <c r="J29" s="48"/>
      <c r="K29" s="25" t="s">
        <v>50</v>
      </c>
      <c r="L29" s="30">
        <v>106.73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108.27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Construction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100.77</v>
      </c>
    </row>
    <row r="34" spans="1:12" x14ac:dyDescent="0.25">
      <c r="K34" s="29" t="s">
        <v>46</v>
      </c>
      <c r="L34" s="30">
        <v>96.98</v>
      </c>
    </row>
    <row r="35" spans="1:12" x14ac:dyDescent="0.25">
      <c r="K35" s="29" t="s">
        <v>47</v>
      </c>
      <c r="L35" s="30">
        <v>98.26</v>
      </c>
    </row>
    <row r="36" spans="1:12" x14ac:dyDescent="0.25">
      <c r="K36" s="33" t="s">
        <v>48</v>
      </c>
      <c r="L36" s="30">
        <v>98.26</v>
      </c>
    </row>
    <row r="37" spans="1:12" x14ac:dyDescent="0.25">
      <c r="K37" s="25" t="s">
        <v>49</v>
      </c>
      <c r="L37" s="30">
        <v>100.72</v>
      </c>
    </row>
    <row r="38" spans="1:12" x14ac:dyDescent="0.25">
      <c r="K38" s="25" t="s">
        <v>50</v>
      </c>
      <c r="L38" s="30">
        <v>106.58</v>
      </c>
    </row>
    <row r="39" spans="1:12" x14ac:dyDescent="0.25">
      <c r="K39" s="25" t="s">
        <v>51</v>
      </c>
      <c r="L39" s="30">
        <v>107.85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100.91</v>
      </c>
    </row>
    <row r="43" spans="1:12" x14ac:dyDescent="0.25">
      <c r="K43" s="29" t="s">
        <v>46</v>
      </c>
      <c r="L43" s="30">
        <v>96.81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98.16</v>
      </c>
    </row>
    <row r="45" spans="1:12" ht="15.4" customHeight="1" x14ac:dyDescent="0.25">
      <c r="A45" s="54" t="str">
        <f>"Indexed number of payroll jobs in "&amp;$L$1&amp;" each week by age group"</f>
        <v>Indexed number of payroll jobs in Construction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98.52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101.12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106.98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108.75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96.27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97.1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98.72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103.43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100.5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95.63</v>
      </c>
    </row>
    <row r="59" spans="1:12" ht="15.4" customHeight="1" x14ac:dyDescent="0.25">
      <c r="K59" s="25" t="s">
        <v>2</v>
      </c>
      <c r="L59" s="30">
        <v>98.1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Construction each week by State and Territory</v>
      </c>
      <c r="K60" s="25" t="s">
        <v>1</v>
      </c>
      <c r="L60" s="30">
        <v>98.56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94.62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95.96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99.01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103.33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99.59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94.96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100.15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97.04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94.47</v>
      </c>
    </row>
    <row r="72" spans="1:12" ht="15.4" customHeight="1" x14ac:dyDescent="0.25">
      <c r="K72" s="29" t="s">
        <v>5</v>
      </c>
      <c r="L72" s="30">
        <v>96.33</v>
      </c>
    </row>
    <row r="73" spans="1:12" ht="15.4" customHeight="1" x14ac:dyDescent="0.25">
      <c r="K73" s="29" t="s">
        <v>44</v>
      </c>
      <c r="L73" s="30">
        <v>99.06</v>
      </c>
    </row>
    <row r="74" spans="1:12" ht="15.4" customHeight="1" x14ac:dyDescent="0.25">
      <c r="K74" s="33" t="s">
        <v>4</v>
      </c>
      <c r="L74" s="30">
        <v>104.29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Construction each week by State and Territory</v>
      </c>
      <c r="K75" s="25" t="s">
        <v>3</v>
      </c>
      <c r="L75" s="30">
        <v>99.2</v>
      </c>
    </row>
    <row r="76" spans="1:12" ht="15.4" customHeight="1" x14ac:dyDescent="0.25">
      <c r="K76" s="25" t="s">
        <v>43</v>
      </c>
      <c r="L76" s="30">
        <v>95.75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99.96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96.92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102.12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104.1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103.6</v>
      </c>
    </row>
    <row r="85" spans="1:12" ht="15.4" customHeight="1" x14ac:dyDescent="0.25">
      <c r="K85" s="33" t="s">
        <v>4</v>
      </c>
      <c r="L85" s="30">
        <v>107.11</v>
      </c>
    </row>
    <row r="86" spans="1:12" ht="15.4" customHeight="1" x14ac:dyDescent="0.25">
      <c r="K86" s="25" t="s">
        <v>3</v>
      </c>
      <c r="L86" s="30">
        <v>103.87</v>
      </c>
    </row>
    <row r="87" spans="1:12" ht="15.4" customHeight="1" x14ac:dyDescent="0.25">
      <c r="K87" s="25" t="s">
        <v>43</v>
      </c>
      <c r="L87" s="30">
        <v>104.49</v>
      </c>
    </row>
    <row r="88" spans="1:12" ht="15.4" customHeight="1" x14ac:dyDescent="0.25">
      <c r="K88" s="25" t="s">
        <v>2</v>
      </c>
      <c r="L88" s="30">
        <v>98.16</v>
      </c>
    </row>
    <row r="89" spans="1:12" ht="15.4" customHeight="1" x14ac:dyDescent="0.25">
      <c r="K89" s="25" t="s">
        <v>1</v>
      </c>
      <c r="L89" s="30">
        <v>99.93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100.78</v>
      </c>
    </row>
    <row r="92" spans="1:12" ht="15" customHeight="1" x14ac:dyDescent="0.25">
      <c r="K92" s="29" t="s">
        <v>5</v>
      </c>
      <c r="L92" s="30">
        <v>102.98</v>
      </c>
    </row>
    <row r="93" spans="1:12" ht="15" customHeight="1" x14ac:dyDescent="0.25">
      <c r="A93" s="54"/>
      <c r="K93" s="29" t="s">
        <v>44</v>
      </c>
      <c r="L93" s="30">
        <v>103.97</v>
      </c>
    </row>
    <row r="94" spans="1:12" ht="15" customHeight="1" x14ac:dyDescent="0.25">
      <c r="K94" s="33" t="s">
        <v>4</v>
      </c>
      <c r="L94" s="30">
        <v>107.64</v>
      </c>
    </row>
    <row r="95" spans="1:12" ht="15" customHeight="1" x14ac:dyDescent="0.25">
      <c r="K95" s="25" t="s">
        <v>3</v>
      </c>
      <c r="L95" s="30">
        <v>102.81</v>
      </c>
    </row>
    <row r="96" spans="1:12" ht="15" customHeight="1" x14ac:dyDescent="0.25">
      <c r="K96" s="25" t="s">
        <v>43</v>
      </c>
      <c r="L96" s="30">
        <v>104.04</v>
      </c>
    </row>
    <row r="97" spans="1:12" ht="15" customHeight="1" x14ac:dyDescent="0.25">
      <c r="K97" s="25" t="s">
        <v>2</v>
      </c>
      <c r="L97" s="30">
        <v>96.83</v>
      </c>
    </row>
    <row r="98" spans="1:12" ht="15" customHeight="1" x14ac:dyDescent="0.25">
      <c r="K98" s="25" t="s">
        <v>1</v>
      </c>
      <c r="L98" s="30">
        <v>99.45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100.54</v>
      </c>
    </row>
    <row r="101" spans="1:12" x14ac:dyDescent="0.25">
      <c r="A101" s="67"/>
      <c r="B101" s="68"/>
      <c r="K101" s="29" t="s">
        <v>5</v>
      </c>
      <c r="L101" s="30">
        <v>103.37</v>
      </c>
    </row>
    <row r="102" spans="1:12" x14ac:dyDescent="0.25">
      <c r="A102" s="67"/>
      <c r="B102" s="68"/>
      <c r="K102" s="29" t="s">
        <v>44</v>
      </c>
      <c r="L102" s="30">
        <v>104.29</v>
      </c>
    </row>
    <row r="103" spans="1:12" x14ac:dyDescent="0.25">
      <c r="A103" s="67"/>
      <c r="B103" s="68"/>
      <c r="K103" s="33" t="s">
        <v>4</v>
      </c>
      <c r="L103" s="30">
        <v>107.44</v>
      </c>
    </row>
    <row r="104" spans="1:12" x14ac:dyDescent="0.25">
      <c r="A104" s="67"/>
      <c r="B104" s="68"/>
      <c r="K104" s="25" t="s">
        <v>3</v>
      </c>
      <c r="L104" s="30">
        <v>102.72</v>
      </c>
    </row>
    <row r="105" spans="1:12" x14ac:dyDescent="0.25">
      <c r="A105" s="67"/>
      <c r="B105" s="68"/>
      <c r="K105" s="25" t="s">
        <v>43</v>
      </c>
      <c r="L105" s="30">
        <v>103.68</v>
      </c>
    </row>
    <row r="106" spans="1:12" x14ac:dyDescent="0.25">
      <c r="A106" s="67"/>
      <c r="B106" s="68"/>
      <c r="K106" s="25" t="s">
        <v>2</v>
      </c>
      <c r="L106" s="30">
        <v>96.12</v>
      </c>
    </row>
    <row r="107" spans="1:12" x14ac:dyDescent="0.25">
      <c r="A107" s="67"/>
      <c r="B107" s="68"/>
      <c r="K107" s="25" t="s">
        <v>1</v>
      </c>
      <c r="L107" s="30">
        <v>99.85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99.314300000000003</v>
      </c>
    </row>
    <row r="112" spans="1:12" x14ac:dyDescent="0.25">
      <c r="K112" s="45">
        <v>43918</v>
      </c>
      <c r="L112" s="30">
        <v>98.046599999999998</v>
      </c>
    </row>
    <row r="113" spans="11:12" x14ac:dyDescent="0.25">
      <c r="K113" s="45">
        <v>43925</v>
      </c>
      <c r="L113" s="30">
        <v>96.540400000000005</v>
      </c>
    </row>
    <row r="114" spans="11:12" x14ac:dyDescent="0.25">
      <c r="K114" s="45">
        <v>43932</v>
      </c>
      <c r="L114" s="30">
        <v>95.537899999999993</v>
      </c>
    </row>
    <row r="115" spans="11:12" x14ac:dyDescent="0.25">
      <c r="K115" s="45">
        <v>43939</v>
      </c>
      <c r="L115" s="30">
        <v>95.745099999999994</v>
      </c>
    </row>
    <row r="116" spans="11:12" x14ac:dyDescent="0.25">
      <c r="K116" s="45">
        <v>43946</v>
      </c>
      <c r="L116" s="30">
        <v>95.940799999999996</v>
      </c>
    </row>
    <row r="117" spans="11:12" x14ac:dyDescent="0.25">
      <c r="K117" s="45">
        <v>43953</v>
      </c>
      <c r="L117" s="30">
        <v>96.134399999999999</v>
      </c>
    </row>
    <row r="118" spans="11:12" x14ac:dyDescent="0.25">
      <c r="K118" s="45">
        <v>43960</v>
      </c>
      <c r="L118" s="30">
        <v>96.913899999999998</v>
      </c>
    </row>
    <row r="119" spans="11:12" x14ac:dyDescent="0.25">
      <c r="K119" s="45">
        <v>43967</v>
      </c>
      <c r="L119" s="30">
        <v>97.334999999999994</v>
      </c>
    </row>
    <row r="120" spans="11:12" x14ac:dyDescent="0.25">
      <c r="K120" s="45">
        <v>43974</v>
      </c>
      <c r="L120" s="30">
        <v>97.303899999999999</v>
      </c>
    </row>
    <row r="121" spans="11:12" x14ac:dyDescent="0.25">
      <c r="K121" s="45">
        <v>43981</v>
      </c>
      <c r="L121" s="30">
        <v>97.477900000000005</v>
      </c>
    </row>
    <row r="122" spans="11:12" x14ac:dyDescent="0.25">
      <c r="K122" s="45">
        <v>43988</v>
      </c>
      <c r="L122" s="30">
        <v>97.756500000000003</v>
      </c>
    </row>
    <row r="123" spans="11:12" x14ac:dyDescent="0.25">
      <c r="K123" s="45">
        <v>43995</v>
      </c>
      <c r="L123" s="30">
        <v>98.072100000000006</v>
      </c>
    </row>
    <row r="124" spans="11:12" x14ac:dyDescent="0.25">
      <c r="K124" s="45">
        <v>44002</v>
      </c>
      <c r="L124" s="30">
        <v>97.7821</v>
      </c>
    </row>
    <row r="125" spans="11:12" x14ac:dyDescent="0.25">
      <c r="K125" s="45">
        <v>44009</v>
      </c>
      <c r="L125" s="30">
        <v>97.258899999999997</v>
      </c>
    </row>
    <row r="126" spans="11:12" x14ac:dyDescent="0.25">
      <c r="K126" s="45">
        <v>44016</v>
      </c>
      <c r="L126" s="30">
        <v>99.2911</v>
      </c>
    </row>
    <row r="127" spans="11:12" x14ac:dyDescent="0.25">
      <c r="K127" s="45">
        <v>44023</v>
      </c>
      <c r="L127" s="30">
        <v>100.7719</v>
      </c>
    </row>
    <row r="128" spans="11:12" x14ac:dyDescent="0.25">
      <c r="K128" s="45">
        <v>44030</v>
      </c>
      <c r="L128" s="30">
        <v>101.0762</v>
      </c>
    </row>
    <row r="129" spans="1:12" x14ac:dyDescent="0.25">
      <c r="K129" s="45">
        <v>44037</v>
      </c>
      <c r="L129" s="30">
        <v>101.2878</v>
      </c>
    </row>
    <row r="130" spans="1:12" x14ac:dyDescent="0.25">
      <c r="K130" s="45">
        <v>44044</v>
      </c>
      <c r="L130" s="30">
        <v>101.1324</v>
      </c>
    </row>
    <row r="131" spans="1:12" x14ac:dyDescent="0.25">
      <c r="K131" s="45">
        <v>44051</v>
      </c>
      <c r="L131" s="30">
        <v>101.18729999999999</v>
      </c>
    </row>
    <row r="132" spans="1:12" x14ac:dyDescent="0.25">
      <c r="K132" s="45">
        <v>44058</v>
      </c>
      <c r="L132" s="30">
        <v>101.02849999999999</v>
      </c>
    </row>
    <row r="133" spans="1:12" x14ac:dyDescent="0.25">
      <c r="K133" s="45">
        <v>44065</v>
      </c>
      <c r="L133" s="30">
        <v>101.4572</v>
      </c>
    </row>
    <row r="134" spans="1:12" x14ac:dyDescent="0.25">
      <c r="K134" s="45">
        <v>44072</v>
      </c>
      <c r="L134" s="30">
        <v>101.441</v>
      </c>
    </row>
    <row r="135" spans="1:12" x14ac:dyDescent="0.25">
      <c r="K135" s="45">
        <v>44079</v>
      </c>
      <c r="L135" s="30">
        <v>101.39960000000001</v>
      </c>
    </row>
    <row r="136" spans="1:12" x14ac:dyDescent="0.25">
      <c r="K136" s="45">
        <v>44086</v>
      </c>
      <c r="L136" s="30">
        <v>101.776</v>
      </c>
    </row>
    <row r="137" spans="1:12" x14ac:dyDescent="0.25">
      <c r="K137" s="45">
        <v>44093</v>
      </c>
      <c r="L137" s="30">
        <v>101.7304</v>
      </c>
    </row>
    <row r="138" spans="1:12" x14ac:dyDescent="0.25">
      <c r="K138" s="45">
        <v>44100</v>
      </c>
      <c r="L138" s="30">
        <v>101.4367</v>
      </c>
    </row>
    <row r="139" spans="1:12" x14ac:dyDescent="0.25">
      <c r="K139" s="45">
        <v>44107</v>
      </c>
      <c r="L139" s="30">
        <v>100.7914</v>
      </c>
    </row>
    <row r="140" spans="1:12" x14ac:dyDescent="0.25">
      <c r="A140" s="67"/>
      <c r="B140" s="68"/>
      <c r="K140" s="45">
        <v>44114</v>
      </c>
      <c r="L140" s="30">
        <v>100.7722</v>
      </c>
    </row>
    <row r="141" spans="1:12" x14ac:dyDescent="0.25">
      <c r="A141" s="67"/>
      <c r="B141" s="68"/>
      <c r="K141" s="45">
        <v>44121</v>
      </c>
      <c r="L141" s="30">
        <v>101.06399999999999</v>
      </c>
    </row>
    <row r="142" spans="1:12" x14ac:dyDescent="0.25">
      <c r="K142" s="45">
        <v>44128</v>
      </c>
      <c r="L142" s="30">
        <v>101.01990000000001</v>
      </c>
    </row>
    <row r="143" spans="1:12" x14ac:dyDescent="0.25">
      <c r="K143" s="45">
        <v>44135</v>
      </c>
      <c r="L143" s="30">
        <v>100.7749</v>
      </c>
    </row>
    <row r="144" spans="1:12" x14ac:dyDescent="0.25">
      <c r="K144" s="45">
        <v>44142</v>
      </c>
      <c r="L144" s="30">
        <v>101.2415</v>
      </c>
    </row>
    <row r="145" spans="11:12" x14ac:dyDescent="0.25">
      <c r="K145" s="45">
        <v>44149</v>
      </c>
      <c r="L145" s="30">
        <v>102.1377</v>
      </c>
    </row>
    <row r="146" spans="11:12" x14ac:dyDescent="0.25">
      <c r="K146" s="45">
        <v>44156</v>
      </c>
      <c r="L146" s="30">
        <v>102.0916</v>
      </c>
    </row>
    <row r="147" spans="11:12" x14ac:dyDescent="0.25">
      <c r="K147" s="45">
        <v>44163</v>
      </c>
      <c r="L147" s="30">
        <v>102.3321</v>
      </c>
    </row>
    <row r="148" spans="11:12" x14ac:dyDescent="0.25">
      <c r="K148" s="45">
        <v>44170</v>
      </c>
      <c r="L148" s="30">
        <v>102.1294</v>
      </c>
    </row>
    <row r="149" spans="11:12" x14ac:dyDescent="0.25">
      <c r="K149" s="45">
        <v>44177</v>
      </c>
      <c r="L149" s="30">
        <v>102.0217</v>
      </c>
    </row>
    <row r="150" spans="11:12" x14ac:dyDescent="0.25">
      <c r="K150" s="45">
        <v>44184</v>
      </c>
      <c r="L150" s="30">
        <v>99.899100000000004</v>
      </c>
    </row>
    <row r="151" spans="11:12" x14ac:dyDescent="0.25">
      <c r="K151" s="45">
        <v>44191</v>
      </c>
      <c r="L151" s="30">
        <v>92.6755</v>
      </c>
    </row>
    <row r="152" spans="11:12" x14ac:dyDescent="0.25">
      <c r="K152" s="45">
        <v>44198</v>
      </c>
      <c r="L152" s="30">
        <v>88.488500000000002</v>
      </c>
    </row>
    <row r="153" spans="11:12" x14ac:dyDescent="0.25">
      <c r="K153" s="45">
        <v>44205</v>
      </c>
      <c r="L153" s="30">
        <v>92.064999999999998</v>
      </c>
    </row>
    <row r="154" spans="11:12" x14ac:dyDescent="0.25">
      <c r="K154" s="45">
        <v>44212</v>
      </c>
      <c r="L154" s="30">
        <v>97.180899999999994</v>
      </c>
    </row>
    <row r="155" spans="11:12" x14ac:dyDescent="0.25">
      <c r="K155" s="45">
        <v>44219</v>
      </c>
      <c r="L155" s="30">
        <v>99.353999999999999</v>
      </c>
    </row>
    <row r="156" spans="11:12" x14ac:dyDescent="0.25">
      <c r="K156" s="45">
        <v>44226</v>
      </c>
      <c r="L156" s="30">
        <v>99.662700000000001</v>
      </c>
    </row>
    <row r="157" spans="11:12" x14ac:dyDescent="0.25">
      <c r="K157" s="45">
        <v>44233</v>
      </c>
      <c r="L157" s="30">
        <v>100.2328</v>
      </c>
    </row>
    <row r="158" spans="11:12" x14ac:dyDescent="0.25">
      <c r="K158" s="45">
        <v>44240</v>
      </c>
      <c r="L158" s="30">
        <v>100.9171</v>
      </c>
    </row>
    <row r="159" spans="11:12" x14ac:dyDescent="0.25">
      <c r="K159" s="45">
        <v>44247</v>
      </c>
      <c r="L159" s="30">
        <v>101.11369999999999</v>
      </c>
    </row>
    <row r="160" spans="11:12" x14ac:dyDescent="0.25">
      <c r="K160" s="45">
        <v>44254</v>
      </c>
      <c r="L160" s="30">
        <v>101.33199999999999</v>
      </c>
    </row>
    <row r="161" spans="11:12" x14ac:dyDescent="0.25">
      <c r="K161" s="45">
        <v>44261</v>
      </c>
      <c r="L161" s="30">
        <v>101.1095</v>
      </c>
    </row>
    <row r="162" spans="11:12" x14ac:dyDescent="0.25">
      <c r="K162" s="45">
        <v>44268</v>
      </c>
      <c r="L162" s="30">
        <v>101.52370000000001</v>
      </c>
    </row>
    <row r="163" spans="11:12" x14ac:dyDescent="0.25">
      <c r="K163" s="45">
        <v>44275</v>
      </c>
      <c r="L163" s="30">
        <v>101.4576</v>
      </c>
    </row>
    <row r="164" spans="11:12" x14ac:dyDescent="0.25">
      <c r="K164" s="45">
        <v>44282</v>
      </c>
      <c r="L164" s="30">
        <v>100.93470000000001</v>
      </c>
    </row>
    <row r="165" spans="11:12" x14ac:dyDescent="0.25">
      <c r="K165" s="45">
        <v>44289</v>
      </c>
      <c r="L165" s="30">
        <v>99.637</v>
      </c>
    </row>
    <row r="166" spans="11:12" x14ac:dyDescent="0.25">
      <c r="K166" s="45">
        <v>44296</v>
      </c>
      <c r="L166" s="30">
        <v>99.300299999999993</v>
      </c>
    </row>
    <row r="167" spans="11:12" x14ac:dyDescent="0.25">
      <c r="K167" s="45">
        <v>44303</v>
      </c>
      <c r="L167" s="30">
        <v>99.977199999999996</v>
      </c>
    </row>
    <row r="168" spans="11:12" x14ac:dyDescent="0.25">
      <c r="K168" s="45">
        <v>44310</v>
      </c>
      <c r="L168" s="30">
        <v>99.836600000000004</v>
      </c>
    </row>
    <row r="169" spans="11:12" x14ac:dyDescent="0.25">
      <c r="K169" s="45">
        <v>44317</v>
      </c>
      <c r="L169" s="30">
        <v>99.345699999999994</v>
      </c>
    </row>
    <row r="170" spans="11:12" x14ac:dyDescent="0.25">
      <c r="K170" s="45">
        <v>44324</v>
      </c>
      <c r="L170" s="30">
        <v>99.279399999999995</v>
      </c>
    </row>
    <row r="171" spans="11:12" x14ac:dyDescent="0.25">
      <c r="K171" s="45">
        <v>44331</v>
      </c>
      <c r="L171" s="30">
        <v>99.013099999999994</v>
      </c>
    </row>
    <row r="172" spans="11:12" x14ac:dyDescent="0.25">
      <c r="K172" s="45">
        <v>44338</v>
      </c>
      <c r="L172" s="30">
        <v>99.097700000000003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99.498699999999999</v>
      </c>
    </row>
    <row r="260" spans="11:12" x14ac:dyDescent="0.25">
      <c r="K260" s="45">
        <v>43918</v>
      </c>
      <c r="L260" s="30">
        <v>99.4636</v>
      </c>
    </row>
    <row r="261" spans="11:12" x14ac:dyDescent="0.25">
      <c r="K261" s="45">
        <v>43925</v>
      </c>
      <c r="L261" s="30">
        <v>99.554100000000005</v>
      </c>
    </row>
    <row r="262" spans="11:12" x14ac:dyDescent="0.25">
      <c r="K262" s="45">
        <v>43932</v>
      </c>
      <c r="L262" s="30">
        <v>93.5762</v>
      </c>
    </row>
    <row r="263" spans="11:12" x14ac:dyDescent="0.25">
      <c r="K263" s="45">
        <v>43939</v>
      </c>
      <c r="L263" s="30">
        <v>94.744</v>
      </c>
    </row>
    <row r="264" spans="11:12" x14ac:dyDescent="0.25">
      <c r="K264" s="45">
        <v>43946</v>
      </c>
      <c r="L264" s="30">
        <v>96.971900000000005</v>
      </c>
    </row>
    <row r="265" spans="11:12" x14ac:dyDescent="0.25">
      <c r="K265" s="45">
        <v>43953</v>
      </c>
      <c r="L265" s="30">
        <v>97.648499999999999</v>
      </c>
    </row>
    <row r="266" spans="11:12" x14ac:dyDescent="0.25">
      <c r="K266" s="45">
        <v>43960</v>
      </c>
      <c r="L266" s="30">
        <v>96.704099999999997</v>
      </c>
    </row>
    <row r="267" spans="11:12" x14ac:dyDescent="0.25">
      <c r="K267" s="45">
        <v>43967</v>
      </c>
      <c r="L267" s="30">
        <v>96.181700000000006</v>
      </c>
    </row>
    <row r="268" spans="11:12" x14ac:dyDescent="0.25">
      <c r="K268" s="45">
        <v>43974</v>
      </c>
      <c r="L268" s="30">
        <v>94.164900000000003</v>
      </c>
    </row>
    <row r="269" spans="11:12" x14ac:dyDescent="0.25">
      <c r="K269" s="45">
        <v>43981</v>
      </c>
      <c r="L269" s="30">
        <v>95.468800000000002</v>
      </c>
    </row>
    <row r="270" spans="11:12" x14ac:dyDescent="0.25">
      <c r="K270" s="45">
        <v>43988</v>
      </c>
      <c r="L270" s="30">
        <v>96.283100000000005</v>
      </c>
    </row>
    <row r="271" spans="11:12" x14ac:dyDescent="0.25">
      <c r="K271" s="45">
        <v>43995</v>
      </c>
      <c r="L271" s="30">
        <v>97.435100000000006</v>
      </c>
    </row>
    <row r="272" spans="11:12" x14ac:dyDescent="0.25">
      <c r="K272" s="45">
        <v>44002</v>
      </c>
      <c r="L272" s="30">
        <v>101.8031</v>
      </c>
    </row>
    <row r="273" spans="11:12" x14ac:dyDescent="0.25">
      <c r="K273" s="45">
        <v>44009</v>
      </c>
      <c r="L273" s="30">
        <v>103.09439999999999</v>
      </c>
    </row>
    <row r="274" spans="11:12" x14ac:dyDescent="0.25">
      <c r="K274" s="45">
        <v>44016</v>
      </c>
      <c r="L274" s="30">
        <v>103.6561</v>
      </c>
    </row>
    <row r="275" spans="11:12" x14ac:dyDescent="0.25">
      <c r="K275" s="45">
        <v>44023</v>
      </c>
      <c r="L275" s="30">
        <v>99.281099999999995</v>
      </c>
    </row>
    <row r="276" spans="11:12" x14ac:dyDescent="0.25">
      <c r="K276" s="45">
        <v>44030</v>
      </c>
      <c r="L276" s="30">
        <v>99.707800000000006</v>
      </c>
    </row>
    <row r="277" spans="11:12" x14ac:dyDescent="0.25">
      <c r="K277" s="45">
        <v>44037</v>
      </c>
      <c r="L277" s="30">
        <v>98.930599999999998</v>
      </c>
    </row>
    <row r="278" spans="11:12" x14ac:dyDescent="0.25">
      <c r="K278" s="45">
        <v>44044</v>
      </c>
      <c r="L278" s="30">
        <v>99.518299999999996</v>
      </c>
    </row>
    <row r="279" spans="11:12" x14ac:dyDescent="0.25">
      <c r="K279" s="45">
        <v>44051</v>
      </c>
      <c r="L279" s="30">
        <v>99.745800000000003</v>
      </c>
    </row>
    <row r="280" spans="11:12" x14ac:dyDescent="0.25">
      <c r="K280" s="45">
        <v>44058</v>
      </c>
      <c r="L280" s="30">
        <v>97.412199999999999</v>
      </c>
    </row>
    <row r="281" spans="11:12" x14ac:dyDescent="0.25">
      <c r="K281" s="45">
        <v>44065</v>
      </c>
      <c r="L281" s="30">
        <v>98.294200000000004</v>
      </c>
    </row>
    <row r="282" spans="11:12" x14ac:dyDescent="0.25">
      <c r="K282" s="45">
        <v>44072</v>
      </c>
      <c r="L282" s="30">
        <v>98.701099999999997</v>
      </c>
    </row>
    <row r="283" spans="11:12" x14ac:dyDescent="0.25">
      <c r="K283" s="45">
        <v>44079</v>
      </c>
      <c r="L283" s="30">
        <v>100.03530000000001</v>
      </c>
    </row>
    <row r="284" spans="11:12" x14ac:dyDescent="0.25">
      <c r="K284" s="45">
        <v>44086</v>
      </c>
      <c r="L284" s="30">
        <v>99.617199999999997</v>
      </c>
    </row>
    <row r="285" spans="11:12" x14ac:dyDescent="0.25">
      <c r="K285" s="45">
        <v>44093</v>
      </c>
      <c r="L285" s="30">
        <v>99.784899999999993</v>
      </c>
    </row>
    <row r="286" spans="11:12" x14ac:dyDescent="0.25">
      <c r="K286" s="45">
        <v>44100</v>
      </c>
      <c r="L286" s="30">
        <v>99.8262</v>
      </c>
    </row>
    <row r="287" spans="11:12" x14ac:dyDescent="0.25">
      <c r="K287" s="45">
        <v>44107</v>
      </c>
      <c r="L287" s="30">
        <v>99.995199999999997</v>
      </c>
    </row>
    <row r="288" spans="11:12" x14ac:dyDescent="0.25">
      <c r="K288" s="45">
        <v>44114</v>
      </c>
      <c r="L288" s="30">
        <v>98.241</v>
      </c>
    </row>
    <row r="289" spans="11:12" x14ac:dyDescent="0.25">
      <c r="K289" s="45">
        <v>44121</v>
      </c>
      <c r="L289" s="30">
        <v>99.729799999999997</v>
      </c>
    </row>
    <row r="290" spans="11:12" x14ac:dyDescent="0.25">
      <c r="K290" s="45">
        <v>44128</v>
      </c>
      <c r="L290" s="30">
        <v>99.529799999999994</v>
      </c>
    </row>
    <row r="291" spans="11:12" x14ac:dyDescent="0.25">
      <c r="K291" s="45">
        <v>44135</v>
      </c>
      <c r="L291" s="30">
        <v>100.6451</v>
      </c>
    </row>
    <row r="292" spans="11:12" x14ac:dyDescent="0.25">
      <c r="K292" s="45">
        <v>44142</v>
      </c>
      <c r="L292" s="30">
        <v>101.29949999999999</v>
      </c>
    </row>
    <row r="293" spans="11:12" x14ac:dyDescent="0.25">
      <c r="K293" s="45">
        <v>44149</v>
      </c>
      <c r="L293" s="30">
        <v>103.4761</v>
      </c>
    </row>
    <row r="294" spans="11:12" x14ac:dyDescent="0.25">
      <c r="K294" s="45">
        <v>44156</v>
      </c>
      <c r="L294" s="30">
        <v>101.79649999999999</v>
      </c>
    </row>
    <row r="295" spans="11:12" x14ac:dyDescent="0.25">
      <c r="K295" s="45">
        <v>44163</v>
      </c>
      <c r="L295" s="30">
        <v>103.5273</v>
      </c>
    </row>
    <row r="296" spans="11:12" x14ac:dyDescent="0.25">
      <c r="K296" s="45">
        <v>44170</v>
      </c>
      <c r="L296" s="30">
        <v>103.6635</v>
      </c>
    </row>
    <row r="297" spans="11:12" x14ac:dyDescent="0.25">
      <c r="K297" s="45">
        <v>44177</v>
      </c>
      <c r="L297" s="30">
        <v>105.0337</v>
      </c>
    </row>
    <row r="298" spans="11:12" x14ac:dyDescent="0.25">
      <c r="K298" s="45">
        <v>44184</v>
      </c>
      <c r="L298" s="30">
        <v>104.4126</v>
      </c>
    </row>
    <row r="299" spans="11:12" x14ac:dyDescent="0.25">
      <c r="K299" s="45">
        <v>44191</v>
      </c>
      <c r="L299" s="30">
        <v>91.725700000000003</v>
      </c>
    </row>
    <row r="300" spans="11:12" x14ac:dyDescent="0.25">
      <c r="K300" s="45">
        <v>44198</v>
      </c>
      <c r="L300" s="30">
        <v>82.987200000000001</v>
      </c>
    </row>
    <row r="301" spans="11:12" x14ac:dyDescent="0.25">
      <c r="K301" s="45">
        <v>44205</v>
      </c>
      <c r="L301" s="30">
        <v>87.733599999999996</v>
      </c>
    </row>
    <row r="302" spans="11:12" x14ac:dyDescent="0.25">
      <c r="K302" s="45">
        <v>44212</v>
      </c>
      <c r="L302" s="30">
        <v>96.351699999999994</v>
      </c>
    </row>
    <row r="303" spans="11:12" x14ac:dyDescent="0.25">
      <c r="K303" s="45">
        <v>44219</v>
      </c>
      <c r="L303" s="30">
        <v>96.626199999999997</v>
      </c>
    </row>
    <row r="304" spans="11:12" x14ac:dyDescent="0.25">
      <c r="K304" s="45">
        <v>44226</v>
      </c>
      <c r="L304" s="30">
        <v>95.485500000000002</v>
      </c>
    </row>
    <row r="305" spans="11:12" x14ac:dyDescent="0.25">
      <c r="K305" s="45">
        <v>44233</v>
      </c>
      <c r="L305" s="30">
        <v>100.73099999999999</v>
      </c>
    </row>
    <row r="306" spans="11:12" x14ac:dyDescent="0.25">
      <c r="K306" s="45">
        <v>44240</v>
      </c>
      <c r="L306" s="30">
        <v>102.8741</v>
      </c>
    </row>
    <row r="307" spans="11:12" x14ac:dyDescent="0.25">
      <c r="K307" s="45">
        <v>44247</v>
      </c>
      <c r="L307" s="30">
        <v>100.9636</v>
      </c>
    </row>
    <row r="308" spans="11:12" x14ac:dyDescent="0.25">
      <c r="K308" s="45">
        <v>44254</v>
      </c>
      <c r="L308" s="30">
        <v>102.4592</v>
      </c>
    </row>
    <row r="309" spans="11:12" x14ac:dyDescent="0.25">
      <c r="K309" s="45">
        <v>44261</v>
      </c>
      <c r="L309" s="30">
        <v>102.5371</v>
      </c>
    </row>
    <row r="310" spans="11:12" x14ac:dyDescent="0.25">
      <c r="K310" s="45">
        <v>44268</v>
      </c>
      <c r="L310" s="30">
        <v>101.8818</v>
      </c>
    </row>
    <row r="311" spans="11:12" x14ac:dyDescent="0.25">
      <c r="K311" s="45">
        <v>44275</v>
      </c>
      <c r="L311" s="30">
        <v>100.8871</v>
      </c>
    </row>
    <row r="312" spans="11:12" x14ac:dyDescent="0.25">
      <c r="K312" s="45">
        <v>44282</v>
      </c>
      <c r="L312" s="30">
        <v>100.4051</v>
      </c>
    </row>
    <row r="313" spans="11:12" x14ac:dyDescent="0.25">
      <c r="K313" s="45">
        <v>44289</v>
      </c>
      <c r="L313" s="30">
        <v>98.381900000000002</v>
      </c>
    </row>
    <row r="314" spans="11:12" x14ac:dyDescent="0.25">
      <c r="K314" s="45">
        <v>44296</v>
      </c>
      <c r="L314" s="30">
        <v>99.100499999999997</v>
      </c>
    </row>
    <row r="315" spans="11:12" x14ac:dyDescent="0.25">
      <c r="K315" s="45">
        <v>44303</v>
      </c>
      <c r="L315" s="30">
        <v>103.7461</v>
      </c>
    </row>
    <row r="316" spans="11:12" x14ac:dyDescent="0.25">
      <c r="K316" s="45">
        <v>44310</v>
      </c>
      <c r="L316" s="30">
        <v>101.5371</v>
      </c>
    </row>
    <row r="317" spans="11:12" x14ac:dyDescent="0.25">
      <c r="K317" s="45">
        <v>44317</v>
      </c>
      <c r="L317" s="30">
        <v>101.3159</v>
      </c>
    </row>
    <row r="318" spans="11:12" x14ac:dyDescent="0.25">
      <c r="K318" s="45">
        <v>44324</v>
      </c>
      <c r="L318" s="30">
        <v>100.09010000000001</v>
      </c>
    </row>
    <row r="319" spans="11:12" x14ac:dyDescent="0.25">
      <c r="K319" s="45">
        <v>44331</v>
      </c>
      <c r="L319" s="30">
        <v>101.05159999999999</v>
      </c>
    </row>
    <row r="320" spans="11:12" x14ac:dyDescent="0.25">
      <c r="K320" s="45">
        <v>44338</v>
      </c>
      <c r="L320" s="30">
        <v>100.86879999999999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A756-E0D8-4D8E-B60E-81815EF5DF4A}">
  <sheetPr codeName="Sheet9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24</v>
      </c>
    </row>
    <row r="2" spans="1:12" ht="19.5" customHeight="1" x14ac:dyDescent="0.3">
      <c r="A2" s="47" t="str">
        <f>"Weekly Payroll Jobs and Wages in Australia - " &amp;$L$1</f>
        <v>Weekly Payroll Jobs and Wages in Australia - Wholesale trade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Wholesale trade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-9.6206781494614368E-3</v>
      </c>
      <c r="C11" s="21">
        <v>2.5339176661374196E-3</v>
      </c>
      <c r="D11" s="21">
        <v>1.1463041393892981E-2</v>
      </c>
      <c r="E11" s="21">
        <v>-3.3435573762883308E-3</v>
      </c>
      <c r="F11" s="21">
        <v>-5.1403434531370529E-2</v>
      </c>
      <c r="G11" s="21">
        <v>-3.6153037496182927E-2</v>
      </c>
      <c r="H11" s="21">
        <v>8.7858341707398591E-3</v>
      </c>
      <c r="I11" s="40">
        <v>-8.2515107308841484E-3</v>
      </c>
      <c r="J11" s="29"/>
      <c r="K11" s="29"/>
      <c r="L11" s="30"/>
    </row>
    <row r="12" spans="1:12" x14ac:dyDescent="0.25">
      <c r="A12" s="41" t="s">
        <v>6</v>
      </c>
      <c r="B12" s="21">
        <v>-1.3838892153981819E-2</v>
      </c>
      <c r="C12" s="21">
        <v>-1.3345333788528091E-4</v>
      </c>
      <c r="D12" s="21">
        <v>9.3836552078503388E-3</v>
      </c>
      <c r="E12" s="21">
        <v>-3.2914254307895296E-3</v>
      </c>
      <c r="F12" s="21">
        <v>-8.3270463247667514E-2</v>
      </c>
      <c r="G12" s="21">
        <v>-5.2180204448714407E-2</v>
      </c>
      <c r="H12" s="21">
        <v>6.2571380014455613E-3</v>
      </c>
      <c r="I12" s="40">
        <v>-3.6686112840454976E-3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-1.2608574947145068E-2</v>
      </c>
      <c r="C13" s="21">
        <v>-8.948945488070903E-4</v>
      </c>
      <c r="D13" s="21">
        <v>1.214772005866771E-2</v>
      </c>
      <c r="E13" s="21">
        <v>-3.2801431335185427E-3</v>
      </c>
      <c r="F13" s="21">
        <v>-4.5032467728777559E-2</v>
      </c>
      <c r="G13" s="21">
        <v>-3.4586825911058328E-2</v>
      </c>
      <c r="H13" s="21">
        <v>1.5837230774802036E-2</v>
      </c>
      <c r="I13" s="40">
        <v>-1.6231404016154305E-2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-5.0586264656615754E-3</v>
      </c>
      <c r="C14" s="21">
        <v>1.0743051616562749E-2</v>
      </c>
      <c r="D14" s="21">
        <v>1.3961591070744683E-2</v>
      </c>
      <c r="E14" s="21">
        <v>-1.878611138416475E-3</v>
      </c>
      <c r="F14" s="21">
        <v>-2.9052268806012638E-2</v>
      </c>
      <c r="G14" s="21">
        <v>-1.8481125674977061E-2</v>
      </c>
      <c r="H14" s="21">
        <v>5.2059999861082673E-3</v>
      </c>
      <c r="I14" s="40">
        <v>-1.4620007218535402E-3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-1.80594362958576E-2</v>
      </c>
      <c r="C15" s="21">
        <v>8.6115087317490957E-3</v>
      </c>
      <c r="D15" s="21">
        <v>1.1180712517490088E-2</v>
      </c>
      <c r="E15" s="21">
        <v>-9.6774193548387899E-4</v>
      </c>
      <c r="F15" s="21">
        <v>-4.9113693319378982E-2</v>
      </c>
      <c r="G15" s="21">
        <v>-2.7889366206317212E-2</v>
      </c>
      <c r="H15" s="21">
        <v>3.0552551323723698E-3</v>
      </c>
      <c r="I15" s="40">
        <v>-1.359515204102002E-2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1.1410962615134634E-2</v>
      </c>
      <c r="C16" s="21">
        <v>9.4863602850825401E-4</v>
      </c>
      <c r="D16" s="21">
        <v>1.5629760609358057E-2</v>
      </c>
      <c r="E16" s="21">
        <v>-5.904358408076793E-3</v>
      </c>
      <c r="F16" s="21">
        <v>-2.7637751723023074E-3</v>
      </c>
      <c r="G16" s="21">
        <v>-2.353587893092679E-2</v>
      </c>
      <c r="H16" s="21">
        <v>8.1497606458604821E-3</v>
      </c>
      <c r="I16" s="40">
        <v>-1.2778308374556513E-2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-3.8061797752808935E-2</v>
      </c>
      <c r="C17" s="21">
        <v>1.0624169986719778E-2</v>
      </c>
      <c r="D17" s="21">
        <v>-1.0689007655640625E-2</v>
      </c>
      <c r="E17" s="21">
        <v>-1.8292682926829285E-2</v>
      </c>
      <c r="F17" s="21">
        <v>1.907743059369249E-3</v>
      </c>
      <c r="G17" s="21">
        <v>-7.50013501937008E-3</v>
      </c>
      <c r="H17" s="21">
        <v>0</v>
      </c>
      <c r="I17" s="40">
        <v>-1.1592347904842426E-2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-4.2621015348288105E-2</v>
      </c>
      <c r="C18" s="21">
        <v>5.247933884297451E-3</v>
      </c>
      <c r="D18" s="21">
        <v>1.0677191524719465E-2</v>
      </c>
      <c r="E18" s="21">
        <v>0</v>
      </c>
      <c r="F18" s="21">
        <v>-5.8670044632106455E-3</v>
      </c>
      <c r="G18" s="21">
        <v>5.5942686291537758E-2</v>
      </c>
      <c r="H18" s="21">
        <v>-4.1124507482372952E-3</v>
      </c>
      <c r="I18" s="40">
        <v>3.429921279549597E-2</v>
      </c>
      <c r="J18" s="29"/>
      <c r="K18" s="29"/>
      <c r="L18" s="30"/>
    </row>
    <row r="19" spans="1:12" x14ac:dyDescent="0.25">
      <c r="A19" s="41" t="s">
        <v>1</v>
      </c>
      <c r="B19" s="21">
        <v>8.6850638151086734E-2</v>
      </c>
      <c r="C19" s="21">
        <v>2.4761904761905207E-4</v>
      </c>
      <c r="D19" s="21">
        <v>7.9270633397312551E-3</v>
      </c>
      <c r="E19" s="21">
        <v>-5.4088450524976128E-3</v>
      </c>
      <c r="F19" s="21">
        <v>0.12148141181282979</v>
      </c>
      <c r="G19" s="21">
        <v>-2.3039520629792976E-2</v>
      </c>
      <c r="H19" s="21">
        <v>1.4466702821034572E-2</v>
      </c>
      <c r="I19" s="40">
        <v>-8.2832279562323752E-3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-1.8644500788749241E-2</v>
      </c>
      <c r="C21" s="21">
        <v>2.1470241996759398E-3</v>
      </c>
      <c r="D21" s="21">
        <v>1.257467075674068E-2</v>
      </c>
      <c r="E21" s="21">
        <v>-4.1572878864439833E-3</v>
      </c>
      <c r="F21" s="21">
        <v>-5.5603087304036847E-2</v>
      </c>
      <c r="G21" s="21">
        <v>-3.9148372813737398E-2</v>
      </c>
      <c r="H21" s="21">
        <v>8.4637881938041115E-3</v>
      </c>
      <c r="I21" s="40">
        <v>-9.9368889388253834E-3</v>
      </c>
      <c r="J21" s="29"/>
      <c r="K21" s="29"/>
      <c r="L21" s="29"/>
    </row>
    <row r="22" spans="1:12" x14ac:dyDescent="0.25">
      <c r="A22" s="41" t="s">
        <v>13</v>
      </c>
      <c r="B22" s="21">
        <v>-1.3363364961130442E-2</v>
      </c>
      <c r="C22" s="21">
        <v>2.188914910226325E-3</v>
      </c>
      <c r="D22" s="21">
        <v>9.1578183577214478E-3</v>
      </c>
      <c r="E22" s="21">
        <v>-2.2924710424709893E-3</v>
      </c>
      <c r="F22" s="21">
        <v>-5.2481657008009885E-2</v>
      </c>
      <c r="G22" s="21">
        <v>-2.8919006552367676E-2</v>
      </c>
      <c r="H22" s="21">
        <v>9.9612302501179695E-3</v>
      </c>
      <c r="I22" s="40">
        <v>-4.4161787700552901E-3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4.6500527640230604E-2</v>
      </c>
      <c r="C23" s="21">
        <v>-2.1714979511306742E-2</v>
      </c>
      <c r="D23" s="21">
        <v>2.3568082572449356E-2</v>
      </c>
      <c r="E23" s="21">
        <v>-1.268733645230391E-3</v>
      </c>
      <c r="F23" s="21">
        <v>8.322495379073902E-2</v>
      </c>
      <c r="G23" s="21">
        <v>-4.4276882334914336E-2</v>
      </c>
      <c r="H23" s="21">
        <v>1.5784141297317422E-2</v>
      </c>
      <c r="I23" s="40">
        <v>-4.7331231820716413E-3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-3.8790765931026705E-2</v>
      </c>
      <c r="C24" s="21">
        <v>-8.7159569599759568E-4</v>
      </c>
      <c r="D24" s="21">
        <v>1.2975802422137139E-2</v>
      </c>
      <c r="E24" s="21">
        <v>-5.6543957603860662E-3</v>
      </c>
      <c r="F24" s="21">
        <v>-2.9932024588049444E-2</v>
      </c>
      <c r="G24" s="21">
        <v>-1.4766519436992476E-2</v>
      </c>
      <c r="H24" s="21">
        <v>1.368647726068839E-2</v>
      </c>
      <c r="I24" s="40">
        <v>-7.5239743052093466E-3</v>
      </c>
      <c r="J24" s="29"/>
      <c r="K24" s="29" t="s">
        <v>65</v>
      </c>
      <c r="L24" s="30">
        <v>106.97</v>
      </c>
    </row>
    <row r="25" spans="1:12" x14ac:dyDescent="0.25">
      <c r="A25" s="41" t="s">
        <v>47</v>
      </c>
      <c r="B25" s="21">
        <v>-2.7822271349377758E-2</v>
      </c>
      <c r="C25" s="21">
        <v>1.7906944636201239E-3</v>
      </c>
      <c r="D25" s="21">
        <v>1.0229028889662484E-2</v>
      </c>
      <c r="E25" s="21">
        <v>-3.4513258988189133E-3</v>
      </c>
      <c r="F25" s="21">
        <v>-6.4630580732839338E-2</v>
      </c>
      <c r="G25" s="21">
        <v>-3.468472061958805E-2</v>
      </c>
      <c r="H25" s="21">
        <v>8.3586179355856771E-3</v>
      </c>
      <c r="I25" s="40">
        <v>-7.4681372373990307E-3</v>
      </c>
      <c r="J25" s="29"/>
      <c r="K25" s="29" t="s">
        <v>46</v>
      </c>
      <c r="L25" s="30">
        <v>96.2</v>
      </c>
    </row>
    <row r="26" spans="1:12" x14ac:dyDescent="0.25">
      <c r="A26" s="41" t="s">
        <v>48</v>
      </c>
      <c r="B26" s="21">
        <v>-1.6938156438270568E-2</v>
      </c>
      <c r="C26" s="21">
        <v>5.7697860384697819E-3</v>
      </c>
      <c r="D26" s="21">
        <v>1.1857991459309991E-2</v>
      </c>
      <c r="E26" s="21">
        <v>-1.1901038952013554E-3</v>
      </c>
      <c r="F26" s="21">
        <v>-7.5905396865549202E-2</v>
      </c>
      <c r="G26" s="21">
        <v>-3.7369668856867544E-2</v>
      </c>
      <c r="H26" s="21">
        <v>1.0703364319036179E-2</v>
      </c>
      <c r="I26" s="40">
        <v>-8.1626579041882419E-3</v>
      </c>
      <c r="J26" s="29"/>
      <c r="K26" s="29" t="s">
        <v>47</v>
      </c>
      <c r="L26" s="30">
        <v>97.04</v>
      </c>
    </row>
    <row r="27" spans="1:12" ht="17.25" customHeight="1" x14ac:dyDescent="0.25">
      <c r="A27" s="41" t="s">
        <v>49</v>
      </c>
      <c r="B27" s="21">
        <v>1.1502411428338855E-2</v>
      </c>
      <c r="C27" s="21">
        <v>5.5986809496353374E-3</v>
      </c>
      <c r="D27" s="21">
        <v>1.0576993453421668E-2</v>
      </c>
      <c r="E27" s="21">
        <v>-2.8786895880635877E-3</v>
      </c>
      <c r="F27" s="21">
        <v>-4.9742570343534687E-2</v>
      </c>
      <c r="G27" s="21">
        <v>-4.5677009228156096E-2</v>
      </c>
      <c r="H27" s="21">
        <v>5.6204629185434563E-3</v>
      </c>
      <c r="I27" s="40">
        <v>-8.4335488377468293E-3</v>
      </c>
      <c r="J27" s="59"/>
      <c r="K27" s="33" t="s">
        <v>48</v>
      </c>
      <c r="L27" s="30">
        <v>97.74</v>
      </c>
    </row>
    <row r="28" spans="1:12" x14ac:dyDescent="0.25">
      <c r="A28" s="41" t="s">
        <v>50</v>
      </c>
      <c r="B28" s="21">
        <v>5.2306154576576169E-2</v>
      </c>
      <c r="C28" s="21">
        <v>3.891391928293908E-3</v>
      </c>
      <c r="D28" s="21">
        <v>9.8616340135728731E-3</v>
      </c>
      <c r="E28" s="21">
        <v>-5.4140431215417006E-3</v>
      </c>
      <c r="F28" s="21">
        <v>2.8454682017196919E-2</v>
      </c>
      <c r="G28" s="21">
        <v>-3.8726848333162978E-2</v>
      </c>
      <c r="H28" s="21">
        <v>5.4534054154660172E-3</v>
      </c>
      <c r="I28" s="40">
        <v>-1.0042234690884055E-2</v>
      </c>
      <c r="J28" s="48"/>
      <c r="K28" s="25" t="s">
        <v>49</v>
      </c>
      <c r="L28" s="30">
        <v>100.59</v>
      </c>
    </row>
    <row r="29" spans="1:12" ht="15.75" thickBot="1" x14ac:dyDescent="0.3">
      <c r="A29" s="42" t="s">
        <v>51</v>
      </c>
      <c r="B29" s="43">
        <v>2.9045038310596238E-2</v>
      </c>
      <c r="C29" s="43">
        <v>3.1736199672072196E-3</v>
      </c>
      <c r="D29" s="43">
        <v>6.4741363553280085E-3</v>
      </c>
      <c r="E29" s="43">
        <v>-1.0132078885471296E-2</v>
      </c>
      <c r="F29" s="43">
        <v>3.8122992099402842E-2</v>
      </c>
      <c r="G29" s="43">
        <v>-4.6352333926619083E-2</v>
      </c>
      <c r="H29" s="43">
        <v>-3.872499702042953E-3</v>
      </c>
      <c r="I29" s="44">
        <v>-2.7625581901109642E-2</v>
      </c>
      <c r="J29" s="48"/>
      <c r="K29" s="25" t="s">
        <v>50</v>
      </c>
      <c r="L29" s="30">
        <v>104.82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102.58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Wholesale trade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102.24</v>
      </c>
    </row>
    <row r="34" spans="1:12" x14ac:dyDescent="0.25">
      <c r="K34" s="29" t="s">
        <v>46</v>
      </c>
      <c r="L34" s="30">
        <v>94.89</v>
      </c>
    </row>
    <row r="35" spans="1:12" x14ac:dyDescent="0.25">
      <c r="K35" s="29" t="s">
        <v>47</v>
      </c>
      <c r="L35" s="30">
        <v>96.23</v>
      </c>
    </row>
    <row r="36" spans="1:12" x14ac:dyDescent="0.25">
      <c r="K36" s="33" t="s">
        <v>48</v>
      </c>
      <c r="L36" s="30">
        <v>97.15</v>
      </c>
    </row>
    <row r="37" spans="1:12" x14ac:dyDescent="0.25">
      <c r="K37" s="25" t="s">
        <v>49</v>
      </c>
      <c r="L37" s="30">
        <v>100.09</v>
      </c>
    </row>
    <row r="38" spans="1:12" x14ac:dyDescent="0.25">
      <c r="K38" s="25" t="s">
        <v>50</v>
      </c>
      <c r="L38" s="30">
        <v>104.2</v>
      </c>
    </row>
    <row r="39" spans="1:12" x14ac:dyDescent="0.25">
      <c r="K39" s="25" t="s">
        <v>51</v>
      </c>
      <c r="L39" s="30">
        <v>102.24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104.65</v>
      </c>
    </row>
    <row r="43" spans="1:12" x14ac:dyDescent="0.25">
      <c r="K43" s="29" t="s">
        <v>46</v>
      </c>
      <c r="L43" s="30">
        <v>96.12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97.22</v>
      </c>
    </row>
    <row r="45" spans="1:12" ht="15.4" customHeight="1" x14ac:dyDescent="0.25">
      <c r="A45" s="54" t="str">
        <f>"Indexed number of payroll jobs in "&amp;$L$1&amp;" each week by age group"</f>
        <v>Indexed number of payroll jobs in Wholesale trade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98.31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101.15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105.23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102.9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97.68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97.88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97.64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96.33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100.37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94.84</v>
      </c>
    </row>
    <row r="59" spans="1:12" ht="15.4" customHeight="1" x14ac:dyDescent="0.25">
      <c r="K59" s="25" t="s">
        <v>2</v>
      </c>
      <c r="L59" s="30">
        <v>96.31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Wholesale trade each week by State and Territory</v>
      </c>
      <c r="K60" s="25" t="s">
        <v>1</v>
      </c>
      <c r="L60" s="30">
        <v>109.12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96.67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96.55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97.08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95.76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98.55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96.87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96.59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108.24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97.7</v>
      </c>
    </row>
    <row r="72" spans="1:12" ht="15.4" customHeight="1" x14ac:dyDescent="0.25">
      <c r="K72" s="29" t="s">
        <v>5</v>
      </c>
      <c r="L72" s="30">
        <v>97.82</v>
      </c>
    </row>
    <row r="73" spans="1:12" ht="15.4" customHeight="1" x14ac:dyDescent="0.25">
      <c r="K73" s="29" t="s">
        <v>44</v>
      </c>
      <c r="L73" s="30">
        <v>98.49</v>
      </c>
    </row>
    <row r="74" spans="1:12" ht="15.4" customHeight="1" x14ac:dyDescent="0.25">
      <c r="K74" s="33" t="s">
        <v>4</v>
      </c>
      <c r="L74" s="30">
        <v>96.99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Wholesale trade each week by State and Territory</v>
      </c>
      <c r="K75" s="25" t="s">
        <v>3</v>
      </c>
      <c r="L75" s="30">
        <v>100.18</v>
      </c>
    </row>
    <row r="76" spans="1:12" ht="15.4" customHeight="1" x14ac:dyDescent="0.25">
      <c r="K76" s="25" t="s">
        <v>43</v>
      </c>
      <c r="L76" s="30">
        <v>96.13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97.72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109.16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98.38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98.96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97.82</v>
      </c>
    </row>
    <row r="85" spans="1:12" ht="15.4" customHeight="1" x14ac:dyDescent="0.25">
      <c r="K85" s="33" t="s">
        <v>4</v>
      </c>
      <c r="L85" s="30">
        <v>97.44</v>
      </c>
    </row>
    <row r="86" spans="1:12" ht="15.4" customHeight="1" x14ac:dyDescent="0.25">
      <c r="K86" s="25" t="s">
        <v>3</v>
      </c>
      <c r="L86" s="30">
        <v>99.54</v>
      </c>
    </row>
    <row r="87" spans="1:12" ht="15.4" customHeight="1" x14ac:dyDescent="0.25">
      <c r="K87" s="25" t="s">
        <v>43</v>
      </c>
      <c r="L87" s="30">
        <v>93.87</v>
      </c>
    </row>
    <row r="88" spans="1:12" ht="15.4" customHeight="1" x14ac:dyDescent="0.25">
      <c r="K88" s="25" t="s">
        <v>2</v>
      </c>
      <c r="L88" s="30">
        <v>92.17</v>
      </c>
    </row>
    <row r="89" spans="1:12" ht="15.4" customHeight="1" x14ac:dyDescent="0.25">
      <c r="K89" s="25" t="s">
        <v>1</v>
      </c>
      <c r="L89" s="30">
        <v>104.71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97.54</v>
      </c>
    </row>
    <row r="92" spans="1:12" ht="15" customHeight="1" x14ac:dyDescent="0.25">
      <c r="K92" s="29" t="s">
        <v>5</v>
      </c>
      <c r="L92" s="30">
        <v>97.75</v>
      </c>
    </row>
    <row r="93" spans="1:12" ht="15" customHeight="1" x14ac:dyDescent="0.25">
      <c r="A93" s="54"/>
      <c r="K93" s="29" t="s">
        <v>44</v>
      </c>
      <c r="L93" s="30">
        <v>97.98</v>
      </c>
    </row>
    <row r="94" spans="1:12" ht="15" customHeight="1" x14ac:dyDescent="0.25">
      <c r="K94" s="33" t="s">
        <v>4</v>
      </c>
      <c r="L94" s="30">
        <v>97.77</v>
      </c>
    </row>
    <row r="95" spans="1:12" ht="15" customHeight="1" x14ac:dyDescent="0.25">
      <c r="K95" s="25" t="s">
        <v>3</v>
      </c>
      <c r="L95" s="30">
        <v>98.77</v>
      </c>
    </row>
    <row r="96" spans="1:12" ht="15" customHeight="1" x14ac:dyDescent="0.25">
      <c r="K96" s="25" t="s">
        <v>43</v>
      </c>
      <c r="L96" s="30">
        <v>95.76</v>
      </c>
    </row>
    <row r="97" spans="1:12" ht="15" customHeight="1" x14ac:dyDescent="0.25">
      <c r="K97" s="25" t="s">
        <v>2</v>
      </c>
      <c r="L97" s="30">
        <v>89.73</v>
      </c>
    </row>
    <row r="98" spans="1:12" ht="15" customHeight="1" x14ac:dyDescent="0.25">
      <c r="K98" s="25" t="s">
        <v>1</v>
      </c>
      <c r="L98" s="30">
        <v>103.3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98.19</v>
      </c>
    </row>
    <row r="101" spans="1:12" x14ac:dyDescent="0.25">
      <c r="A101" s="67"/>
      <c r="B101" s="68"/>
      <c r="K101" s="29" t="s">
        <v>5</v>
      </c>
      <c r="L101" s="30">
        <v>98.77</v>
      </c>
    </row>
    <row r="102" spans="1:12" x14ac:dyDescent="0.25">
      <c r="A102" s="67"/>
      <c r="B102" s="68"/>
      <c r="K102" s="29" t="s">
        <v>44</v>
      </c>
      <c r="L102" s="30">
        <v>99.12</v>
      </c>
    </row>
    <row r="103" spans="1:12" x14ac:dyDescent="0.25">
      <c r="A103" s="67"/>
      <c r="B103" s="68"/>
      <c r="K103" s="33" t="s">
        <v>4</v>
      </c>
      <c r="L103" s="30">
        <v>98.52</v>
      </c>
    </row>
    <row r="104" spans="1:12" x14ac:dyDescent="0.25">
      <c r="A104" s="67"/>
      <c r="B104" s="68"/>
      <c r="K104" s="25" t="s">
        <v>3</v>
      </c>
      <c r="L104" s="30">
        <v>100.21</v>
      </c>
    </row>
    <row r="105" spans="1:12" x14ac:dyDescent="0.25">
      <c r="A105" s="67"/>
      <c r="B105" s="68"/>
      <c r="K105" s="25" t="s">
        <v>43</v>
      </c>
      <c r="L105" s="30">
        <v>93.87</v>
      </c>
    </row>
    <row r="106" spans="1:12" x14ac:dyDescent="0.25">
      <c r="A106" s="67"/>
      <c r="B106" s="68"/>
      <c r="K106" s="25" t="s">
        <v>2</v>
      </c>
      <c r="L106" s="30">
        <v>90.35</v>
      </c>
    </row>
    <row r="107" spans="1:12" x14ac:dyDescent="0.25">
      <c r="A107" s="67"/>
      <c r="B107" s="68"/>
      <c r="K107" s="25" t="s">
        <v>1</v>
      </c>
      <c r="L107" s="30">
        <v>104.52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99.850200000000001</v>
      </c>
    </row>
    <row r="112" spans="1:12" x14ac:dyDescent="0.25">
      <c r="K112" s="45">
        <v>43918</v>
      </c>
      <c r="L112" s="30">
        <v>97.446299999999994</v>
      </c>
    </row>
    <row r="113" spans="11:12" x14ac:dyDescent="0.25">
      <c r="K113" s="45">
        <v>43925</v>
      </c>
      <c r="L113" s="30">
        <v>95.457999999999998</v>
      </c>
    </row>
    <row r="114" spans="11:12" x14ac:dyDescent="0.25">
      <c r="K114" s="45">
        <v>43932</v>
      </c>
      <c r="L114" s="30">
        <v>94.757900000000006</v>
      </c>
    </row>
    <row r="115" spans="11:12" x14ac:dyDescent="0.25">
      <c r="K115" s="45">
        <v>43939</v>
      </c>
      <c r="L115" s="30">
        <v>95.034000000000006</v>
      </c>
    </row>
    <row r="116" spans="11:12" x14ac:dyDescent="0.25">
      <c r="K116" s="45">
        <v>43946</v>
      </c>
      <c r="L116" s="30">
        <v>94.965199999999996</v>
      </c>
    </row>
    <row r="117" spans="11:12" x14ac:dyDescent="0.25">
      <c r="K117" s="45">
        <v>43953</v>
      </c>
      <c r="L117" s="30">
        <v>94.863399999999999</v>
      </c>
    </row>
    <row r="118" spans="11:12" x14ac:dyDescent="0.25">
      <c r="K118" s="45">
        <v>43960</v>
      </c>
      <c r="L118" s="30">
        <v>95.398899999999998</v>
      </c>
    </row>
    <row r="119" spans="11:12" x14ac:dyDescent="0.25">
      <c r="K119" s="45">
        <v>43967</v>
      </c>
      <c r="L119" s="30">
        <v>96.395600000000002</v>
      </c>
    </row>
    <row r="120" spans="11:12" x14ac:dyDescent="0.25">
      <c r="K120" s="45">
        <v>43974</v>
      </c>
      <c r="L120" s="30">
        <v>96.292400000000001</v>
      </c>
    </row>
    <row r="121" spans="11:12" x14ac:dyDescent="0.25">
      <c r="K121" s="45">
        <v>43981</v>
      </c>
      <c r="L121" s="30">
        <v>96.440299999999993</v>
      </c>
    </row>
    <row r="122" spans="11:12" x14ac:dyDescent="0.25">
      <c r="K122" s="45">
        <v>43988</v>
      </c>
      <c r="L122" s="30">
        <v>96.676199999999994</v>
      </c>
    </row>
    <row r="123" spans="11:12" x14ac:dyDescent="0.25">
      <c r="K123" s="45">
        <v>43995</v>
      </c>
      <c r="L123" s="30">
        <v>96.733400000000003</v>
      </c>
    </row>
    <row r="124" spans="11:12" x14ac:dyDescent="0.25">
      <c r="K124" s="45">
        <v>44002</v>
      </c>
      <c r="L124" s="30">
        <v>95.910799999999995</v>
      </c>
    </row>
    <row r="125" spans="11:12" x14ac:dyDescent="0.25">
      <c r="K125" s="45">
        <v>44009</v>
      </c>
      <c r="L125" s="30">
        <v>94.385300000000001</v>
      </c>
    </row>
    <row r="126" spans="11:12" x14ac:dyDescent="0.25">
      <c r="K126" s="45">
        <v>44016</v>
      </c>
      <c r="L126" s="30">
        <v>95.709000000000003</v>
      </c>
    </row>
    <row r="127" spans="11:12" x14ac:dyDescent="0.25">
      <c r="K127" s="45">
        <v>44023</v>
      </c>
      <c r="L127" s="30">
        <v>97.9756</v>
      </c>
    </row>
    <row r="128" spans="11:12" x14ac:dyDescent="0.25">
      <c r="K128" s="45">
        <v>44030</v>
      </c>
      <c r="L128" s="30">
        <v>98.186800000000005</v>
      </c>
    </row>
    <row r="129" spans="1:12" x14ac:dyDescent="0.25">
      <c r="K129" s="45">
        <v>44037</v>
      </c>
      <c r="L129" s="30">
        <v>98.307400000000001</v>
      </c>
    </row>
    <row r="130" spans="1:12" x14ac:dyDescent="0.25">
      <c r="K130" s="45">
        <v>44044</v>
      </c>
      <c r="L130" s="30">
        <v>98.174000000000007</v>
      </c>
    </row>
    <row r="131" spans="1:12" x14ac:dyDescent="0.25">
      <c r="K131" s="45">
        <v>44051</v>
      </c>
      <c r="L131" s="30">
        <v>97.639300000000006</v>
      </c>
    </row>
    <row r="132" spans="1:12" x14ac:dyDescent="0.25">
      <c r="K132" s="45">
        <v>44058</v>
      </c>
      <c r="L132" s="30">
        <v>97.978300000000004</v>
      </c>
    </row>
    <row r="133" spans="1:12" x14ac:dyDescent="0.25">
      <c r="K133" s="45">
        <v>44065</v>
      </c>
      <c r="L133" s="30">
        <v>97.906199999999998</v>
      </c>
    </row>
    <row r="134" spans="1:12" x14ac:dyDescent="0.25">
      <c r="K134" s="45">
        <v>44072</v>
      </c>
      <c r="L134" s="30">
        <v>97.767300000000006</v>
      </c>
    </row>
    <row r="135" spans="1:12" x14ac:dyDescent="0.25">
      <c r="K135" s="45">
        <v>44079</v>
      </c>
      <c r="L135" s="30">
        <v>97.937299999999993</v>
      </c>
    </row>
    <row r="136" spans="1:12" x14ac:dyDescent="0.25">
      <c r="K136" s="45">
        <v>44086</v>
      </c>
      <c r="L136" s="30">
        <v>98.2363</v>
      </c>
    </row>
    <row r="137" spans="1:12" x14ac:dyDescent="0.25">
      <c r="K137" s="45">
        <v>44093</v>
      </c>
      <c r="L137" s="30">
        <v>98.114099999999993</v>
      </c>
    </row>
    <row r="138" spans="1:12" x14ac:dyDescent="0.25">
      <c r="K138" s="45">
        <v>44100</v>
      </c>
      <c r="L138" s="30">
        <v>97.777500000000003</v>
      </c>
    </row>
    <row r="139" spans="1:12" x14ac:dyDescent="0.25">
      <c r="K139" s="45">
        <v>44107</v>
      </c>
      <c r="L139" s="30">
        <v>97.648600000000002</v>
      </c>
    </row>
    <row r="140" spans="1:12" x14ac:dyDescent="0.25">
      <c r="A140" s="67"/>
      <c r="B140" s="68"/>
      <c r="K140" s="45">
        <v>44114</v>
      </c>
      <c r="L140" s="30">
        <v>97.450299999999999</v>
      </c>
    </row>
    <row r="141" spans="1:12" x14ac:dyDescent="0.25">
      <c r="A141" s="67"/>
      <c r="B141" s="68"/>
      <c r="K141" s="45">
        <v>44121</v>
      </c>
      <c r="L141" s="30">
        <v>97.785399999999996</v>
      </c>
    </row>
    <row r="142" spans="1:12" x14ac:dyDescent="0.25">
      <c r="K142" s="45">
        <v>44128</v>
      </c>
      <c r="L142" s="30">
        <v>97.987399999999994</v>
      </c>
    </row>
    <row r="143" spans="1:12" x14ac:dyDescent="0.25">
      <c r="K143" s="45">
        <v>44135</v>
      </c>
      <c r="L143" s="30">
        <v>98.072800000000001</v>
      </c>
    </row>
    <row r="144" spans="1:12" x14ac:dyDescent="0.25">
      <c r="K144" s="45">
        <v>44142</v>
      </c>
      <c r="L144" s="30">
        <v>98.304900000000004</v>
      </c>
    </row>
    <row r="145" spans="11:12" x14ac:dyDescent="0.25">
      <c r="K145" s="45">
        <v>44149</v>
      </c>
      <c r="L145" s="30">
        <v>99.206699999999998</v>
      </c>
    </row>
    <row r="146" spans="11:12" x14ac:dyDescent="0.25">
      <c r="K146" s="45">
        <v>44156</v>
      </c>
      <c r="L146" s="30">
        <v>99.652900000000002</v>
      </c>
    </row>
    <row r="147" spans="11:12" x14ac:dyDescent="0.25">
      <c r="K147" s="45">
        <v>44163</v>
      </c>
      <c r="L147" s="30">
        <v>100.07769999999999</v>
      </c>
    </row>
    <row r="148" spans="11:12" x14ac:dyDescent="0.25">
      <c r="K148" s="45">
        <v>44170</v>
      </c>
      <c r="L148" s="30">
        <v>100.7133</v>
      </c>
    </row>
    <row r="149" spans="11:12" x14ac:dyDescent="0.25">
      <c r="K149" s="45">
        <v>44177</v>
      </c>
      <c r="L149" s="30">
        <v>101.08759999999999</v>
      </c>
    </row>
    <row r="150" spans="11:12" x14ac:dyDescent="0.25">
      <c r="K150" s="45">
        <v>44184</v>
      </c>
      <c r="L150" s="30">
        <v>100.148</v>
      </c>
    </row>
    <row r="151" spans="11:12" x14ac:dyDescent="0.25">
      <c r="K151" s="45">
        <v>44191</v>
      </c>
      <c r="L151" s="30">
        <v>97.424800000000005</v>
      </c>
    </row>
    <row r="152" spans="11:12" x14ac:dyDescent="0.25">
      <c r="K152" s="45">
        <v>44198</v>
      </c>
      <c r="L152" s="30">
        <v>95.5989</v>
      </c>
    </row>
    <row r="153" spans="11:12" x14ac:dyDescent="0.25">
      <c r="K153" s="45">
        <v>44205</v>
      </c>
      <c r="L153" s="30">
        <v>96.462100000000007</v>
      </c>
    </row>
    <row r="154" spans="11:12" x14ac:dyDescent="0.25">
      <c r="K154" s="45">
        <v>44212</v>
      </c>
      <c r="L154" s="30">
        <v>98.089200000000005</v>
      </c>
    </row>
    <row r="155" spans="11:12" x14ac:dyDescent="0.25">
      <c r="K155" s="45">
        <v>44219</v>
      </c>
      <c r="L155" s="30">
        <v>98.470500000000001</v>
      </c>
    </row>
    <row r="156" spans="11:12" x14ac:dyDescent="0.25">
      <c r="K156" s="45">
        <v>44226</v>
      </c>
      <c r="L156" s="30">
        <v>98.440700000000007</v>
      </c>
    </row>
    <row r="157" spans="11:12" x14ac:dyDescent="0.25">
      <c r="K157" s="45">
        <v>44233</v>
      </c>
      <c r="L157" s="30">
        <v>97.896900000000002</v>
      </c>
    </row>
    <row r="158" spans="11:12" x14ac:dyDescent="0.25">
      <c r="K158" s="45">
        <v>44240</v>
      </c>
      <c r="L158" s="30">
        <v>98.409400000000005</v>
      </c>
    </row>
    <row r="159" spans="11:12" x14ac:dyDescent="0.25">
      <c r="K159" s="45">
        <v>44247</v>
      </c>
      <c r="L159" s="30">
        <v>98.641300000000001</v>
      </c>
    </row>
    <row r="160" spans="11:12" x14ac:dyDescent="0.25">
      <c r="K160" s="45">
        <v>44254</v>
      </c>
      <c r="L160" s="30">
        <v>98.478800000000007</v>
      </c>
    </row>
    <row r="161" spans="11:12" x14ac:dyDescent="0.25">
      <c r="K161" s="45">
        <v>44261</v>
      </c>
      <c r="L161" s="30">
        <v>98.273399999999995</v>
      </c>
    </row>
    <row r="162" spans="11:12" x14ac:dyDescent="0.25">
      <c r="K162" s="45">
        <v>44268</v>
      </c>
      <c r="L162" s="30">
        <v>98.665800000000004</v>
      </c>
    </row>
    <row r="163" spans="11:12" x14ac:dyDescent="0.25">
      <c r="K163" s="45">
        <v>44275</v>
      </c>
      <c r="L163" s="30">
        <v>98.734999999999999</v>
      </c>
    </row>
    <row r="164" spans="11:12" x14ac:dyDescent="0.25">
      <c r="K164" s="45">
        <v>44282</v>
      </c>
      <c r="L164" s="30">
        <v>98.212900000000005</v>
      </c>
    </row>
    <row r="165" spans="11:12" x14ac:dyDescent="0.25">
      <c r="K165" s="45">
        <v>44289</v>
      </c>
      <c r="L165" s="30">
        <v>98.018699999999995</v>
      </c>
    </row>
    <row r="166" spans="11:12" x14ac:dyDescent="0.25">
      <c r="K166" s="45">
        <v>44296</v>
      </c>
      <c r="L166" s="30">
        <v>98.348699999999994</v>
      </c>
    </row>
    <row r="167" spans="11:12" x14ac:dyDescent="0.25">
      <c r="K167" s="45">
        <v>44303</v>
      </c>
      <c r="L167" s="30">
        <v>99.125200000000007</v>
      </c>
    </row>
    <row r="168" spans="11:12" x14ac:dyDescent="0.25">
      <c r="K168" s="45">
        <v>44310</v>
      </c>
      <c r="L168" s="30">
        <v>98.787599999999998</v>
      </c>
    </row>
    <row r="169" spans="11:12" x14ac:dyDescent="0.25">
      <c r="K169" s="45">
        <v>44317</v>
      </c>
      <c r="L169" s="30">
        <v>98.65</v>
      </c>
    </row>
    <row r="170" spans="11:12" x14ac:dyDescent="0.25">
      <c r="K170" s="45">
        <v>44324</v>
      </c>
      <c r="L170" s="30">
        <v>98.244</v>
      </c>
    </row>
    <row r="171" spans="11:12" x14ac:dyDescent="0.25">
      <c r="K171" s="45">
        <v>44331</v>
      </c>
      <c r="L171" s="30">
        <v>97.915499999999994</v>
      </c>
    </row>
    <row r="172" spans="11:12" x14ac:dyDescent="0.25">
      <c r="K172" s="45">
        <v>44338</v>
      </c>
      <c r="L172" s="30">
        <v>99.037899999999993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99.877899999999997</v>
      </c>
    </row>
    <row r="260" spans="11:12" x14ac:dyDescent="0.25">
      <c r="K260" s="45">
        <v>43918</v>
      </c>
      <c r="L260" s="30">
        <v>96.996700000000004</v>
      </c>
    </row>
    <row r="261" spans="11:12" x14ac:dyDescent="0.25">
      <c r="K261" s="45">
        <v>43925</v>
      </c>
      <c r="L261" s="30">
        <v>97.129000000000005</v>
      </c>
    </row>
    <row r="262" spans="11:12" x14ac:dyDescent="0.25">
      <c r="K262" s="45">
        <v>43932</v>
      </c>
      <c r="L262" s="30">
        <v>91.331800000000001</v>
      </c>
    </row>
    <row r="263" spans="11:12" x14ac:dyDescent="0.25">
      <c r="K263" s="45">
        <v>43939</v>
      </c>
      <c r="L263" s="30">
        <v>89.436499999999995</v>
      </c>
    </row>
    <row r="264" spans="11:12" x14ac:dyDescent="0.25">
      <c r="K264" s="45">
        <v>43946</v>
      </c>
      <c r="L264" s="30">
        <v>89.770399999999995</v>
      </c>
    </row>
    <row r="265" spans="11:12" x14ac:dyDescent="0.25">
      <c r="K265" s="45">
        <v>43953</v>
      </c>
      <c r="L265" s="30">
        <v>91.122399999999999</v>
      </c>
    </row>
    <row r="266" spans="11:12" x14ac:dyDescent="0.25">
      <c r="K266" s="45">
        <v>43960</v>
      </c>
      <c r="L266" s="30">
        <v>87.603300000000004</v>
      </c>
    </row>
    <row r="267" spans="11:12" x14ac:dyDescent="0.25">
      <c r="K267" s="45">
        <v>43967</v>
      </c>
      <c r="L267" s="30">
        <v>87.461500000000001</v>
      </c>
    </row>
    <row r="268" spans="11:12" x14ac:dyDescent="0.25">
      <c r="K268" s="45">
        <v>43974</v>
      </c>
      <c r="L268" s="30">
        <v>86.843599999999995</v>
      </c>
    </row>
    <row r="269" spans="11:12" x14ac:dyDescent="0.25">
      <c r="K269" s="45">
        <v>43981</v>
      </c>
      <c r="L269" s="30">
        <v>88.274199999999993</v>
      </c>
    </row>
    <row r="270" spans="11:12" x14ac:dyDescent="0.25">
      <c r="K270" s="45">
        <v>43988</v>
      </c>
      <c r="L270" s="30">
        <v>90.549899999999994</v>
      </c>
    </row>
    <row r="271" spans="11:12" x14ac:dyDescent="0.25">
      <c r="K271" s="45">
        <v>43995</v>
      </c>
      <c r="L271" s="30">
        <v>90.492099999999994</v>
      </c>
    </row>
    <row r="272" spans="11:12" x14ac:dyDescent="0.25">
      <c r="K272" s="45">
        <v>44002</v>
      </c>
      <c r="L272" s="30">
        <v>91.003200000000007</v>
      </c>
    </row>
    <row r="273" spans="11:12" x14ac:dyDescent="0.25">
      <c r="K273" s="45">
        <v>44009</v>
      </c>
      <c r="L273" s="30">
        <v>91.2577</v>
      </c>
    </row>
    <row r="274" spans="11:12" x14ac:dyDescent="0.25">
      <c r="K274" s="45">
        <v>44016</v>
      </c>
      <c r="L274" s="30">
        <v>96.954099999999997</v>
      </c>
    </row>
    <row r="275" spans="11:12" x14ac:dyDescent="0.25">
      <c r="K275" s="45">
        <v>44023</v>
      </c>
      <c r="L275" s="30">
        <v>91.873699999999999</v>
      </c>
    </row>
    <row r="276" spans="11:12" x14ac:dyDescent="0.25">
      <c r="K276" s="45">
        <v>44030</v>
      </c>
      <c r="L276" s="30">
        <v>90.689499999999995</v>
      </c>
    </row>
    <row r="277" spans="11:12" x14ac:dyDescent="0.25">
      <c r="K277" s="45">
        <v>44037</v>
      </c>
      <c r="L277" s="30">
        <v>90.525199999999998</v>
      </c>
    </row>
    <row r="278" spans="11:12" x14ac:dyDescent="0.25">
      <c r="K278" s="45">
        <v>44044</v>
      </c>
      <c r="L278" s="30">
        <v>91.640500000000003</v>
      </c>
    </row>
    <row r="279" spans="11:12" x14ac:dyDescent="0.25">
      <c r="K279" s="45">
        <v>44051</v>
      </c>
      <c r="L279" s="30">
        <v>91.132599999999996</v>
      </c>
    </row>
    <row r="280" spans="11:12" x14ac:dyDescent="0.25">
      <c r="K280" s="45">
        <v>44058</v>
      </c>
      <c r="L280" s="30">
        <v>91.031999999999996</v>
      </c>
    </row>
    <row r="281" spans="11:12" x14ac:dyDescent="0.25">
      <c r="K281" s="45">
        <v>44065</v>
      </c>
      <c r="L281" s="30">
        <v>90.084000000000003</v>
      </c>
    </row>
    <row r="282" spans="11:12" x14ac:dyDescent="0.25">
      <c r="K282" s="45">
        <v>44072</v>
      </c>
      <c r="L282" s="30">
        <v>90.642899999999997</v>
      </c>
    </row>
    <row r="283" spans="11:12" x14ac:dyDescent="0.25">
      <c r="K283" s="45">
        <v>44079</v>
      </c>
      <c r="L283" s="30">
        <v>92.984999999999999</v>
      </c>
    </row>
    <row r="284" spans="11:12" x14ac:dyDescent="0.25">
      <c r="K284" s="45">
        <v>44086</v>
      </c>
      <c r="L284" s="30">
        <v>92.415700000000001</v>
      </c>
    </row>
    <row r="285" spans="11:12" x14ac:dyDescent="0.25">
      <c r="K285" s="45">
        <v>44093</v>
      </c>
      <c r="L285" s="30">
        <v>93.188199999999995</v>
      </c>
    </row>
    <row r="286" spans="11:12" x14ac:dyDescent="0.25">
      <c r="K286" s="45">
        <v>44100</v>
      </c>
      <c r="L286" s="30">
        <v>93.029799999999994</v>
      </c>
    </row>
    <row r="287" spans="11:12" x14ac:dyDescent="0.25">
      <c r="K287" s="45">
        <v>44107</v>
      </c>
      <c r="L287" s="30">
        <v>92.480500000000006</v>
      </c>
    </row>
    <row r="288" spans="11:12" x14ac:dyDescent="0.25">
      <c r="K288" s="45">
        <v>44114</v>
      </c>
      <c r="L288" s="30">
        <v>90.581299999999999</v>
      </c>
    </row>
    <row r="289" spans="11:12" x14ac:dyDescent="0.25">
      <c r="K289" s="45">
        <v>44121</v>
      </c>
      <c r="L289" s="30">
        <v>91.062700000000007</v>
      </c>
    </row>
    <row r="290" spans="11:12" x14ac:dyDescent="0.25">
      <c r="K290" s="45">
        <v>44128</v>
      </c>
      <c r="L290" s="30">
        <v>90.564999999999998</v>
      </c>
    </row>
    <row r="291" spans="11:12" x14ac:dyDescent="0.25">
      <c r="K291" s="45">
        <v>44135</v>
      </c>
      <c r="L291" s="30">
        <v>91.346999999999994</v>
      </c>
    </row>
    <row r="292" spans="11:12" x14ac:dyDescent="0.25">
      <c r="K292" s="45">
        <v>44142</v>
      </c>
      <c r="L292" s="30">
        <v>93.850700000000003</v>
      </c>
    </row>
    <row r="293" spans="11:12" x14ac:dyDescent="0.25">
      <c r="K293" s="45">
        <v>44149</v>
      </c>
      <c r="L293" s="30">
        <v>93.258899999999997</v>
      </c>
    </row>
    <row r="294" spans="11:12" x14ac:dyDescent="0.25">
      <c r="K294" s="45">
        <v>44156</v>
      </c>
      <c r="L294" s="30">
        <v>93.708799999999997</v>
      </c>
    </row>
    <row r="295" spans="11:12" x14ac:dyDescent="0.25">
      <c r="K295" s="45">
        <v>44163</v>
      </c>
      <c r="L295" s="30">
        <v>94.156199999999998</v>
      </c>
    </row>
    <row r="296" spans="11:12" x14ac:dyDescent="0.25">
      <c r="K296" s="45">
        <v>44170</v>
      </c>
      <c r="L296" s="30">
        <v>96.568600000000004</v>
      </c>
    </row>
    <row r="297" spans="11:12" x14ac:dyDescent="0.25">
      <c r="K297" s="45">
        <v>44177</v>
      </c>
      <c r="L297" s="30">
        <v>96.861500000000007</v>
      </c>
    </row>
    <row r="298" spans="11:12" x14ac:dyDescent="0.25">
      <c r="K298" s="45">
        <v>44184</v>
      </c>
      <c r="L298" s="30">
        <v>97.7196</v>
      </c>
    </row>
    <row r="299" spans="11:12" x14ac:dyDescent="0.25">
      <c r="K299" s="45">
        <v>44191</v>
      </c>
      <c r="L299" s="30">
        <v>93.919200000000004</v>
      </c>
    </row>
    <row r="300" spans="11:12" x14ac:dyDescent="0.25">
      <c r="K300" s="45">
        <v>44198</v>
      </c>
      <c r="L300" s="30">
        <v>90.432400000000001</v>
      </c>
    </row>
    <row r="301" spans="11:12" x14ac:dyDescent="0.25">
      <c r="K301" s="45">
        <v>44205</v>
      </c>
      <c r="L301" s="30">
        <v>89.999200000000002</v>
      </c>
    </row>
    <row r="302" spans="11:12" x14ac:dyDescent="0.25">
      <c r="K302" s="45">
        <v>44212</v>
      </c>
      <c r="L302" s="30">
        <v>91.679699999999997</v>
      </c>
    </row>
    <row r="303" spans="11:12" x14ac:dyDescent="0.25">
      <c r="K303" s="45">
        <v>44219</v>
      </c>
      <c r="L303" s="30">
        <v>91.724699999999999</v>
      </c>
    </row>
    <row r="304" spans="11:12" x14ac:dyDescent="0.25">
      <c r="K304" s="45">
        <v>44226</v>
      </c>
      <c r="L304" s="30">
        <v>92.437700000000007</v>
      </c>
    </row>
    <row r="305" spans="11:12" x14ac:dyDescent="0.25">
      <c r="K305" s="45">
        <v>44233</v>
      </c>
      <c r="L305" s="30">
        <v>98.202699999999993</v>
      </c>
    </row>
    <row r="306" spans="11:12" x14ac:dyDescent="0.25">
      <c r="K306" s="45">
        <v>44240</v>
      </c>
      <c r="L306" s="30">
        <v>99.187899999999999</v>
      </c>
    </row>
    <row r="307" spans="11:12" x14ac:dyDescent="0.25">
      <c r="K307" s="45">
        <v>44247</v>
      </c>
      <c r="L307" s="30">
        <v>99.589100000000002</v>
      </c>
    </row>
    <row r="308" spans="11:12" x14ac:dyDescent="0.25">
      <c r="K308" s="45">
        <v>44254</v>
      </c>
      <c r="L308" s="30">
        <v>100.1628</v>
      </c>
    </row>
    <row r="309" spans="11:12" x14ac:dyDescent="0.25">
      <c r="K309" s="45">
        <v>44261</v>
      </c>
      <c r="L309" s="30">
        <v>102.7985</v>
      </c>
    </row>
    <row r="310" spans="11:12" x14ac:dyDescent="0.25">
      <c r="K310" s="45">
        <v>44268</v>
      </c>
      <c r="L310" s="30">
        <v>102.7341</v>
      </c>
    </row>
    <row r="311" spans="11:12" x14ac:dyDescent="0.25">
      <c r="K311" s="45">
        <v>44275</v>
      </c>
      <c r="L311" s="30">
        <v>102.0818</v>
      </c>
    </row>
    <row r="312" spans="11:12" x14ac:dyDescent="0.25">
      <c r="K312" s="45">
        <v>44282</v>
      </c>
      <c r="L312" s="30">
        <v>101.50749999999999</v>
      </c>
    </row>
    <row r="313" spans="11:12" x14ac:dyDescent="0.25">
      <c r="K313" s="45">
        <v>44289</v>
      </c>
      <c r="L313" s="30">
        <v>102.8163</v>
      </c>
    </row>
    <row r="314" spans="11:12" x14ac:dyDescent="0.25">
      <c r="K314" s="45">
        <v>44296</v>
      </c>
      <c r="L314" s="30">
        <v>101.06440000000001</v>
      </c>
    </row>
    <row r="315" spans="11:12" x14ac:dyDescent="0.25">
      <c r="K315" s="45">
        <v>44303</v>
      </c>
      <c r="L315" s="30">
        <v>101.0243</v>
      </c>
    </row>
    <row r="316" spans="11:12" x14ac:dyDescent="0.25">
      <c r="K316" s="45">
        <v>44310</v>
      </c>
      <c r="L316" s="30">
        <v>98.4178</v>
      </c>
    </row>
    <row r="317" spans="11:12" x14ac:dyDescent="0.25">
      <c r="K317" s="45">
        <v>44317</v>
      </c>
      <c r="L317" s="30">
        <v>98.882900000000006</v>
      </c>
    </row>
    <row r="318" spans="11:12" x14ac:dyDescent="0.25">
      <c r="K318" s="45">
        <v>44324</v>
      </c>
      <c r="L318" s="30">
        <v>94.815899999999999</v>
      </c>
    </row>
    <row r="319" spans="11:12" x14ac:dyDescent="0.25">
      <c r="K319" s="45">
        <v>44331</v>
      </c>
      <c r="L319" s="30">
        <v>94.033500000000004</v>
      </c>
    </row>
    <row r="320" spans="11:12" x14ac:dyDescent="0.25">
      <c r="K320" s="45">
        <v>44338</v>
      </c>
      <c r="L320" s="30">
        <v>94.859700000000004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DA48-4D34-4C34-8818-AA980CCBB43E}">
  <sheetPr codeName="Sheet10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25</v>
      </c>
    </row>
    <row r="2" spans="1:12" ht="19.5" customHeight="1" x14ac:dyDescent="0.3">
      <c r="A2" s="47" t="str">
        <f>"Weekly Payroll Jobs and Wages in Australia - " &amp;$L$1</f>
        <v>Weekly Payroll Jobs and Wages in Australia - Retail trade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Retail trade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-2.4403087741470819E-2</v>
      </c>
      <c r="C11" s="21">
        <v>-4.8716667354077314E-3</v>
      </c>
      <c r="D11" s="21">
        <v>0</v>
      </c>
      <c r="E11" s="21">
        <v>-5.9157536884829609E-3</v>
      </c>
      <c r="F11" s="21">
        <v>-1.463331338195395E-2</v>
      </c>
      <c r="G11" s="21">
        <v>-3.2309652649260889E-2</v>
      </c>
      <c r="H11" s="21">
        <v>-1.539290161067608E-2</v>
      </c>
      <c r="I11" s="40">
        <v>-9.991418725798118E-3</v>
      </c>
      <c r="J11" s="29"/>
      <c r="K11" s="29"/>
      <c r="L11" s="30"/>
    </row>
    <row r="12" spans="1:12" x14ac:dyDescent="0.25">
      <c r="A12" s="41" t="s">
        <v>6</v>
      </c>
      <c r="B12" s="21">
        <v>-2.8505001983571754E-2</v>
      </c>
      <c r="C12" s="21">
        <v>-6.316253027586427E-3</v>
      </c>
      <c r="D12" s="21">
        <v>0</v>
      </c>
      <c r="E12" s="21">
        <v>-7.1719508209086014E-3</v>
      </c>
      <c r="F12" s="21">
        <v>-1.5657517435119672E-2</v>
      </c>
      <c r="G12" s="21">
        <v>-4.4139151820704048E-2</v>
      </c>
      <c r="H12" s="21">
        <v>-1.6880291086159072E-2</v>
      </c>
      <c r="I12" s="40">
        <v>-2.4958723764426649E-3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-2.8669867188969245E-2</v>
      </c>
      <c r="C13" s="21">
        <v>-5.6338539774790641E-3</v>
      </c>
      <c r="D13" s="21">
        <v>0</v>
      </c>
      <c r="E13" s="21">
        <v>-5.2074626974147886E-3</v>
      </c>
      <c r="F13" s="21">
        <v>-1.2864238434253217E-2</v>
      </c>
      <c r="G13" s="21">
        <v>-3.2018546829949091E-2</v>
      </c>
      <c r="H13" s="21">
        <v>-8.6171500658783762E-3</v>
      </c>
      <c r="I13" s="40">
        <v>-2.0631572478026494E-2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-1.4130382084473814E-2</v>
      </c>
      <c r="C14" s="21">
        <v>-4.8449526182319236E-3</v>
      </c>
      <c r="D14" s="21">
        <v>0</v>
      </c>
      <c r="E14" s="21">
        <v>-3.2840502989955889E-3</v>
      </c>
      <c r="F14" s="21">
        <v>-6.8818824534931933E-3</v>
      </c>
      <c r="G14" s="21">
        <v>-1.7141158637864362E-2</v>
      </c>
      <c r="H14" s="21">
        <v>-2.1352159068152909E-2</v>
      </c>
      <c r="I14" s="40">
        <v>-2.6049722970711287E-3</v>
      </c>
      <c r="J14" s="29"/>
      <c r="K14" s="29"/>
      <c r="L14" s="30"/>
    </row>
    <row r="15" spans="1:12" ht="15" customHeight="1" x14ac:dyDescent="0.25">
      <c r="A15" s="41" t="s">
        <v>4</v>
      </c>
      <c r="B15" s="21">
        <v>-3.1347634547760017E-2</v>
      </c>
      <c r="C15" s="21">
        <v>6.7481847383144E-5</v>
      </c>
      <c r="D15" s="21">
        <v>0</v>
      </c>
      <c r="E15" s="21">
        <v>-4.6076139813545636E-3</v>
      </c>
      <c r="F15" s="21">
        <v>1.5144998345364424E-3</v>
      </c>
      <c r="G15" s="21">
        <v>-3.4353197966636939E-2</v>
      </c>
      <c r="H15" s="21">
        <v>-1.0720471113536911E-2</v>
      </c>
      <c r="I15" s="40">
        <v>-1.3076038315215088E-2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-1.1354427667917943E-2</v>
      </c>
      <c r="C16" s="21">
        <v>-3.5674051821253938E-3</v>
      </c>
      <c r="D16" s="21">
        <v>0</v>
      </c>
      <c r="E16" s="21">
        <v>-1.1529363556780692E-2</v>
      </c>
      <c r="F16" s="21">
        <v>-2.7893136391861861E-2</v>
      </c>
      <c r="G16" s="21">
        <v>-1.8883779162930714E-2</v>
      </c>
      <c r="H16" s="21">
        <v>-1.8244795300070726E-2</v>
      </c>
      <c r="I16" s="40">
        <v>-1.8727550188524122E-2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-3.5658569199910839E-2</v>
      </c>
      <c r="C17" s="21">
        <v>-9.2357423227895641E-4</v>
      </c>
      <c r="D17" s="21">
        <v>0</v>
      </c>
      <c r="E17" s="21">
        <v>-3.4546292031322201E-3</v>
      </c>
      <c r="F17" s="21">
        <v>-6.0238331642441745E-2</v>
      </c>
      <c r="G17" s="21">
        <v>-5.2665724547889647E-2</v>
      </c>
      <c r="H17" s="21">
        <v>-2.5241012683663522E-2</v>
      </c>
      <c r="I17" s="40">
        <v>-1.2760507758653894E-2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1.4505016318142605E-3</v>
      </c>
      <c r="C18" s="21">
        <v>7.4173151750973609E-3</v>
      </c>
      <c r="D18" s="21">
        <v>0</v>
      </c>
      <c r="E18" s="21">
        <v>3.1480808814625671E-3</v>
      </c>
      <c r="F18" s="21">
        <v>3.4494479603654593E-2</v>
      </c>
      <c r="G18" s="21">
        <v>5.0102131736204925E-3</v>
      </c>
      <c r="H18" s="21">
        <v>1.0857834755284568E-3</v>
      </c>
      <c r="I18" s="40">
        <v>2.8019865348187789E-3</v>
      </c>
      <c r="J18" s="29"/>
      <c r="K18" s="29"/>
      <c r="L18" s="30"/>
    </row>
    <row r="19" spans="1:12" x14ac:dyDescent="0.25">
      <c r="A19" s="41" t="s">
        <v>1</v>
      </c>
      <c r="B19" s="21">
        <v>-6.6657680124014296E-2</v>
      </c>
      <c r="C19" s="21">
        <v>-6.5997130559540818E-3</v>
      </c>
      <c r="D19" s="21">
        <v>0</v>
      </c>
      <c r="E19" s="21">
        <v>-6.3145809414466569E-3</v>
      </c>
      <c r="F19" s="21">
        <v>-9.4457113444874841E-2</v>
      </c>
      <c r="G19" s="21">
        <v>-7.168788620770572E-2</v>
      </c>
      <c r="H19" s="21">
        <v>-2.1903434952717182E-2</v>
      </c>
      <c r="I19" s="40">
        <v>-7.2040352868260049E-3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-4.0292009682109775E-2</v>
      </c>
      <c r="C21" s="21">
        <v>-9.4874767523569492E-3</v>
      </c>
      <c r="D21" s="21">
        <v>0</v>
      </c>
      <c r="E21" s="21">
        <v>-6.0105484903557604E-3</v>
      </c>
      <c r="F21" s="21">
        <v>-2.6312828902682828E-2</v>
      </c>
      <c r="G21" s="21">
        <v>-3.7631415353043263E-2</v>
      </c>
      <c r="H21" s="21">
        <v>-2.85547492220809E-2</v>
      </c>
      <c r="I21" s="40">
        <v>-3.3117161786287985E-3</v>
      </c>
      <c r="J21" s="29"/>
      <c r="K21" s="29"/>
      <c r="L21" s="29"/>
    </row>
    <row r="22" spans="1:12" x14ac:dyDescent="0.25">
      <c r="A22" s="41" t="s">
        <v>13</v>
      </c>
      <c r="B22" s="21">
        <v>-5.8788946687510113E-2</v>
      </c>
      <c r="C22" s="21">
        <v>-4.498822288501847E-3</v>
      </c>
      <c r="D22" s="21">
        <v>0</v>
      </c>
      <c r="E22" s="21">
        <v>-6.9987612654641707E-3</v>
      </c>
      <c r="F22" s="21">
        <v>-1.7748812823431992E-2</v>
      </c>
      <c r="G22" s="21">
        <v>-2.7451928795244274E-2</v>
      </c>
      <c r="H22" s="21">
        <v>-1.2387318222856214E-3</v>
      </c>
      <c r="I22" s="40">
        <v>-1.7470434655417977E-2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-2.8135998680158369E-2</v>
      </c>
      <c r="C23" s="21">
        <v>-8.437250143776942E-3</v>
      </c>
      <c r="D23" s="21">
        <v>0</v>
      </c>
      <c r="E23" s="21">
        <v>1.3031622932824227E-3</v>
      </c>
      <c r="F23" s="21">
        <v>-7.9234595426255217E-3</v>
      </c>
      <c r="G23" s="21">
        <v>-2.9360758957480582E-2</v>
      </c>
      <c r="H23" s="21">
        <v>1.4356579731529928E-2</v>
      </c>
      <c r="I23" s="40">
        <v>-2.1064697066078164E-2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-4.3201107888355295E-2</v>
      </c>
      <c r="C24" s="21">
        <v>-6.6335708048835818E-3</v>
      </c>
      <c r="D24" s="21">
        <v>0</v>
      </c>
      <c r="E24" s="21">
        <v>-9.3843555101551512E-3</v>
      </c>
      <c r="F24" s="21">
        <v>-3.1164833626074362E-2</v>
      </c>
      <c r="G24" s="21">
        <v>-2.1522232568170208E-2</v>
      </c>
      <c r="H24" s="21">
        <v>-2.40715072150266E-3</v>
      </c>
      <c r="I24" s="40">
        <v>-1.8960526904805985E-2</v>
      </c>
      <c r="J24" s="29"/>
      <c r="K24" s="29" t="s">
        <v>65</v>
      </c>
      <c r="L24" s="30">
        <v>98.01</v>
      </c>
    </row>
    <row r="25" spans="1:12" x14ac:dyDescent="0.25">
      <c r="A25" s="41" t="s">
        <v>47</v>
      </c>
      <c r="B25" s="21">
        <v>-1.4792522375038031E-2</v>
      </c>
      <c r="C25" s="21">
        <v>-3.6285045802434412E-3</v>
      </c>
      <c r="D25" s="21">
        <v>0</v>
      </c>
      <c r="E25" s="21">
        <v>-6.1164650095677509E-3</v>
      </c>
      <c r="F25" s="21">
        <v>-1.0824367306247584E-2</v>
      </c>
      <c r="G25" s="21">
        <v>-3.5875794196361332E-2</v>
      </c>
      <c r="H25" s="21">
        <v>-2.1663126035402658E-2</v>
      </c>
      <c r="I25" s="40">
        <v>-7.0237427797430474E-3</v>
      </c>
      <c r="J25" s="29"/>
      <c r="K25" s="29" t="s">
        <v>46</v>
      </c>
      <c r="L25" s="30">
        <v>96.32</v>
      </c>
    </row>
    <row r="26" spans="1:12" x14ac:dyDescent="0.25">
      <c r="A26" s="41" t="s">
        <v>48</v>
      </c>
      <c r="B26" s="21">
        <v>-3.0821112554916152E-2</v>
      </c>
      <c r="C26" s="21">
        <v>-3.3723808372412289E-3</v>
      </c>
      <c r="D26" s="21">
        <v>0</v>
      </c>
      <c r="E26" s="21">
        <v>-5.1322116148047048E-3</v>
      </c>
      <c r="F26" s="21">
        <v>-2.4659149389258728E-2</v>
      </c>
      <c r="G26" s="21">
        <v>-3.3662985875280937E-2</v>
      </c>
      <c r="H26" s="21">
        <v>-2.3723238788585954E-2</v>
      </c>
      <c r="I26" s="40">
        <v>-4.1140789415007317E-3</v>
      </c>
      <c r="J26" s="29"/>
      <c r="K26" s="29" t="s">
        <v>47</v>
      </c>
      <c r="L26" s="30">
        <v>98.88</v>
      </c>
    </row>
    <row r="27" spans="1:12" ht="17.25" customHeight="1" x14ac:dyDescent="0.25">
      <c r="A27" s="41" t="s">
        <v>49</v>
      </c>
      <c r="B27" s="21">
        <v>-1.2511707383337289E-2</v>
      </c>
      <c r="C27" s="21">
        <v>-3.0963998036781515E-3</v>
      </c>
      <c r="D27" s="21">
        <v>0</v>
      </c>
      <c r="E27" s="21">
        <v>-5.4938724960758023E-3</v>
      </c>
      <c r="F27" s="21">
        <v>-6.247871592480192E-3</v>
      </c>
      <c r="G27" s="21">
        <v>-4.3373048970984041E-2</v>
      </c>
      <c r="H27" s="21">
        <v>-2.3062742727821162E-2</v>
      </c>
      <c r="I27" s="40">
        <v>-5.4187966239968022E-3</v>
      </c>
      <c r="J27" s="59"/>
      <c r="K27" s="33" t="s">
        <v>48</v>
      </c>
      <c r="L27" s="30">
        <v>97.25</v>
      </c>
    </row>
    <row r="28" spans="1:12" x14ac:dyDescent="0.25">
      <c r="A28" s="41" t="s">
        <v>50</v>
      </c>
      <c r="B28" s="21">
        <v>2.4702468695206869E-2</v>
      </c>
      <c r="C28" s="21">
        <v>3.2510444360045465E-3</v>
      </c>
      <c r="D28" s="21">
        <v>0</v>
      </c>
      <c r="E28" s="21">
        <v>-6.095358497381298E-3</v>
      </c>
      <c r="F28" s="21">
        <v>4.3486271544591615E-2</v>
      </c>
      <c r="G28" s="21">
        <v>-3.2857708266203822E-2</v>
      </c>
      <c r="H28" s="21">
        <v>-1.8315970231211343E-2</v>
      </c>
      <c r="I28" s="40">
        <v>-5.6498364768849951E-3</v>
      </c>
      <c r="J28" s="48"/>
      <c r="K28" s="25" t="s">
        <v>49</v>
      </c>
      <c r="L28" s="30">
        <v>99.06</v>
      </c>
    </row>
    <row r="29" spans="1:12" ht="15.75" thickBot="1" x14ac:dyDescent="0.3">
      <c r="A29" s="42" t="s">
        <v>51</v>
      </c>
      <c r="B29" s="43">
        <v>1.4918726341571986E-2</v>
      </c>
      <c r="C29" s="43">
        <v>-9.7762328915924623E-3</v>
      </c>
      <c r="D29" s="43">
        <v>0</v>
      </c>
      <c r="E29" s="43">
        <v>-1.256499133448874E-2</v>
      </c>
      <c r="F29" s="43">
        <v>2.5530743813409806E-2</v>
      </c>
      <c r="G29" s="43">
        <v>-2.1643166328303765E-2</v>
      </c>
      <c r="H29" s="43">
        <v>-1.9106527788179339E-2</v>
      </c>
      <c r="I29" s="44">
        <v>-2.4213479796106219E-2</v>
      </c>
      <c r="J29" s="48"/>
      <c r="K29" s="25" t="s">
        <v>50</v>
      </c>
      <c r="L29" s="30">
        <v>102.14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102.49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Retail trade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97.19</v>
      </c>
    </row>
    <row r="34" spans="1:12" x14ac:dyDescent="0.25">
      <c r="K34" s="29" t="s">
        <v>46</v>
      </c>
      <c r="L34" s="30">
        <v>95.68</v>
      </c>
    </row>
    <row r="35" spans="1:12" x14ac:dyDescent="0.25">
      <c r="K35" s="29" t="s">
        <v>47</v>
      </c>
      <c r="L35" s="30">
        <v>98.52</v>
      </c>
    </row>
    <row r="36" spans="1:12" x14ac:dyDescent="0.25">
      <c r="K36" s="33" t="s">
        <v>48</v>
      </c>
      <c r="L36" s="30">
        <v>96.92</v>
      </c>
    </row>
    <row r="37" spans="1:12" x14ac:dyDescent="0.25">
      <c r="K37" s="25" t="s">
        <v>49</v>
      </c>
      <c r="L37" s="30">
        <v>98.75</v>
      </c>
    </row>
    <row r="38" spans="1:12" x14ac:dyDescent="0.25">
      <c r="K38" s="25" t="s">
        <v>50</v>
      </c>
      <c r="L38" s="30">
        <v>102.47</v>
      </c>
    </row>
    <row r="39" spans="1:12" x14ac:dyDescent="0.25">
      <c r="K39" s="25" t="s">
        <v>51</v>
      </c>
      <c r="L39" s="30">
        <v>101.49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97.19</v>
      </c>
    </row>
    <row r="43" spans="1:12" x14ac:dyDescent="0.25">
      <c r="K43" s="29" t="s">
        <v>46</v>
      </c>
      <c r="L43" s="30">
        <v>95.68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98.52</v>
      </c>
    </row>
    <row r="45" spans="1:12" ht="15.4" customHeight="1" x14ac:dyDescent="0.25">
      <c r="A45" s="54" t="str">
        <f>"Indexed number of payroll jobs in "&amp;$L$1&amp;" each week by age group"</f>
        <v>Indexed number of payroll jobs in Retail trade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96.92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98.75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102.47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101.49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96.61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96.84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98.48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95.27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96.71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94.65</v>
      </c>
    </row>
    <row r="59" spans="1:12" ht="15.4" customHeight="1" x14ac:dyDescent="0.25">
      <c r="K59" s="25" t="s">
        <v>2</v>
      </c>
      <c r="L59" s="30">
        <v>97.98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Retail trade each week by State and Territory</v>
      </c>
      <c r="K60" s="25" t="s">
        <v>1</v>
      </c>
      <c r="L60" s="30">
        <v>92.97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95.67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95.82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97.23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95.08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96.2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94.08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98.09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91.65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95.67</v>
      </c>
    </row>
    <row r="72" spans="1:12" ht="15.4" customHeight="1" x14ac:dyDescent="0.25">
      <c r="K72" s="29" t="s">
        <v>5</v>
      </c>
      <c r="L72" s="30">
        <v>95.82</v>
      </c>
    </row>
    <row r="73" spans="1:12" ht="15.4" customHeight="1" x14ac:dyDescent="0.25">
      <c r="K73" s="29" t="s">
        <v>44</v>
      </c>
      <c r="L73" s="30">
        <v>97.23</v>
      </c>
    </row>
    <row r="74" spans="1:12" ht="15.4" customHeight="1" x14ac:dyDescent="0.25">
      <c r="K74" s="33" t="s">
        <v>4</v>
      </c>
      <c r="L74" s="30">
        <v>95.08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Retail trade each week by State and Territory</v>
      </c>
      <c r="K75" s="25" t="s">
        <v>3</v>
      </c>
      <c r="L75" s="30">
        <v>96.2</v>
      </c>
    </row>
    <row r="76" spans="1:12" ht="15.4" customHeight="1" x14ac:dyDescent="0.25">
      <c r="K76" s="25" t="s">
        <v>43</v>
      </c>
      <c r="L76" s="30">
        <v>94.08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98.09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91.65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94.43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94.71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95.01</v>
      </c>
    </row>
    <row r="85" spans="1:12" ht="15.4" customHeight="1" x14ac:dyDescent="0.25">
      <c r="K85" s="33" t="s">
        <v>4</v>
      </c>
      <c r="L85" s="30">
        <v>92.63</v>
      </c>
    </row>
    <row r="86" spans="1:12" ht="15.4" customHeight="1" x14ac:dyDescent="0.25">
      <c r="K86" s="25" t="s">
        <v>3</v>
      </c>
      <c r="L86" s="30">
        <v>95.74</v>
      </c>
    </row>
    <row r="87" spans="1:12" ht="15.4" customHeight="1" x14ac:dyDescent="0.25">
      <c r="K87" s="25" t="s">
        <v>43</v>
      </c>
      <c r="L87" s="30">
        <v>92.82</v>
      </c>
    </row>
    <row r="88" spans="1:12" ht="15.4" customHeight="1" x14ac:dyDescent="0.25">
      <c r="K88" s="25" t="s">
        <v>2</v>
      </c>
      <c r="L88" s="30">
        <v>95.13</v>
      </c>
    </row>
    <row r="89" spans="1:12" ht="15.4" customHeight="1" x14ac:dyDescent="0.25">
      <c r="K89" s="25" t="s">
        <v>1</v>
      </c>
      <c r="L89" s="30">
        <v>89.59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93.84</v>
      </c>
    </row>
    <row r="92" spans="1:12" ht="15" customHeight="1" x14ac:dyDescent="0.25">
      <c r="K92" s="29" t="s">
        <v>5</v>
      </c>
      <c r="L92" s="30">
        <v>94.2</v>
      </c>
    </row>
    <row r="93" spans="1:12" ht="15" customHeight="1" x14ac:dyDescent="0.25">
      <c r="A93" s="54"/>
      <c r="K93" s="29" t="s">
        <v>44</v>
      </c>
      <c r="L93" s="30">
        <v>94.8</v>
      </c>
    </row>
    <row r="94" spans="1:12" ht="15" customHeight="1" x14ac:dyDescent="0.25">
      <c r="K94" s="33" t="s">
        <v>4</v>
      </c>
      <c r="L94" s="30">
        <v>92.43</v>
      </c>
    </row>
    <row r="95" spans="1:12" ht="15" customHeight="1" x14ac:dyDescent="0.25">
      <c r="K95" s="25" t="s">
        <v>3</v>
      </c>
      <c r="L95" s="30">
        <v>95.17</v>
      </c>
    </row>
    <row r="96" spans="1:12" ht="15" customHeight="1" x14ac:dyDescent="0.25">
      <c r="K96" s="25" t="s">
        <v>43</v>
      </c>
      <c r="L96" s="30">
        <v>92.93</v>
      </c>
    </row>
    <row r="97" spans="1:12" ht="15" customHeight="1" x14ac:dyDescent="0.25">
      <c r="K97" s="25" t="s">
        <v>2</v>
      </c>
      <c r="L97" s="30">
        <v>96.35</v>
      </c>
    </row>
    <row r="98" spans="1:12" ht="15" customHeight="1" x14ac:dyDescent="0.25">
      <c r="K98" s="25" t="s">
        <v>1</v>
      </c>
      <c r="L98" s="30">
        <v>89.31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93.84</v>
      </c>
    </row>
    <row r="101" spans="1:12" x14ac:dyDescent="0.25">
      <c r="A101" s="67"/>
      <c r="B101" s="68"/>
      <c r="K101" s="29" t="s">
        <v>5</v>
      </c>
      <c r="L101" s="30">
        <v>94.2</v>
      </c>
    </row>
    <row r="102" spans="1:12" x14ac:dyDescent="0.25">
      <c r="A102" s="67"/>
      <c r="B102" s="68"/>
      <c r="K102" s="29" t="s">
        <v>44</v>
      </c>
      <c r="L102" s="30">
        <v>94.8</v>
      </c>
    </row>
    <row r="103" spans="1:12" x14ac:dyDescent="0.25">
      <c r="A103" s="67"/>
      <c r="B103" s="68"/>
      <c r="K103" s="33" t="s">
        <v>4</v>
      </c>
      <c r="L103" s="30">
        <v>92.43</v>
      </c>
    </row>
    <row r="104" spans="1:12" x14ac:dyDescent="0.25">
      <c r="A104" s="67"/>
      <c r="B104" s="68"/>
      <c r="K104" s="25" t="s">
        <v>3</v>
      </c>
      <c r="L104" s="30">
        <v>95.17</v>
      </c>
    </row>
    <row r="105" spans="1:12" x14ac:dyDescent="0.25">
      <c r="A105" s="67"/>
      <c r="B105" s="68"/>
      <c r="K105" s="25" t="s">
        <v>43</v>
      </c>
      <c r="L105" s="30">
        <v>92.93</v>
      </c>
    </row>
    <row r="106" spans="1:12" x14ac:dyDescent="0.25">
      <c r="A106" s="67"/>
      <c r="B106" s="68"/>
      <c r="K106" s="25" t="s">
        <v>2</v>
      </c>
      <c r="L106" s="30">
        <v>96.35</v>
      </c>
    </row>
    <row r="107" spans="1:12" x14ac:dyDescent="0.25">
      <c r="A107" s="67"/>
      <c r="B107" s="68"/>
      <c r="K107" s="25" t="s">
        <v>1</v>
      </c>
      <c r="L107" s="30">
        <v>89.31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99.849800000000002</v>
      </c>
    </row>
    <row r="112" spans="1:12" x14ac:dyDescent="0.25">
      <c r="K112" s="45">
        <v>43918</v>
      </c>
      <c r="L112" s="30">
        <v>95.629400000000004</v>
      </c>
    </row>
    <row r="113" spans="11:12" x14ac:dyDescent="0.25">
      <c r="K113" s="45">
        <v>43925</v>
      </c>
      <c r="L113" s="30">
        <v>93.0702</v>
      </c>
    </row>
    <row r="114" spans="11:12" x14ac:dyDescent="0.25">
      <c r="K114" s="45">
        <v>43932</v>
      </c>
      <c r="L114" s="30">
        <v>91.420900000000003</v>
      </c>
    </row>
    <row r="115" spans="11:12" x14ac:dyDescent="0.25">
      <c r="K115" s="45">
        <v>43939</v>
      </c>
      <c r="L115" s="30">
        <v>91.7928</v>
      </c>
    </row>
    <row r="116" spans="11:12" x14ac:dyDescent="0.25">
      <c r="K116" s="45">
        <v>43946</v>
      </c>
      <c r="L116" s="30">
        <v>92.430400000000006</v>
      </c>
    </row>
    <row r="117" spans="11:12" x14ac:dyDescent="0.25">
      <c r="K117" s="45">
        <v>43953</v>
      </c>
      <c r="L117" s="30">
        <v>92.870900000000006</v>
      </c>
    </row>
    <row r="118" spans="11:12" x14ac:dyDescent="0.25">
      <c r="K118" s="45">
        <v>43960</v>
      </c>
      <c r="L118" s="30">
        <v>94.226399999999998</v>
      </c>
    </row>
    <row r="119" spans="11:12" x14ac:dyDescent="0.25">
      <c r="K119" s="45">
        <v>43967</v>
      </c>
      <c r="L119" s="30">
        <v>94.63</v>
      </c>
    </row>
    <row r="120" spans="11:12" x14ac:dyDescent="0.25">
      <c r="K120" s="45">
        <v>43974</v>
      </c>
      <c r="L120" s="30">
        <v>95.284099999999995</v>
      </c>
    </row>
    <row r="121" spans="11:12" x14ac:dyDescent="0.25">
      <c r="K121" s="45">
        <v>43981</v>
      </c>
      <c r="L121" s="30">
        <v>95.9298</v>
      </c>
    </row>
    <row r="122" spans="11:12" x14ac:dyDescent="0.25">
      <c r="K122" s="45">
        <v>43988</v>
      </c>
      <c r="L122" s="30">
        <v>97.999700000000004</v>
      </c>
    </row>
    <row r="123" spans="11:12" x14ac:dyDescent="0.25">
      <c r="K123" s="45">
        <v>43995</v>
      </c>
      <c r="L123" s="30">
        <v>96.144599999999997</v>
      </c>
    </row>
    <row r="124" spans="11:12" x14ac:dyDescent="0.25">
      <c r="K124" s="45">
        <v>44002</v>
      </c>
      <c r="L124" s="30">
        <v>96.898799999999994</v>
      </c>
    </row>
    <row r="125" spans="11:12" x14ac:dyDescent="0.25">
      <c r="K125" s="45">
        <v>44009</v>
      </c>
      <c r="L125" s="30">
        <v>96.615899999999996</v>
      </c>
    </row>
    <row r="126" spans="11:12" x14ac:dyDescent="0.25">
      <c r="K126" s="45">
        <v>44016</v>
      </c>
      <c r="L126" s="30">
        <v>97.842100000000002</v>
      </c>
    </row>
    <row r="127" spans="11:12" x14ac:dyDescent="0.25">
      <c r="K127" s="45">
        <v>44023</v>
      </c>
      <c r="L127" s="30">
        <v>98.998400000000004</v>
      </c>
    </row>
    <row r="128" spans="11:12" x14ac:dyDescent="0.25">
      <c r="K128" s="45">
        <v>44030</v>
      </c>
      <c r="L128" s="30">
        <v>98.527900000000002</v>
      </c>
    </row>
    <row r="129" spans="1:12" x14ac:dyDescent="0.25">
      <c r="K129" s="45">
        <v>44037</v>
      </c>
      <c r="L129" s="30">
        <v>98.043000000000006</v>
      </c>
    </row>
    <row r="130" spans="1:12" x14ac:dyDescent="0.25">
      <c r="K130" s="45">
        <v>44044</v>
      </c>
      <c r="L130" s="30">
        <v>98.456500000000005</v>
      </c>
    </row>
    <row r="131" spans="1:12" x14ac:dyDescent="0.25">
      <c r="K131" s="45">
        <v>44051</v>
      </c>
      <c r="L131" s="30">
        <v>98.757999999999996</v>
      </c>
    </row>
    <row r="132" spans="1:12" x14ac:dyDescent="0.25">
      <c r="K132" s="45">
        <v>44058</v>
      </c>
      <c r="L132" s="30">
        <v>97.688000000000002</v>
      </c>
    </row>
    <row r="133" spans="1:12" x14ac:dyDescent="0.25">
      <c r="K133" s="45">
        <v>44065</v>
      </c>
      <c r="L133" s="30">
        <v>97.452799999999996</v>
      </c>
    </row>
    <row r="134" spans="1:12" x14ac:dyDescent="0.25">
      <c r="K134" s="45">
        <v>44072</v>
      </c>
      <c r="L134" s="30">
        <v>97.498900000000006</v>
      </c>
    </row>
    <row r="135" spans="1:12" x14ac:dyDescent="0.25">
      <c r="K135" s="45">
        <v>44079</v>
      </c>
      <c r="L135" s="30">
        <v>98.089699999999993</v>
      </c>
    </row>
    <row r="136" spans="1:12" x14ac:dyDescent="0.25">
      <c r="K136" s="45">
        <v>44086</v>
      </c>
      <c r="L136" s="30">
        <v>98.520700000000005</v>
      </c>
    </row>
    <row r="137" spans="1:12" x14ac:dyDescent="0.25">
      <c r="K137" s="45">
        <v>44093</v>
      </c>
      <c r="L137" s="30">
        <v>98.690700000000007</v>
      </c>
    </row>
    <row r="138" spans="1:12" x14ac:dyDescent="0.25">
      <c r="K138" s="45">
        <v>44100</v>
      </c>
      <c r="L138" s="30">
        <v>98.598100000000002</v>
      </c>
    </row>
    <row r="139" spans="1:12" x14ac:dyDescent="0.25">
      <c r="K139" s="45">
        <v>44107</v>
      </c>
      <c r="L139" s="30">
        <v>97.708500000000001</v>
      </c>
    </row>
    <row r="140" spans="1:12" x14ac:dyDescent="0.25">
      <c r="A140" s="67"/>
      <c r="B140" s="68"/>
      <c r="K140" s="45">
        <v>44114</v>
      </c>
      <c r="L140" s="30">
        <v>98.382999999999996</v>
      </c>
    </row>
    <row r="141" spans="1:12" x14ac:dyDescent="0.25">
      <c r="A141" s="67"/>
      <c r="B141" s="68"/>
      <c r="K141" s="45">
        <v>44121</v>
      </c>
      <c r="L141" s="30">
        <v>99.060500000000005</v>
      </c>
    </row>
    <row r="142" spans="1:12" x14ac:dyDescent="0.25">
      <c r="K142" s="45">
        <v>44128</v>
      </c>
      <c r="L142" s="30">
        <v>99.537800000000004</v>
      </c>
    </row>
    <row r="143" spans="1:12" x14ac:dyDescent="0.25">
      <c r="K143" s="45">
        <v>44135</v>
      </c>
      <c r="L143" s="30">
        <v>100.8496</v>
      </c>
    </row>
    <row r="144" spans="1:12" x14ac:dyDescent="0.25">
      <c r="K144" s="45">
        <v>44142</v>
      </c>
      <c r="L144" s="30">
        <v>101.8138</v>
      </c>
    </row>
    <row r="145" spans="11:12" x14ac:dyDescent="0.25">
      <c r="K145" s="45">
        <v>44149</v>
      </c>
      <c r="L145" s="30">
        <v>102.3267</v>
      </c>
    </row>
    <row r="146" spans="11:12" x14ac:dyDescent="0.25">
      <c r="K146" s="45">
        <v>44156</v>
      </c>
      <c r="L146" s="30">
        <v>102.9111</v>
      </c>
    </row>
    <row r="147" spans="11:12" x14ac:dyDescent="0.25">
      <c r="K147" s="45">
        <v>44163</v>
      </c>
      <c r="L147" s="30">
        <v>102.8597</v>
      </c>
    </row>
    <row r="148" spans="11:12" x14ac:dyDescent="0.25">
      <c r="K148" s="45">
        <v>44170</v>
      </c>
      <c r="L148" s="30">
        <v>105.06829999999999</v>
      </c>
    </row>
    <row r="149" spans="11:12" x14ac:dyDescent="0.25">
      <c r="K149" s="45">
        <v>44177</v>
      </c>
      <c r="L149" s="30">
        <v>104.50449999999999</v>
      </c>
    </row>
    <row r="150" spans="11:12" x14ac:dyDescent="0.25">
      <c r="K150" s="45">
        <v>44184</v>
      </c>
      <c r="L150" s="30">
        <v>104.5685</v>
      </c>
    </row>
    <row r="151" spans="11:12" x14ac:dyDescent="0.25">
      <c r="K151" s="45">
        <v>44191</v>
      </c>
      <c r="L151" s="30">
        <v>102.21729999999999</v>
      </c>
    </row>
    <row r="152" spans="11:12" x14ac:dyDescent="0.25">
      <c r="K152" s="45">
        <v>44198</v>
      </c>
      <c r="L152" s="30">
        <v>100.2854</v>
      </c>
    </row>
    <row r="153" spans="11:12" x14ac:dyDescent="0.25">
      <c r="K153" s="45">
        <v>44205</v>
      </c>
      <c r="L153" s="30">
        <v>99.304199999999994</v>
      </c>
    </row>
    <row r="154" spans="11:12" x14ac:dyDescent="0.25">
      <c r="K154" s="45">
        <v>44212</v>
      </c>
      <c r="L154" s="30">
        <v>100.8753</v>
      </c>
    </row>
    <row r="155" spans="11:12" x14ac:dyDescent="0.25">
      <c r="K155" s="45">
        <v>44219</v>
      </c>
      <c r="L155" s="30">
        <v>100.1399</v>
      </c>
    </row>
    <row r="156" spans="11:12" x14ac:dyDescent="0.25">
      <c r="K156" s="45">
        <v>44226</v>
      </c>
      <c r="L156" s="30">
        <v>100.16</v>
      </c>
    </row>
    <row r="157" spans="11:12" x14ac:dyDescent="0.25">
      <c r="K157" s="45">
        <v>44233</v>
      </c>
      <c r="L157" s="30">
        <v>98.889899999999997</v>
      </c>
    </row>
    <row r="158" spans="11:12" x14ac:dyDescent="0.25">
      <c r="K158" s="45">
        <v>44240</v>
      </c>
      <c r="L158" s="30">
        <v>99.603399999999993</v>
      </c>
    </row>
    <row r="159" spans="11:12" x14ac:dyDescent="0.25">
      <c r="K159" s="45">
        <v>44247</v>
      </c>
      <c r="L159" s="30">
        <v>99.032499999999999</v>
      </c>
    </row>
    <row r="160" spans="11:12" x14ac:dyDescent="0.25">
      <c r="K160" s="45">
        <v>44254</v>
      </c>
      <c r="L160" s="30">
        <v>99.344300000000004</v>
      </c>
    </row>
    <row r="161" spans="11:12" x14ac:dyDescent="0.25">
      <c r="K161" s="45">
        <v>44261</v>
      </c>
      <c r="L161" s="30">
        <v>98.775800000000004</v>
      </c>
    </row>
    <row r="162" spans="11:12" x14ac:dyDescent="0.25">
      <c r="K162" s="45">
        <v>44268</v>
      </c>
      <c r="L162" s="30">
        <v>99.170400000000001</v>
      </c>
    </row>
    <row r="163" spans="11:12" x14ac:dyDescent="0.25">
      <c r="K163" s="45">
        <v>44275</v>
      </c>
      <c r="L163" s="30">
        <v>99.0792</v>
      </c>
    </row>
    <row r="164" spans="11:12" x14ac:dyDescent="0.25">
      <c r="K164" s="45">
        <v>44282</v>
      </c>
      <c r="L164" s="30">
        <v>98.751800000000003</v>
      </c>
    </row>
    <row r="165" spans="11:12" x14ac:dyDescent="0.25">
      <c r="K165" s="45">
        <v>44289</v>
      </c>
      <c r="L165" s="30">
        <v>98.368200000000002</v>
      </c>
    </row>
    <row r="166" spans="11:12" x14ac:dyDescent="0.25">
      <c r="K166" s="45">
        <v>44296</v>
      </c>
      <c r="L166" s="30">
        <v>98.436099999999996</v>
      </c>
    </row>
    <row r="167" spans="11:12" x14ac:dyDescent="0.25">
      <c r="K167" s="45">
        <v>44303</v>
      </c>
      <c r="L167" s="30">
        <v>98.289100000000005</v>
      </c>
    </row>
    <row r="168" spans="11:12" x14ac:dyDescent="0.25">
      <c r="K168" s="45">
        <v>44310</v>
      </c>
      <c r="L168" s="30">
        <v>98.037300000000002</v>
      </c>
    </row>
    <row r="169" spans="11:12" x14ac:dyDescent="0.25">
      <c r="K169" s="45">
        <v>44317</v>
      </c>
      <c r="L169" s="30">
        <v>97.889600000000002</v>
      </c>
    </row>
    <row r="170" spans="11:12" x14ac:dyDescent="0.25">
      <c r="K170" s="45">
        <v>44324</v>
      </c>
      <c r="L170" s="30">
        <v>98.140299999999996</v>
      </c>
    </row>
    <row r="171" spans="11:12" x14ac:dyDescent="0.25">
      <c r="K171" s="45">
        <v>44331</v>
      </c>
      <c r="L171" s="30">
        <v>97.559700000000007</v>
      </c>
    </row>
    <row r="172" spans="11:12" x14ac:dyDescent="0.25">
      <c r="K172" s="45">
        <v>44338</v>
      </c>
      <c r="L172" s="30">
        <v>97.559700000000007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99.333600000000004</v>
      </c>
    </row>
    <row r="260" spans="11:12" x14ac:dyDescent="0.25">
      <c r="K260" s="45">
        <v>43918</v>
      </c>
      <c r="L260" s="30">
        <v>96.875</v>
      </c>
    </row>
    <row r="261" spans="11:12" x14ac:dyDescent="0.25">
      <c r="K261" s="45">
        <v>43925</v>
      </c>
      <c r="L261" s="30">
        <v>95.322199999999995</v>
      </c>
    </row>
    <row r="262" spans="11:12" x14ac:dyDescent="0.25">
      <c r="K262" s="45">
        <v>43932</v>
      </c>
      <c r="L262" s="30">
        <v>95.625699999999995</v>
      </c>
    </row>
    <row r="263" spans="11:12" x14ac:dyDescent="0.25">
      <c r="K263" s="45">
        <v>43939</v>
      </c>
      <c r="L263" s="30">
        <v>96.828699999999998</v>
      </c>
    </row>
    <row r="264" spans="11:12" x14ac:dyDescent="0.25">
      <c r="K264" s="45">
        <v>43946</v>
      </c>
      <c r="L264" s="30">
        <v>98.290199999999999</v>
      </c>
    </row>
    <row r="265" spans="11:12" x14ac:dyDescent="0.25">
      <c r="K265" s="45">
        <v>43953</v>
      </c>
      <c r="L265" s="30">
        <v>97.148600000000002</v>
      </c>
    </row>
    <row r="266" spans="11:12" x14ac:dyDescent="0.25">
      <c r="K266" s="45">
        <v>43960</v>
      </c>
      <c r="L266" s="30">
        <v>100.43729999999999</v>
      </c>
    </row>
    <row r="267" spans="11:12" x14ac:dyDescent="0.25">
      <c r="K267" s="45">
        <v>43967</v>
      </c>
      <c r="L267" s="30">
        <v>95.241600000000005</v>
      </c>
    </row>
    <row r="268" spans="11:12" x14ac:dyDescent="0.25">
      <c r="K268" s="45">
        <v>43974</v>
      </c>
      <c r="L268" s="30">
        <v>94.922399999999996</v>
      </c>
    </row>
    <row r="269" spans="11:12" x14ac:dyDescent="0.25">
      <c r="K269" s="45">
        <v>43981</v>
      </c>
      <c r="L269" s="30">
        <v>100.32429999999999</v>
      </c>
    </row>
    <row r="270" spans="11:12" x14ac:dyDescent="0.25">
      <c r="K270" s="45">
        <v>43988</v>
      </c>
      <c r="L270" s="30">
        <v>106.379</v>
      </c>
    </row>
    <row r="271" spans="11:12" x14ac:dyDescent="0.25">
      <c r="K271" s="45">
        <v>43995</v>
      </c>
      <c r="L271" s="30">
        <v>101.7137</v>
      </c>
    </row>
    <row r="272" spans="11:12" x14ac:dyDescent="0.25">
      <c r="K272" s="45">
        <v>44002</v>
      </c>
      <c r="L272" s="30">
        <v>101.26909999999999</v>
      </c>
    </row>
    <row r="273" spans="11:12" x14ac:dyDescent="0.25">
      <c r="K273" s="45">
        <v>44009</v>
      </c>
      <c r="L273" s="30">
        <v>100.56189999999999</v>
      </c>
    </row>
    <row r="274" spans="11:12" x14ac:dyDescent="0.25">
      <c r="K274" s="45">
        <v>44016</v>
      </c>
      <c r="L274" s="30">
        <v>102.3158</v>
      </c>
    </row>
    <row r="275" spans="11:12" x14ac:dyDescent="0.25">
      <c r="K275" s="45">
        <v>44023</v>
      </c>
      <c r="L275" s="30">
        <v>100.90179999999999</v>
      </c>
    </row>
    <row r="276" spans="11:12" x14ac:dyDescent="0.25">
      <c r="K276" s="45">
        <v>44030</v>
      </c>
      <c r="L276" s="30">
        <v>101.1035</v>
      </c>
    </row>
    <row r="277" spans="11:12" x14ac:dyDescent="0.25">
      <c r="K277" s="45">
        <v>44037</v>
      </c>
      <c r="L277" s="30">
        <v>98.537400000000005</v>
      </c>
    </row>
    <row r="278" spans="11:12" x14ac:dyDescent="0.25">
      <c r="K278" s="45">
        <v>44044</v>
      </c>
      <c r="L278" s="30">
        <v>100.666</v>
      </c>
    </row>
    <row r="279" spans="11:12" x14ac:dyDescent="0.25">
      <c r="K279" s="45">
        <v>44051</v>
      </c>
      <c r="L279" s="30">
        <v>103.0245</v>
      </c>
    </row>
    <row r="280" spans="11:12" x14ac:dyDescent="0.25">
      <c r="K280" s="45">
        <v>44058</v>
      </c>
      <c r="L280" s="30">
        <v>101.6579</v>
      </c>
    </row>
    <row r="281" spans="11:12" x14ac:dyDescent="0.25">
      <c r="K281" s="45">
        <v>44065</v>
      </c>
      <c r="L281" s="30">
        <v>98.400300000000001</v>
      </c>
    </row>
    <row r="282" spans="11:12" x14ac:dyDescent="0.25">
      <c r="K282" s="45">
        <v>44072</v>
      </c>
      <c r="L282" s="30">
        <v>99.397300000000001</v>
      </c>
    </row>
    <row r="283" spans="11:12" x14ac:dyDescent="0.25">
      <c r="K283" s="45">
        <v>44079</v>
      </c>
      <c r="L283" s="30">
        <v>101.9588</v>
      </c>
    </row>
    <row r="284" spans="11:12" x14ac:dyDescent="0.25">
      <c r="K284" s="45">
        <v>44086</v>
      </c>
      <c r="L284" s="30">
        <v>103.5189</v>
      </c>
    </row>
    <row r="285" spans="11:12" x14ac:dyDescent="0.25">
      <c r="K285" s="45">
        <v>44093</v>
      </c>
      <c r="L285" s="30">
        <v>102.1977</v>
      </c>
    </row>
    <row r="286" spans="11:12" x14ac:dyDescent="0.25">
      <c r="K286" s="45">
        <v>44100</v>
      </c>
      <c r="L286" s="30">
        <v>101.6283</v>
      </c>
    </row>
    <row r="287" spans="11:12" x14ac:dyDescent="0.25">
      <c r="K287" s="45">
        <v>44107</v>
      </c>
      <c r="L287" s="30">
        <v>100.3533</v>
      </c>
    </row>
    <row r="288" spans="11:12" x14ac:dyDescent="0.25">
      <c r="K288" s="45">
        <v>44114</v>
      </c>
      <c r="L288" s="30">
        <v>99.668499999999995</v>
      </c>
    </row>
    <row r="289" spans="11:12" x14ac:dyDescent="0.25">
      <c r="K289" s="45">
        <v>44121</v>
      </c>
      <c r="L289" s="30">
        <v>99.175299999999993</v>
      </c>
    </row>
    <row r="290" spans="11:12" x14ac:dyDescent="0.25">
      <c r="K290" s="45">
        <v>44128</v>
      </c>
      <c r="L290" s="30">
        <v>99.161900000000003</v>
      </c>
    </row>
    <row r="291" spans="11:12" x14ac:dyDescent="0.25">
      <c r="K291" s="45">
        <v>44135</v>
      </c>
      <c r="L291" s="30">
        <v>100.27119999999999</v>
      </c>
    </row>
    <row r="292" spans="11:12" x14ac:dyDescent="0.25">
      <c r="K292" s="45">
        <v>44142</v>
      </c>
      <c r="L292" s="30">
        <v>102.92359999999999</v>
      </c>
    </row>
    <row r="293" spans="11:12" x14ac:dyDescent="0.25">
      <c r="K293" s="45">
        <v>44149</v>
      </c>
      <c r="L293" s="30">
        <v>103.83369999999999</v>
      </c>
    </row>
    <row r="294" spans="11:12" x14ac:dyDescent="0.25">
      <c r="K294" s="45">
        <v>44156</v>
      </c>
      <c r="L294" s="30">
        <v>102.3942</v>
      </c>
    </row>
    <row r="295" spans="11:12" x14ac:dyDescent="0.25">
      <c r="K295" s="45">
        <v>44163</v>
      </c>
      <c r="L295" s="30">
        <v>103.27</v>
      </c>
    </row>
    <row r="296" spans="11:12" x14ac:dyDescent="0.25">
      <c r="K296" s="45">
        <v>44170</v>
      </c>
      <c r="L296" s="30">
        <v>107.27849999999999</v>
      </c>
    </row>
    <row r="297" spans="11:12" x14ac:dyDescent="0.25">
      <c r="K297" s="45">
        <v>44177</v>
      </c>
      <c r="L297" s="30">
        <v>107.6491</v>
      </c>
    </row>
    <row r="298" spans="11:12" x14ac:dyDescent="0.25">
      <c r="K298" s="45">
        <v>44184</v>
      </c>
      <c r="L298" s="30">
        <v>108.3352</v>
      </c>
    </row>
    <row r="299" spans="11:12" x14ac:dyDescent="0.25">
      <c r="K299" s="45">
        <v>44191</v>
      </c>
      <c r="L299" s="30">
        <v>108.05889999999999</v>
      </c>
    </row>
    <row r="300" spans="11:12" x14ac:dyDescent="0.25">
      <c r="K300" s="45">
        <v>44198</v>
      </c>
      <c r="L300" s="30">
        <v>105.0117</v>
      </c>
    </row>
    <row r="301" spans="11:12" x14ac:dyDescent="0.25">
      <c r="K301" s="45">
        <v>44205</v>
      </c>
      <c r="L301" s="30">
        <v>101.6409</v>
      </c>
    </row>
    <row r="302" spans="11:12" x14ac:dyDescent="0.25">
      <c r="K302" s="45">
        <v>44212</v>
      </c>
      <c r="L302" s="30">
        <v>102.6606</v>
      </c>
    </row>
    <row r="303" spans="11:12" x14ac:dyDescent="0.25">
      <c r="K303" s="45">
        <v>44219</v>
      </c>
      <c r="L303" s="30">
        <v>101.2119</v>
      </c>
    </row>
    <row r="304" spans="11:12" x14ac:dyDescent="0.25">
      <c r="K304" s="45">
        <v>44226</v>
      </c>
      <c r="L304" s="30">
        <v>101.9207</v>
      </c>
    </row>
    <row r="305" spans="11:12" x14ac:dyDescent="0.25">
      <c r="K305" s="45">
        <v>44233</v>
      </c>
      <c r="L305" s="30">
        <v>102.068</v>
      </c>
    </row>
    <row r="306" spans="11:12" x14ac:dyDescent="0.25">
      <c r="K306" s="45">
        <v>44240</v>
      </c>
      <c r="L306" s="30">
        <v>103.3049</v>
      </c>
    </row>
    <row r="307" spans="11:12" x14ac:dyDescent="0.25">
      <c r="K307" s="45">
        <v>44247</v>
      </c>
      <c r="L307" s="30">
        <v>101.70180000000001</v>
      </c>
    </row>
    <row r="308" spans="11:12" x14ac:dyDescent="0.25">
      <c r="K308" s="45">
        <v>44254</v>
      </c>
      <c r="L308" s="30">
        <v>101.69629999999999</v>
      </c>
    </row>
    <row r="309" spans="11:12" x14ac:dyDescent="0.25">
      <c r="K309" s="45">
        <v>44261</v>
      </c>
      <c r="L309" s="30">
        <v>102.4978</v>
      </c>
    </row>
    <row r="310" spans="11:12" x14ac:dyDescent="0.25">
      <c r="K310" s="45">
        <v>44268</v>
      </c>
      <c r="L310" s="30">
        <v>102.1953</v>
      </c>
    </row>
    <row r="311" spans="11:12" x14ac:dyDescent="0.25">
      <c r="K311" s="45">
        <v>44275</v>
      </c>
      <c r="L311" s="30">
        <v>100.8189</v>
      </c>
    </row>
    <row r="312" spans="11:12" x14ac:dyDescent="0.25">
      <c r="K312" s="45">
        <v>44282</v>
      </c>
      <c r="L312" s="30">
        <v>100.98520000000001</v>
      </c>
    </row>
    <row r="313" spans="11:12" x14ac:dyDescent="0.25">
      <c r="K313" s="45">
        <v>44289</v>
      </c>
      <c r="L313" s="30">
        <v>102.8253</v>
      </c>
    </row>
    <row r="314" spans="11:12" x14ac:dyDescent="0.25">
      <c r="K314" s="45">
        <v>44296</v>
      </c>
      <c r="L314" s="30">
        <v>104.8383</v>
      </c>
    </row>
    <row r="315" spans="11:12" x14ac:dyDescent="0.25">
      <c r="K315" s="45">
        <v>44303</v>
      </c>
      <c r="L315" s="30">
        <v>103.06019999999999</v>
      </c>
    </row>
    <row r="316" spans="11:12" x14ac:dyDescent="0.25">
      <c r="K316" s="45">
        <v>44310</v>
      </c>
      <c r="L316" s="30">
        <v>101.8267</v>
      </c>
    </row>
    <row r="317" spans="11:12" x14ac:dyDescent="0.25">
      <c r="K317" s="45">
        <v>44317</v>
      </c>
      <c r="L317" s="30">
        <v>100.9049</v>
      </c>
    </row>
    <row r="318" spans="11:12" x14ac:dyDescent="0.25">
      <c r="K318" s="45">
        <v>44324</v>
      </c>
      <c r="L318" s="30">
        <v>101.0872</v>
      </c>
    </row>
    <row r="319" spans="11:12" x14ac:dyDescent="0.25">
      <c r="K319" s="45">
        <v>44331</v>
      </c>
      <c r="L319" s="30">
        <v>100.0771</v>
      </c>
    </row>
    <row r="320" spans="11:12" x14ac:dyDescent="0.25">
      <c r="K320" s="45">
        <v>44338</v>
      </c>
      <c r="L320" s="30">
        <v>98.536699999999996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A58C-5A5B-4707-9E9E-E2F47676B018}">
  <sheetPr codeName="Sheet11">
    <tabColor rgb="FF0070C0"/>
  </sheetPr>
  <dimension ref="A1:L5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28515625" style="49" customWidth="1"/>
    <col min="11" max="11" width="11.7109375" style="19" customWidth="1"/>
    <col min="12" max="12" width="16.7109375" style="19" customWidth="1"/>
    <col min="13" max="16384" width="8.7109375" style="19"/>
  </cols>
  <sheetData>
    <row r="1" spans="1:12" ht="60" customHeight="1" x14ac:dyDescent="0.25">
      <c r="A1" s="70" t="s">
        <v>19</v>
      </c>
      <c r="B1" s="70"/>
      <c r="C1" s="70"/>
      <c r="D1" s="70"/>
      <c r="E1" s="70"/>
      <c r="F1" s="70"/>
      <c r="G1" s="70"/>
      <c r="H1" s="70"/>
      <c r="I1" s="70"/>
      <c r="J1" s="46"/>
      <c r="K1" s="23"/>
      <c r="L1" s="24" t="s">
        <v>26</v>
      </c>
    </row>
    <row r="2" spans="1:12" ht="19.5" customHeight="1" x14ac:dyDescent="0.3">
      <c r="A2" s="47" t="str">
        <f>"Weekly Payroll Jobs and Wages in Australia - " &amp;$L$1</f>
        <v>Weekly Payroll Jobs and Wages in Australia - Accommodation and food services</v>
      </c>
      <c r="B2" s="20"/>
      <c r="C2" s="20"/>
      <c r="D2" s="20"/>
      <c r="E2" s="20"/>
      <c r="F2" s="20"/>
      <c r="G2" s="20"/>
      <c r="H2" s="20"/>
      <c r="I2" s="20"/>
      <c r="J2" s="48"/>
      <c r="K2" s="27" t="s">
        <v>58</v>
      </c>
      <c r="L2" s="35">
        <v>44338</v>
      </c>
    </row>
    <row r="3" spans="1:12" ht="15" customHeight="1" x14ac:dyDescent="0.25">
      <c r="A3" s="50" t="str">
        <f>"Week ending "&amp;TEXT($L$2,"dddd dd mmmm yyyy")</f>
        <v>Week ending Saturday 22 May 2021</v>
      </c>
      <c r="B3" s="20"/>
      <c r="C3" s="51"/>
      <c r="D3" s="52"/>
      <c r="E3" s="20"/>
      <c r="F3" s="20"/>
      <c r="G3" s="20"/>
      <c r="H3" s="20"/>
      <c r="I3" s="20"/>
      <c r="J3" s="48"/>
      <c r="K3" s="27" t="s">
        <v>59</v>
      </c>
      <c r="L3" s="28">
        <v>43904</v>
      </c>
    </row>
    <row r="4" spans="1:12" ht="15" customHeight="1" x14ac:dyDescent="0.25">
      <c r="A4" s="3" t="s">
        <v>18</v>
      </c>
      <c r="B4" s="20"/>
      <c r="C4" s="20"/>
      <c r="D4" s="20"/>
      <c r="E4" s="20"/>
      <c r="F4" s="20"/>
      <c r="G4" s="20"/>
      <c r="H4" s="20"/>
      <c r="I4" s="20"/>
      <c r="J4" s="48"/>
      <c r="K4" s="27" t="s">
        <v>66</v>
      </c>
      <c r="L4" s="28">
        <v>44310</v>
      </c>
    </row>
    <row r="5" spans="1:12" ht="11.65" customHeight="1" x14ac:dyDescent="0.25">
      <c r="A5" s="53"/>
      <c r="B5" s="20"/>
      <c r="C5" s="20"/>
      <c r="D5" s="20"/>
      <c r="E5" s="20"/>
      <c r="F5" s="20"/>
      <c r="G5" s="20"/>
      <c r="H5" s="20"/>
      <c r="I5" s="20"/>
      <c r="J5" s="48"/>
      <c r="K5" s="27"/>
      <c r="L5" s="28">
        <v>44317</v>
      </c>
    </row>
    <row r="6" spans="1:12" ht="16.5" customHeight="1" thickBot="1" x14ac:dyDescent="0.3">
      <c r="A6" s="54" t="str">
        <f>"Change in payroll jobs and total wages, "&amp;$L$1</f>
        <v>Change in payroll jobs and total wages, Accommodation and food services</v>
      </c>
      <c r="B6" s="51"/>
      <c r="C6" s="22"/>
      <c r="D6" s="55"/>
      <c r="E6" s="20"/>
      <c r="F6" s="20"/>
      <c r="G6" s="20"/>
      <c r="H6" s="20"/>
      <c r="I6" s="20"/>
      <c r="J6" s="48"/>
      <c r="K6" s="27"/>
      <c r="L6" s="28">
        <v>44324</v>
      </c>
    </row>
    <row r="7" spans="1:12" ht="16.5" customHeight="1" x14ac:dyDescent="0.25">
      <c r="A7" s="37"/>
      <c r="B7" s="73" t="s">
        <v>55</v>
      </c>
      <c r="C7" s="74"/>
      <c r="D7" s="74"/>
      <c r="E7" s="75"/>
      <c r="F7" s="76" t="s">
        <v>56</v>
      </c>
      <c r="G7" s="74"/>
      <c r="H7" s="74"/>
      <c r="I7" s="75"/>
      <c r="J7" s="56"/>
      <c r="K7" s="27" t="s">
        <v>67</v>
      </c>
      <c r="L7" s="28">
        <v>44331</v>
      </c>
    </row>
    <row r="8" spans="1:12" ht="34.15" customHeight="1" x14ac:dyDescent="0.25">
      <c r="A8" s="77"/>
      <c r="B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1" t="str">
        <f>"% Change between " &amp; TEXT($L$4,"dd mmm yyyy")&amp;" and "&amp; TEXT($L$2,"dd mmm yyyy") &amp; " (monthly change)"</f>
        <v>% Change between 24 Apr 2021 and 22 May 2021 (monthly change)</v>
      </c>
      <c r="D8" s="83" t="str">
        <f>"% Change between " &amp; TEXT($L$7,"dd mmm yyyy")&amp;" and "&amp; TEXT($L$2,"dd mmm yyyy") &amp; " (weekly change)"</f>
        <v>% Change between 15 May 2021 and 22 May 2021 (weekly change)</v>
      </c>
      <c r="E8" s="85" t="str">
        <f>"% Change between " &amp; TEXT($L$6,"dd mmm yyyy")&amp;" and "&amp; TEXT($L$7,"dd mmm yyyy") &amp; " (weekly change)"</f>
        <v>% Change between 08 May 2021 and 15 May 2021 (weekly change)</v>
      </c>
      <c r="F8" s="79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1" t="str">
        <f>"% Change between " &amp; TEXT($L$4,"dd mmm yyyy")&amp;" and "&amp; TEXT($L$2,"dd mmm yyyy") &amp; " (monthly change)"</f>
        <v>% Change between 24 Apr 2021 and 22 May 2021 (monthly change)</v>
      </c>
      <c r="H8" s="83" t="str">
        <f>"% Change between " &amp; TEXT($L$7,"dd mmm yyyy")&amp;" and "&amp; TEXT($L$2,"dd mmm yyyy") &amp; " (weekly change)"</f>
        <v>% Change between 15 May 2021 and 22 May 2021 (weekly change)</v>
      </c>
      <c r="I8" s="85" t="str">
        <f>"% Change between " &amp; TEXT($L$6,"dd mmm yyyy")&amp;" and "&amp; TEXT($L$7,"dd mmm yyyy") &amp; " (weekly change)"</f>
        <v>% Change between 08 May 2021 and 15 May 2021 (weekly change)</v>
      </c>
      <c r="J8" s="57"/>
      <c r="K8" s="27" t="s">
        <v>68</v>
      </c>
      <c r="L8" s="28">
        <v>44338</v>
      </c>
    </row>
    <row r="9" spans="1:12" ht="47.25" customHeight="1" thickBot="1" x14ac:dyDescent="0.3">
      <c r="A9" s="78"/>
      <c r="B9" s="80"/>
      <c r="C9" s="82"/>
      <c r="D9" s="84"/>
      <c r="E9" s="86"/>
      <c r="F9" s="80"/>
      <c r="G9" s="82"/>
      <c r="H9" s="84"/>
      <c r="I9" s="86"/>
      <c r="J9" s="58"/>
      <c r="K9" s="27" t="s">
        <v>63</v>
      </c>
      <c r="L9" s="30"/>
    </row>
    <row r="10" spans="1:12" x14ac:dyDescent="0.25">
      <c r="A10" s="38"/>
      <c r="B10" s="88" t="s">
        <v>17</v>
      </c>
      <c r="C10" s="89"/>
      <c r="D10" s="89"/>
      <c r="E10" s="89"/>
      <c r="F10" s="89"/>
      <c r="G10" s="89"/>
      <c r="H10" s="89"/>
      <c r="I10" s="90"/>
      <c r="J10" s="29"/>
      <c r="K10" s="36"/>
      <c r="L10" s="30"/>
    </row>
    <row r="11" spans="1:12" x14ac:dyDescent="0.25">
      <c r="A11" s="39" t="s">
        <v>16</v>
      </c>
      <c r="B11" s="21">
        <v>-9.8335976795472124E-2</v>
      </c>
      <c r="C11" s="21">
        <v>-1.0463865135451722E-2</v>
      </c>
      <c r="D11" s="21">
        <v>3.8986172049577661E-3</v>
      </c>
      <c r="E11" s="21">
        <v>-4.5017722624002277E-3</v>
      </c>
      <c r="F11" s="21">
        <v>-5.6109467395118573E-2</v>
      </c>
      <c r="G11" s="21">
        <v>-2.6554516156509722E-2</v>
      </c>
      <c r="H11" s="21">
        <v>-2.006802669839991E-3</v>
      </c>
      <c r="I11" s="40">
        <v>-5.3176154259073627E-3</v>
      </c>
      <c r="J11" s="29"/>
      <c r="K11" s="29"/>
      <c r="L11" s="30"/>
    </row>
    <row r="12" spans="1:12" x14ac:dyDescent="0.25">
      <c r="A12" s="41" t="s">
        <v>6</v>
      </c>
      <c r="B12" s="21">
        <v>-0.10743935107528235</v>
      </c>
      <c r="C12" s="21">
        <v>-1.4092926574087339E-2</v>
      </c>
      <c r="D12" s="21">
        <v>5.1939813161405723E-3</v>
      </c>
      <c r="E12" s="21">
        <v>-4.4769625890597187E-3</v>
      </c>
      <c r="F12" s="21">
        <v>-8.7053589911711415E-2</v>
      </c>
      <c r="G12" s="21">
        <v>-4.2571885708433843E-2</v>
      </c>
      <c r="H12" s="21">
        <v>-7.02277631448045E-3</v>
      </c>
      <c r="I12" s="40">
        <v>1.8837771404325299E-3</v>
      </c>
      <c r="J12" s="29"/>
      <c r="K12" s="29"/>
      <c r="L12" s="30"/>
    </row>
    <row r="13" spans="1:12" ht="15" customHeight="1" x14ac:dyDescent="0.25">
      <c r="A13" s="41" t="s">
        <v>5</v>
      </c>
      <c r="B13" s="21">
        <v>-0.10939427269732616</v>
      </c>
      <c r="C13" s="21">
        <v>-1.0982298415847747E-2</v>
      </c>
      <c r="D13" s="21">
        <v>3.6664967816222305E-3</v>
      </c>
      <c r="E13" s="21">
        <v>-5.2263936006409217E-3</v>
      </c>
      <c r="F13" s="21">
        <v>-6.5745621712398949E-2</v>
      </c>
      <c r="G13" s="21">
        <v>-2.9753014727420313E-2</v>
      </c>
      <c r="H13" s="21">
        <v>6.6086515727821205E-3</v>
      </c>
      <c r="I13" s="40">
        <v>-1.7482713191487309E-2</v>
      </c>
      <c r="J13" s="29"/>
      <c r="K13" s="29"/>
      <c r="L13" s="30"/>
    </row>
    <row r="14" spans="1:12" ht="15" customHeight="1" x14ac:dyDescent="0.25">
      <c r="A14" s="41" t="s">
        <v>44</v>
      </c>
      <c r="B14" s="21">
        <v>-9.5057692546545391E-2</v>
      </c>
      <c r="C14" s="21">
        <v>-6.8411905427234743E-3</v>
      </c>
      <c r="D14" s="21">
        <v>7.2735316278071949E-3</v>
      </c>
      <c r="E14" s="21">
        <v>-7.7359285531741762E-4</v>
      </c>
      <c r="F14" s="21">
        <v>-4.1856770115871189E-3</v>
      </c>
      <c r="G14" s="21">
        <v>-2.0046186066203786E-3</v>
      </c>
      <c r="H14" s="21">
        <v>-7.8922075116057977E-3</v>
      </c>
      <c r="I14" s="40">
        <v>0</v>
      </c>
      <c r="J14" s="29"/>
      <c r="K14" s="29"/>
      <c r="L14" s="30"/>
    </row>
    <row r="15" spans="1:12" ht="15" customHeight="1" x14ac:dyDescent="0.25">
      <c r="A15" s="41" t="s">
        <v>4</v>
      </c>
      <c r="B15" s="21">
        <v>-6.8328663582459037E-2</v>
      </c>
      <c r="C15" s="21">
        <v>-3.8762714225999417E-3</v>
      </c>
      <c r="D15" s="21">
        <v>7.2341324817433161E-3</v>
      </c>
      <c r="E15" s="21">
        <v>-9.2590438525066432E-3</v>
      </c>
      <c r="F15" s="21">
        <v>-3.6280313365146366E-2</v>
      </c>
      <c r="G15" s="21">
        <v>-2.6999749208463486E-2</v>
      </c>
      <c r="H15" s="21">
        <v>2.9409524339284898E-2</v>
      </c>
      <c r="I15" s="40">
        <v>-2.8665888988319344E-2</v>
      </c>
      <c r="J15" s="29"/>
      <c r="K15" s="36"/>
      <c r="L15" s="30"/>
    </row>
    <row r="16" spans="1:12" ht="15" customHeight="1" x14ac:dyDescent="0.25">
      <c r="A16" s="41" t="s">
        <v>3</v>
      </c>
      <c r="B16" s="21">
        <v>-7.016481473832048E-2</v>
      </c>
      <c r="C16" s="21">
        <v>-1.0692196129561515E-2</v>
      </c>
      <c r="D16" s="21">
        <v>-8.3969869168759592E-3</v>
      </c>
      <c r="E16" s="21">
        <v>-2.8405347233406708E-3</v>
      </c>
      <c r="F16" s="21">
        <v>-5.2431038858638424E-2</v>
      </c>
      <c r="G16" s="21">
        <v>-1.6099268671194156E-2</v>
      </c>
      <c r="H16" s="21">
        <v>-1.2419851523565173E-2</v>
      </c>
      <c r="I16" s="40">
        <v>1.0994412630827011E-3</v>
      </c>
      <c r="J16" s="29"/>
      <c r="K16" s="29"/>
      <c r="L16" s="30"/>
    </row>
    <row r="17" spans="1:12" ht="15" customHeight="1" x14ac:dyDescent="0.25">
      <c r="A17" s="41" t="s">
        <v>43</v>
      </c>
      <c r="B17" s="21">
        <v>-7.9978118161925682E-2</v>
      </c>
      <c r="C17" s="21">
        <v>-6.3738096893029006E-3</v>
      </c>
      <c r="D17" s="21">
        <v>8.6116362108801248E-4</v>
      </c>
      <c r="E17" s="21">
        <v>-1.7269850006880416E-2</v>
      </c>
      <c r="F17" s="21">
        <v>-8.3785427878938168E-2</v>
      </c>
      <c r="G17" s="21">
        <v>-5.2955104886261317E-2</v>
      </c>
      <c r="H17" s="21">
        <v>3.3031285030782342E-4</v>
      </c>
      <c r="I17" s="40">
        <v>-1.7922446095642086E-2</v>
      </c>
      <c r="J17" s="29"/>
      <c r="K17" s="29"/>
      <c r="L17" s="30"/>
    </row>
    <row r="18" spans="1:12" ht="15" customHeight="1" x14ac:dyDescent="0.25">
      <c r="A18" s="41" t="s">
        <v>2</v>
      </c>
      <c r="B18" s="21">
        <v>-2.3200889135871039E-2</v>
      </c>
      <c r="C18" s="21">
        <v>-7.4816487859966641E-3</v>
      </c>
      <c r="D18" s="21">
        <v>-3.4018426647767219E-3</v>
      </c>
      <c r="E18" s="21">
        <v>-1.3976240391334716E-2</v>
      </c>
      <c r="F18" s="21">
        <v>7.5066044357667838E-2</v>
      </c>
      <c r="G18" s="21">
        <v>2.0744847525158372E-2</v>
      </c>
      <c r="H18" s="21">
        <v>0</v>
      </c>
      <c r="I18" s="40">
        <v>0</v>
      </c>
      <c r="J18" s="29"/>
      <c r="K18" s="29"/>
      <c r="L18" s="30"/>
    </row>
    <row r="19" spans="1:12" x14ac:dyDescent="0.25">
      <c r="A19" s="41" t="s">
        <v>1</v>
      </c>
      <c r="B19" s="21">
        <v>-0.13881252487727203</v>
      </c>
      <c r="C19" s="21">
        <v>-1.2134540750323386E-2</v>
      </c>
      <c r="D19" s="21">
        <v>8.7450462351388314E-3</v>
      </c>
      <c r="E19" s="21">
        <v>-1.0989855517983371E-2</v>
      </c>
      <c r="F19" s="21">
        <v>-9.4675419249057646E-2</v>
      </c>
      <c r="G19" s="21">
        <v>-4.336094969836024E-2</v>
      </c>
      <c r="H19" s="21">
        <v>6.7885181078815027E-3</v>
      </c>
      <c r="I19" s="40">
        <v>3.4325284570650982E-3</v>
      </c>
      <c r="J19" s="58"/>
      <c r="K19" s="31"/>
      <c r="L19" s="30"/>
    </row>
    <row r="20" spans="1:12" x14ac:dyDescent="0.25">
      <c r="A20" s="38"/>
      <c r="B20" s="91" t="s">
        <v>15</v>
      </c>
      <c r="C20" s="91"/>
      <c r="D20" s="91"/>
      <c r="E20" s="91"/>
      <c r="F20" s="91"/>
      <c r="G20" s="91"/>
      <c r="H20" s="91"/>
      <c r="I20" s="92"/>
      <c r="J20" s="29"/>
      <c r="K20" s="29"/>
      <c r="L20" s="30"/>
    </row>
    <row r="21" spans="1:12" x14ac:dyDescent="0.25">
      <c r="A21" s="41" t="s">
        <v>14</v>
      </c>
      <c r="B21" s="21">
        <v>-0.16576026000318389</v>
      </c>
      <c r="C21" s="21">
        <v>-2.0154526243001292E-2</v>
      </c>
      <c r="D21" s="21">
        <v>2.2238180125433438E-3</v>
      </c>
      <c r="E21" s="21">
        <v>-6.8416318134086884E-3</v>
      </c>
      <c r="F21" s="21">
        <v>-7.9135902927756963E-2</v>
      </c>
      <c r="G21" s="21">
        <v>-3.0737276250513368E-2</v>
      </c>
      <c r="H21" s="21">
        <v>-1.6205108358847697E-3</v>
      </c>
      <c r="I21" s="40">
        <v>-7.8575277093523299E-3</v>
      </c>
      <c r="J21" s="29"/>
      <c r="K21" s="29"/>
      <c r="L21" s="29"/>
    </row>
    <row r="22" spans="1:12" x14ac:dyDescent="0.25">
      <c r="A22" s="41" t="s">
        <v>13</v>
      </c>
      <c r="B22" s="21">
        <v>-0.1549412926532675</v>
      </c>
      <c r="C22" s="21">
        <v>-1.7017901333002627E-2</v>
      </c>
      <c r="D22" s="21">
        <v>1.6253674800124074E-3</v>
      </c>
      <c r="E22" s="21">
        <v>-4.7943892768587126E-3</v>
      </c>
      <c r="F22" s="21">
        <v>-7.1191013396393221E-2</v>
      </c>
      <c r="G22" s="21">
        <v>-2.4656032055572319E-2</v>
      </c>
      <c r="H22" s="21">
        <v>-3.3443126175242144E-3</v>
      </c>
      <c r="I22" s="40">
        <v>-2.6746462728682863E-3</v>
      </c>
      <c r="J22" s="29"/>
      <c r="K22" s="34" t="s">
        <v>12</v>
      </c>
      <c r="L22" s="29" t="s">
        <v>60</v>
      </c>
    </row>
    <row r="23" spans="1:12" x14ac:dyDescent="0.25">
      <c r="A23" s="41" t="s">
        <v>65</v>
      </c>
      <c r="B23" s="21">
        <v>-6.1132104726886127E-2</v>
      </c>
      <c r="C23" s="21">
        <v>2.0098914586893057E-2</v>
      </c>
      <c r="D23" s="21">
        <v>2.0350619572347517E-2</v>
      </c>
      <c r="E23" s="21">
        <v>-1.8261877729519593E-3</v>
      </c>
      <c r="F23" s="21">
        <v>-4.9368576135522035E-2</v>
      </c>
      <c r="G23" s="21">
        <v>-4.2218321772194423E-2</v>
      </c>
      <c r="H23" s="21">
        <v>8.6320891536038058E-3</v>
      </c>
      <c r="I23" s="40">
        <v>-9.0199192682574036E-3</v>
      </c>
      <c r="J23" s="29"/>
      <c r="K23" s="32"/>
      <c r="L23" s="29" t="s">
        <v>9</v>
      </c>
    </row>
    <row r="24" spans="1:12" x14ac:dyDescent="0.25">
      <c r="A24" s="41" t="s">
        <v>46</v>
      </c>
      <c r="B24" s="21">
        <v>-0.12059005424038116</v>
      </c>
      <c r="C24" s="21">
        <v>-1.6349171733384571E-2</v>
      </c>
      <c r="D24" s="21">
        <v>-2.4038678456577145E-3</v>
      </c>
      <c r="E24" s="21">
        <v>-4.9867518771842256E-3</v>
      </c>
      <c r="F24" s="21">
        <v>-5.2212099324641326E-2</v>
      </c>
      <c r="G24" s="21">
        <v>-1.957476994518359E-2</v>
      </c>
      <c r="H24" s="21">
        <v>-5.0210049404210144E-3</v>
      </c>
      <c r="I24" s="40">
        <v>-4.3206044854813275E-3</v>
      </c>
      <c r="J24" s="29"/>
      <c r="K24" s="29" t="s">
        <v>65</v>
      </c>
      <c r="L24" s="30">
        <v>92.04</v>
      </c>
    </row>
    <row r="25" spans="1:12" x14ac:dyDescent="0.25">
      <c r="A25" s="41" t="s">
        <v>47</v>
      </c>
      <c r="B25" s="21">
        <v>-0.12922027701610073</v>
      </c>
      <c r="C25" s="21">
        <v>-2.9668158155892632E-2</v>
      </c>
      <c r="D25" s="21">
        <v>-5.8959929365809405E-3</v>
      </c>
      <c r="E25" s="21">
        <v>-5.7459543338506114E-3</v>
      </c>
      <c r="F25" s="21">
        <v>-8.0833046697352695E-2</v>
      </c>
      <c r="G25" s="21">
        <v>-3.557078324373586E-2</v>
      </c>
      <c r="H25" s="21">
        <v>-9.7514073270291712E-3</v>
      </c>
      <c r="I25" s="40">
        <v>-2.6042215442042549E-3</v>
      </c>
      <c r="J25" s="29"/>
      <c r="K25" s="29" t="s">
        <v>46</v>
      </c>
      <c r="L25" s="30">
        <v>89.4</v>
      </c>
    </row>
    <row r="26" spans="1:12" x14ac:dyDescent="0.25">
      <c r="A26" s="41" t="s">
        <v>48</v>
      </c>
      <c r="B26" s="21">
        <v>-0.10684148676305538</v>
      </c>
      <c r="C26" s="21">
        <v>-1.9220809349127843E-2</v>
      </c>
      <c r="D26" s="21">
        <v>-7.1854872067600439E-4</v>
      </c>
      <c r="E26" s="21">
        <v>-6.0787595806537364E-3</v>
      </c>
      <c r="F26" s="21">
        <v>-6.607589214480214E-2</v>
      </c>
      <c r="G26" s="21">
        <v>-2.2194867796267115E-2</v>
      </c>
      <c r="H26" s="21">
        <v>1.4576134759614057E-3</v>
      </c>
      <c r="I26" s="40">
        <v>-7.2258518114387549E-3</v>
      </c>
      <c r="J26" s="29"/>
      <c r="K26" s="29" t="s">
        <v>47</v>
      </c>
      <c r="L26" s="30">
        <v>89.74</v>
      </c>
    </row>
    <row r="27" spans="1:12" ht="17.25" customHeight="1" x14ac:dyDescent="0.25">
      <c r="A27" s="41" t="s">
        <v>49</v>
      </c>
      <c r="B27" s="21">
        <v>-9.6631073785242938E-2</v>
      </c>
      <c r="C27" s="21">
        <v>-2.5621429759858039E-2</v>
      </c>
      <c r="D27" s="21">
        <v>1.7306522730726748E-3</v>
      </c>
      <c r="E27" s="21">
        <v>-6.7955300513440342E-3</v>
      </c>
      <c r="F27" s="21">
        <v>-4.7003899309930208E-2</v>
      </c>
      <c r="G27" s="21">
        <v>-2.2997496108807525E-2</v>
      </c>
      <c r="H27" s="21">
        <v>5.1785796413499341E-3</v>
      </c>
      <c r="I27" s="40">
        <v>-4.9823653569105453E-3</v>
      </c>
      <c r="J27" s="59"/>
      <c r="K27" s="33" t="s">
        <v>48</v>
      </c>
      <c r="L27" s="30">
        <v>91.07</v>
      </c>
    </row>
    <row r="28" spans="1:12" x14ac:dyDescent="0.25">
      <c r="A28" s="41" t="s">
        <v>50</v>
      </c>
      <c r="B28" s="21">
        <v>-4.360549351041354E-2</v>
      </c>
      <c r="C28" s="21">
        <v>-1.9598530264939074E-2</v>
      </c>
      <c r="D28" s="21">
        <v>6.8216809442978033E-4</v>
      </c>
      <c r="E28" s="21">
        <v>-9.618016186417444E-3</v>
      </c>
      <c r="F28" s="21">
        <v>2.372277519516941E-2</v>
      </c>
      <c r="G28" s="21">
        <v>-1.6339436363715931E-2</v>
      </c>
      <c r="H28" s="21">
        <v>2.589951884079289E-3</v>
      </c>
      <c r="I28" s="40">
        <v>-9.6239561028284015E-3</v>
      </c>
      <c r="J28" s="48"/>
      <c r="K28" s="25" t="s">
        <v>49</v>
      </c>
      <c r="L28" s="30">
        <v>92.71</v>
      </c>
    </row>
    <row r="29" spans="1:12" ht="15.75" thickBot="1" x14ac:dyDescent="0.3">
      <c r="A29" s="42" t="s">
        <v>51</v>
      </c>
      <c r="B29" s="43">
        <v>-5.3395822174611696E-2</v>
      </c>
      <c r="C29" s="43">
        <v>-2.7079548582438773E-2</v>
      </c>
      <c r="D29" s="43">
        <v>1.5112004595060347E-2</v>
      </c>
      <c r="E29" s="43">
        <v>-1.5271493212669629E-2</v>
      </c>
      <c r="F29" s="43">
        <v>1.2698336003884148E-2</v>
      </c>
      <c r="G29" s="43">
        <v>-2.7183267097248276E-2</v>
      </c>
      <c r="H29" s="43">
        <v>2.8866038230415558E-2</v>
      </c>
      <c r="I29" s="44">
        <v>-2.9872455389530206E-2</v>
      </c>
      <c r="J29" s="48"/>
      <c r="K29" s="25" t="s">
        <v>50</v>
      </c>
      <c r="L29" s="30">
        <v>97.55</v>
      </c>
    </row>
    <row r="30" spans="1:12" x14ac:dyDescent="0.25">
      <c r="A30" s="60" t="s">
        <v>45</v>
      </c>
      <c r="B30" s="20"/>
      <c r="C30" s="20"/>
      <c r="D30" s="20"/>
      <c r="E30" s="20"/>
      <c r="F30" s="20"/>
      <c r="G30" s="20"/>
      <c r="H30" s="20"/>
      <c r="I30" s="20"/>
      <c r="J30" s="48"/>
      <c r="K30" s="25" t="s">
        <v>51</v>
      </c>
      <c r="L30" s="30">
        <v>97.3</v>
      </c>
    </row>
    <row r="31" spans="1:12" ht="12.75" customHeight="1" x14ac:dyDescent="0.25">
      <c r="K31" s="25"/>
      <c r="L31" s="30"/>
    </row>
    <row r="32" spans="1:12" ht="15.75" customHeight="1" x14ac:dyDescent="0.25">
      <c r="A32" s="54" t="str">
        <f>"Indexed number of payroll jobs and total wages, "&amp;$L$1</f>
        <v>Indexed number of payroll jobs and total wages, Accommodation and food services</v>
      </c>
      <c r="B32" s="61"/>
      <c r="C32" s="61"/>
      <c r="D32" s="61"/>
      <c r="E32" s="61"/>
      <c r="F32" s="61"/>
      <c r="G32" s="61"/>
      <c r="H32" s="61"/>
      <c r="I32" s="61"/>
      <c r="J32" s="62"/>
      <c r="K32" s="32"/>
      <c r="L32" s="30" t="s">
        <v>8</v>
      </c>
    </row>
    <row r="33" spans="1:12" x14ac:dyDescent="0.25">
      <c r="K33" s="29" t="s">
        <v>65</v>
      </c>
      <c r="L33" s="30">
        <v>92.01</v>
      </c>
    </row>
    <row r="34" spans="1:12" x14ac:dyDescent="0.25">
      <c r="K34" s="29" t="s">
        <v>46</v>
      </c>
      <c r="L34" s="30">
        <v>88.15</v>
      </c>
    </row>
    <row r="35" spans="1:12" x14ac:dyDescent="0.25">
      <c r="K35" s="29" t="s">
        <v>47</v>
      </c>
      <c r="L35" s="30">
        <v>87.59</v>
      </c>
    </row>
    <row r="36" spans="1:12" x14ac:dyDescent="0.25">
      <c r="K36" s="33" t="s">
        <v>48</v>
      </c>
      <c r="L36" s="30">
        <v>89.38</v>
      </c>
    </row>
    <row r="37" spans="1:12" x14ac:dyDescent="0.25">
      <c r="K37" s="25" t="s">
        <v>49</v>
      </c>
      <c r="L37" s="30">
        <v>90.18</v>
      </c>
    </row>
    <row r="38" spans="1:12" x14ac:dyDescent="0.25">
      <c r="K38" s="25" t="s">
        <v>50</v>
      </c>
      <c r="L38" s="30">
        <v>95.57</v>
      </c>
    </row>
    <row r="39" spans="1:12" x14ac:dyDescent="0.25">
      <c r="K39" s="25" t="s">
        <v>51</v>
      </c>
      <c r="L39" s="30">
        <v>93.25</v>
      </c>
    </row>
    <row r="40" spans="1:12" x14ac:dyDescent="0.25">
      <c r="K40" s="25"/>
      <c r="L40" s="30"/>
    </row>
    <row r="41" spans="1:12" ht="25.5" customHeight="1" x14ac:dyDescent="0.25">
      <c r="K41" s="32"/>
      <c r="L41" s="30" t="s">
        <v>7</v>
      </c>
    </row>
    <row r="42" spans="1:12" x14ac:dyDescent="0.25">
      <c r="B42" s="20"/>
      <c r="C42" s="20"/>
      <c r="D42" s="20"/>
      <c r="E42" s="20"/>
      <c r="F42" s="20"/>
      <c r="G42" s="20"/>
      <c r="H42" s="20"/>
      <c r="I42" s="20"/>
      <c r="J42" s="48"/>
      <c r="K42" s="29" t="s">
        <v>65</v>
      </c>
      <c r="L42" s="30">
        <v>93.89</v>
      </c>
    </row>
    <row r="43" spans="1:12" x14ac:dyDescent="0.25">
      <c r="K43" s="29" t="s">
        <v>46</v>
      </c>
      <c r="L43" s="30">
        <v>87.94</v>
      </c>
    </row>
    <row r="44" spans="1:12" x14ac:dyDescent="0.25">
      <c r="B44" s="20"/>
      <c r="C44" s="20"/>
      <c r="D44" s="20"/>
      <c r="E44" s="20"/>
      <c r="F44" s="20"/>
      <c r="G44" s="20"/>
      <c r="H44" s="20"/>
      <c r="I44" s="20"/>
      <c r="J44" s="48"/>
      <c r="K44" s="29" t="s">
        <v>47</v>
      </c>
      <c r="L44" s="30">
        <v>87.08</v>
      </c>
    </row>
    <row r="45" spans="1:12" ht="15.4" customHeight="1" x14ac:dyDescent="0.25">
      <c r="A45" s="54" t="str">
        <f>"Indexed number of payroll jobs in "&amp;$L$1&amp;" each week by age group"</f>
        <v>Indexed number of payroll jobs in Accommodation and food services each week by age group</v>
      </c>
      <c r="B45" s="20"/>
      <c r="C45" s="20"/>
      <c r="D45" s="20"/>
      <c r="E45" s="20"/>
      <c r="F45" s="20"/>
      <c r="G45" s="20"/>
      <c r="H45" s="20"/>
      <c r="I45" s="20"/>
      <c r="J45" s="48"/>
      <c r="K45" s="33" t="s">
        <v>48</v>
      </c>
      <c r="L45" s="30">
        <v>89.32</v>
      </c>
    </row>
    <row r="46" spans="1:12" ht="15.4" customHeight="1" x14ac:dyDescent="0.25">
      <c r="B46" s="20"/>
      <c r="C46" s="20"/>
      <c r="D46" s="20"/>
      <c r="E46" s="20"/>
      <c r="F46" s="20"/>
      <c r="G46" s="20"/>
      <c r="H46" s="20"/>
      <c r="I46" s="20"/>
      <c r="J46" s="48"/>
      <c r="K46" s="25" t="s">
        <v>49</v>
      </c>
      <c r="L46" s="30">
        <v>90.34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48"/>
      <c r="K47" s="25" t="s">
        <v>50</v>
      </c>
      <c r="L47" s="30">
        <v>95.64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48"/>
      <c r="K48" s="25" t="s">
        <v>51</v>
      </c>
      <c r="L48" s="30">
        <v>94.66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48"/>
      <c r="K49" s="25"/>
      <c r="L49" s="30"/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48"/>
      <c r="K50" s="27"/>
      <c r="L50" s="27"/>
    </row>
    <row r="51" spans="1:12" ht="15.4" customHeight="1" x14ac:dyDescent="0.25">
      <c r="B51" s="54"/>
      <c r="C51" s="54"/>
      <c r="D51" s="54"/>
      <c r="E51" s="54"/>
      <c r="F51" s="54"/>
      <c r="G51" s="54"/>
      <c r="H51" s="54"/>
      <c r="I51" s="54"/>
      <c r="J51" s="63"/>
      <c r="K51" s="25" t="s">
        <v>11</v>
      </c>
      <c r="L51" s="29" t="s">
        <v>61</v>
      </c>
    </row>
    <row r="52" spans="1:12" ht="15.4" customHeight="1" x14ac:dyDescent="0.25">
      <c r="B52" s="54"/>
      <c r="C52" s="54"/>
      <c r="D52" s="54"/>
      <c r="E52" s="54"/>
      <c r="F52" s="54"/>
      <c r="G52" s="54"/>
      <c r="H52" s="54"/>
      <c r="I52" s="54"/>
      <c r="J52" s="63"/>
      <c r="K52" s="69"/>
      <c r="L52" s="29" t="s">
        <v>9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48"/>
      <c r="K53" s="29" t="s">
        <v>6</v>
      </c>
      <c r="L53" s="30">
        <v>85.54</v>
      </c>
    </row>
    <row r="54" spans="1:12" ht="15.4" customHeight="1" x14ac:dyDescent="0.25">
      <c r="B54" s="20"/>
      <c r="C54" s="20"/>
      <c r="D54" s="20"/>
      <c r="E54" s="20"/>
      <c r="F54" s="20"/>
      <c r="G54" s="20"/>
      <c r="H54" s="20"/>
      <c r="I54" s="20"/>
      <c r="J54" s="48"/>
      <c r="K54" s="29" t="s">
        <v>5</v>
      </c>
      <c r="L54" s="30">
        <v>83.97</v>
      </c>
    </row>
    <row r="55" spans="1:12" ht="15.4" customHeight="1" x14ac:dyDescent="0.25">
      <c r="B55" s="64"/>
      <c r="C55" s="64"/>
      <c r="D55" s="65"/>
      <c r="E55" s="2"/>
      <c r="F55" s="20"/>
      <c r="G55" s="20"/>
      <c r="H55" s="20"/>
      <c r="I55" s="20"/>
      <c r="J55" s="48"/>
      <c r="K55" s="29" t="s">
        <v>44</v>
      </c>
      <c r="L55" s="30">
        <v>85.39</v>
      </c>
    </row>
    <row r="56" spans="1:12" ht="15.4" customHeight="1" x14ac:dyDescent="0.25">
      <c r="B56" s="64"/>
      <c r="C56" s="64"/>
      <c r="D56" s="65"/>
      <c r="E56" s="2"/>
      <c r="F56" s="20"/>
      <c r="G56" s="20"/>
      <c r="H56" s="20"/>
      <c r="I56" s="20"/>
      <c r="J56" s="48"/>
      <c r="K56" s="33" t="s">
        <v>4</v>
      </c>
      <c r="L56" s="30">
        <v>86.71</v>
      </c>
    </row>
    <row r="57" spans="1:12" ht="15.4" customHeight="1" x14ac:dyDescent="0.25">
      <c r="A57" s="64"/>
      <c r="B57" s="64"/>
      <c r="C57" s="64"/>
      <c r="D57" s="65"/>
      <c r="E57" s="2"/>
      <c r="F57" s="20"/>
      <c r="G57" s="20"/>
      <c r="H57" s="20"/>
      <c r="I57" s="20"/>
      <c r="J57" s="48"/>
      <c r="K57" s="25" t="s">
        <v>3</v>
      </c>
      <c r="L57" s="30">
        <v>85.69</v>
      </c>
    </row>
    <row r="58" spans="1:12" ht="15.4" customHeight="1" x14ac:dyDescent="0.25">
      <c r="B58" s="20"/>
      <c r="C58" s="20"/>
      <c r="D58" s="20"/>
      <c r="E58" s="20"/>
      <c r="F58" s="20"/>
      <c r="G58" s="20"/>
      <c r="H58" s="20"/>
      <c r="I58" s="20"/>
      <c r="J58" s="48"/>
      <c r="K58" s="25" t="s">
        <v>43</v>
      </c>
      <c r="L58" s="30">
        <v>85.79</v>
      </c>
    </row>
    <row r="59" spans="1:12" ht="15.4" customHeight="1" x14ac:dyDescent="0.25">
      <c r="K59" s="25" t="s">
        <v>2</v>
      </c>
      <c r="L59" s="30">
        <v>90.25</v>
      </c>
    </row>
    <row r="60" spans="1:12" ht="15.4" customHeight="1" x14ac:dyDescent="0.25">
      <c r="A60" s="54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25" t="s">
        <v>1</v>
      </c>
      <c r="L60" s="30">
        <v>80.540000000000006</v>
      </c>
    </row>
    <row r="61" spans="1:12" ht="15.4" customHeight="1" x14ac:dyDescent="0.25">
      <c r="K61" s="32"/>
      <c r="L61" s="30" t="s">
        <v>8</v>
      </c>
    </row>
    <row r="62" spans="1:12" ht="15.4" customHeight="1" x14ac:dyDescent="0.25">
      <c r="B62" s="64"/>
      <c r="C62" s="64"/>
      <c r="D62" s="64"/>
      <c r="E62" s="64"/>
      <c r="F62" s="20"/>
      <c r="G62" s="20"/>
      <c r="H62" s="20"/>
      <c r="I62" s="20"/>
      <c r="J62" s="48"/>
      <c r="K62" s="29" t="s">
        <v>6</v>
      </c>
      <c r="L62" s="30">
        <v>83.15</v>
      </c>
    </row>
    <row r="63" spans="1:12" ht="15.4" customHeight="1" x14ac:dyDescent="0.25">
      <c r="B63" s="64"/>
      <c r="C63" s="64"/>
      <c r="D63" s="64"/>
      <c r="E63" s="64"/>
      <c r="F63" s="20"/>
      <c r="G63" s="20"/>
      <c r="H63" s="20"/>
      <c r="I63" s="20"/>
      <c r="J63" s="48"/>
      <c r="K63" s="29" t="s">
        <v>5</v>
      </c>
      <c r="L63" s="30">
        <v>82.13</v>
      </c>
    </row>
    <row r="64" spans="1:12" ht="15.4" customHeight="1" x14ac:dyDescent="0.25">
      <c r="B64" s="64"/>
      <c r="C64" s="64"/>
      <c r="D64" s="66"/>
      <c r="E64" s="2"/>
      <c r="F64" s="20"/>
      <c r="G64" s="20"/>
      <c r="H64" s="20"/>
      <c r="I64" s="20"/>
      <c r="J64" s="48"/>
      <c r="K64" s="29" t="s">
        <v>44</v>
      </c>
      <c r="L64" s="30">
        <v>83.65</v>
      </c>
    </row>
    <row r="65" spans="1:12" ht="15.4" customHeight="1" x14ac:dyDescent="0.25">
      <c r="B65" s="64"/>
      <c r="C65" s="64"/>
      <c r="D65" s="66"/>
      <c r="E65" s="2"/>
      <c r="F65" s="20"/>
      <c r="G65" s="20"/>
      <c r="H65" s="20"/>
      <c r="I65" s="20"/>
      <c r="J65" s="48"/>
      <c r="K65" s="33" t="s">
        <v>4</v>
      </c>
      <c r="L65" s="30">
        <v>85.27</v>
      </c>
    </row>
    <row r="66" spans="1:12" ht="15.4" customHeight="1" x14ac:dyDescent="0.25">
      <c r="B66" s="64"/>
      <c r="C66" s="64"/>
      <c r="D66" s="66"/>
      <c r="E66" s="2"/>
      <c r="F66" s="20"/>
      <c r="G66" s="20"/>
      <c r="H66" s="20"/>
      <c r="I66" s="20"/>
      <c r="J66" s="48"/>
      <c r="K66" s="25" t="s">
        <v>3</v>
      </c>
      <c r="L66" s="30">
        <v>84.62</v>
      </c>
    </row>
    <row r="67" spans="1:12" ht="15.4" customHeight="1" x14ac:dyDescent="0.25">
      <c r="B67" s="20"/>
      <c r="C67" s="20"/>
      <c r="D67" s="20"/>
      <c r="E67" s="20"/>
      <c r="F67" s="20"/>
      <c r="G67" s="20"/>
      <c r="H67" s="20"/>
      <c r="I67" s="20"/>
      <c r="J67" s="48"/>
      <c r="K67" s="25" t="s">
        <v>43</v>
      </c>
      <c r="L67" s="30">
        <v>84.52</v>
      </c>
    </row>
    <row r="68" spans="1:12" ht="15.4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48"/>
      <c r="K68" s="25" t="s">
        <v>2</v>
      </c>
      <c r="L68" s="30">
        <v>88.36</v>
      </c>
    </row>
    <row r="69" spans="1:12" ht="15.4" customHeight="1" x14ac:dyDescent="0.25">
      <c r="A69" s="20"/>
      <c r="B69" s="54"/>
      <c r="C69" s="54"/>
      <c r="D69" s="54"/>
      <c r="E69" s="54"/>
      <c r="F69" s="54"/>
      <c r="G69" s="54"/>
      <c r="H69" s="54"/>
      <c r="I69" s="54"/>
      <c r="J69" s="63"/>
      <c r="K69" s="25" t="s">
        <v>1</v>
      </c>
      <c r="L69" s="30">
        <v>78.510000000000005</v>
      </c>
    </row>
    <row r="70" spans="1:12" ht="15.4" customHeight="1" x14ac:dyDescent="0.25">
      <c r="K70" s="27"/>
      <c r="L70" s="30" t="s">
        <v>7</v>
      </c>
    </row>
    <row r="71" spans="1:12" ht="15.4" customHeight="1" x14ac:dyDescent="0.25">
      <c r="K71" s="29" t="s">
        <v>6</v>
      </c>
      <c r="L71" s="30">
        <v>83.39</v>
      </c>
    </row>
    <row r="72" spans="1:12" ht="15.4" customHeight="1" x14ac:dyDescent="0.25">
      <c r="K72" s="29" t="s">
        <v>5</v>
      </c>
      <c r="L72" s="30">
        <v>82.28</v>
      </c>
    </row>
    <row r="73" spans="1:12" ht="15.4" customHeight="1" x14ac:dyDescent="0.25">
      <c r="K73" s="29" t="s">
        <v>44</v>
      </c>
      <c r="L73" s="30">
        <v>84.18</v>
      </c>
    </row>
    <row r="74" spans="1:12" ht="15.4" customHeight="1" x14ac:dyDescent="0.25">
      <c r="K74" s="33" t="s">
        <v>4</v>
      </c>
      <c r="L74" s="30">
        <v>85.7</v>
      </c>
    </row>
    <row r="75" spans="1:12" ht="15.4" customHeight="1" x14ac:dyDescent="0.25">
      <c r="A75" s="54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25" t="s">
        <v>3</v>
      </c>
      <c r="L75" s="30">
        <v>83.78</v>
      </c>
    </row>
    <row r="76" spans="1:12" ht="15.4" customHeight="1" x14ac:dyDescent="0.25">
      <c r="K76" s="25" t="s">
        <v>43</v>
      </c>
      <c r="L76" s="30">
        <v>84.47</v>
      </c>
    </row>
    <row r="77" spans="1:12" ht="15.4" customHeight="1" x14ac:dyDescent="0.25">
      <c r="B77" s="64"/>
      <c r="C77" s="64"/>
      <c r="D77" s="64"/>
      <c r="E77" s="64"/>
      <c r="F77" s="20"/>
      <c r="G77" s="20"/>
      <c r="H77" s="20"/>
      <c r="I77" s="20"/>
      <c r="J77" s="48"/>
      <c r="K77" s="25" t="s">
        <v>2</v>
      </c>
      <c r="L77" s="30">
        <v>88.67</v>
      </c>
    </row>
    <row r="78" spans="1:12" ht="15.4" customHeight="1" x14ac:dyDescent="0.25">
      <c r="B78" s="64"/>
      <c r="C78" s="64"/>
      <c r="D78" s="64"/>
      <c r="E78" s="64"/>
      <c r="F78" s="20"/>
      <c r="G78" s="20"/>
      <c r="H78" s="20"/>
      <c r="I78" s="20"/>
      <c r="J78" s="48"/>
      <c r="K78" s="25" t="s">
        <v>1</v>
      </c>
      <c r="L78" s="30">
        <v>78.83</v>
      </c>
    </row>
    <row r="79" spans="1:12" ht="15.4" customHeight="1" x14ac:dyDescent="0.25">
      <c r="B79" s="64"/>
      <c r="C79" s="64"/>
      <c r="D79" s="66"/>
      <c r="E79" s="2"/>
      <c r="F79" s="20"/>
      <c r="G79" s="20"/>
      <c r="H79" s="20"/>
      <c r="I79" s="20"/>
      <c r="J79" s="48"/>
      <c r="K79" s="32"/>
      <c r="L79" s="32"/>
    </row>
    <row r="80" spans="1:12" ht="15.4" customHeight="1" x14ac:dyDescent="0.25">
      <c r="B80" s="64"/>
      <c r="C80" s="64"/>
      <c r="D80" s="66"/>
      <c r="E80" s="2"/>
      <c r="F80" s="20"/>
      <c r="G80" s="20"/>
      <c r="H80" s="20"/>
      <c r="I80" s="20"/>
      <c r="J80" s="48"/>
      <c r="K80" s="29" t="s">
        <v>10</v>
      </c>
      <c r="L80" s="29" t="s">
        <v>62</v>
      </c>
    </row>
    <row r="81" spans="1:12" ht="15.4" customHeight="1" x14ac:dyDescent="0.25">
      <c r="B81" s="64"/>
      <c r="C81" s="64"/>
      <c r="D81" s="66"/>
      <c r="E81" s="2"/>
      <c r="F81" s="20"/>
      <c r="G81" s="20"/>
      <c r="H81" s="20"/>
      <c r="I81" s="20"/>
      <c r="J81" s="48"/>
      <c r="K81" s="32"/>
      <c r="L81" s="29" t="s">
        <v>9</v>
      </c>
    </row>
    <row r="82" spans="1:12" ht="15.4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48"/>
      <c r="K82" s="29" t="s">
        <v>6</v>
      </c>
      <c r="L82" s="30">
        <v>85.28</v>
      </c>
    </row>
    <row r="83" spans="1:12" ht="15.4" customHeight="1" x14ac:dyDescent="0.25">
      <c r="B83" s="20"/>
      <c r="C83" s="20"/>
      <c r="D83" s="20"/>
      <c r="E83" s="20"/>
      <c r="F83" s="20"/>
      <c r="G83" s="20"/>
      <c r="H83" s="20"/>
      <c r="I83" s="20"/>
      <c r="J83" s="48"/>
      <c r="K83" s="29" t="s">
        <v>5</v>
      </c>
      <c r="L83" s="30">
        <v>85.17</v>
      </c>
    </row>
    <row r="84" spans="1:12" ht="15.4" customHeight="1" x14ac:dyDescent="0.25">
      <c r="A84" s="20"/>
      <c r="B84" s="54"/>
      <c r="C84" s="54"/>
      <c r="D84" s="54"/>
      <c r="E84" s="54"/>
      <c r="F84" s="54"/>
      <c r="G84" s="54"/>
      <c r="H84" s="54"/>
      <c r="I84" s="54"/>
      <c r="J84" s="63"/>
      <c r="K84" s="29" t="s">
        <v>44</v>
      </c>
      <c r="L84" s="30">
        <v>85.87</v>
      </c>
    </row>
    <row r="85" spans="1:12" ht="15.4" customHeight="1" x14ac:dyDescent="0.25">
      <c r="K85" s="33" t="s">
        <v>4</v>
      </c>
      <c r="L85" s="30">
        <v>87.3</v>
      </c>
    </row>
    <row r="86" spans="1:12" ht="15.4" customHeight="1" x14ac:dyDescent="0.25">
      <c r="K86" s="25" t="s">
        <v>3</v>
      </c>
      <c r="L86" s="30">
        <v>88.79</v>
      </c>
    </row>
    <row r="87" spans="1:12" ht="15.4" customHeight="1" x14ac:dyDescent="0.25">
      <c r="K87" s="25" t="s">
        <v>43</v>
      </c>
      <c r="L87" s="30">
        <v>87.65</v>
      </c>
    </row>
    <row r="88" spans="1:12" ht="15.4" customHeight="1" x14ac:dyDescent="0.25">
      <c r="K88" s="25" t="s">
        <v>2</v>
      </c>
      <c r="L88" s="30">
        <v>95.89</v>
      </c>
    </row>
    <row r="89" spans="1:12" ht="15.4" customHeight="1" x14ac:dyDescent="0.25">
      <c r="K89" s="25" t="s">
        <v>1</v>
      </c>
      <c r="L89" s="30">
        <v>82.22</v>
      </c>
    </row>
    <row r="90" spans="1:12" ht="15.4" customHeight="1" x14ac:dyDescent="0.25">
      <c r="K90" s="32"/>
      <c r="L90" s="30" t="s">
        <v>8</v>
      </c>
    </row>
    <row r="91" spans="1:12" ht="15" customHeight="1" x14ac:dyDescent="0.25">
      <c r="K91" s="29" t="s">
        <v>6</v>
      </c>
      <c r="L91" s="30">
        <v>83.4</v>
      </c>
    </row>
    <row r="92" spans="1:12" ht="15" customHeight="1" x14ac:dyDescent="0.25">
      <c r="K92" s="29" t="s">
        <v>5</v>
      </c>
      <c r="L92" s="30">
        <v>83.35</v>
      </c>
    </row>
    <row r="93" spans="1:12" ht="15" customHeight="1" x14ac:dyDescent="0.25">
      <c r="A93" s="54"/>
      <c r="K93" s="29" t="s">
        <v>44</v>
      </c>
      <c r="L93" s="30">
        <v>84.42</v>
      </c>
    </row>
    <row r="94" spans="1:12" ht="15" customHeight="1" x14ac:dyDescent="0.25">
      <c r="K94" s="33" t="s">
        <v>4</v>
      </c>
      <c r="L94" s="30">
        <v>85.79</v>
      </c>
    </row>
    <row r="95" spans="1:12" ht="15" customHeight="1" x14ac:dyDescent="0.25">
      <c r="K95" s="25" t="s">
        <v>3</v>
      </c>
      <c r="L95" s="30">
        <v>88.2</v>
      </c>
    </row>
    <row r="96" spans="1:12" ht="15" customHeight="1" x14ac:dyDescent="0.25">
      <c r="K96" s="25" t="s">
        <v>43</v>
      </c>
      <c r="L96" s="30">
        <v>86.43</v>
      </c>
    </row>
    <row r="97" spans="1:12" ht="15" customHeight="1" x14ac:dyDescent="0.25">
      <c r="K97" s="25" t="s">
        <v>2</v>
      </c>
      <c r="L97" s="30">
        <v>95.36</v>
      </c>
    </row>
    <row r="98" spans="1:12" ht="15" customHeight="1" x14ac:dyDescent="0.25">
      <c r="K98" s="25" t="s">
        <v>1</v>
      </c>
      <c r="L98" s="30">
        <v>79.37</v>
      </c>
    </row>
    <row r="99" spans="1:12" ht="15" customHeight="1" x14ac:dyDescent="0.25">
      <c r="K99" s="27"/>
      <c r="L99" s="30" t="s">
        <v>7</v>
      </c>
    </row>
    <row r="100" spans="1:12" ht="15" customHeight="1" x14ac:dyDescent="0.25">
      <c r="A100" s="67"/>
      <c r="B100" s="68"/>
      <c r="K100" s="29" t="s">
        <v>6</v>
      </c>
      <c r="L100" s="30">
        <v>83.72</v>
      </c>
    </row>
    <row r="101" spans="1:12" x14ac:dyDescent="0.25">
      <c r="A101" s="67"/>
      <c r="B101" s="68"/>
      <c r="K101" s="29" t="s">
        <v>5</v>
      </c>
      <c r="L101" s="30">
        <v>83.41</v>
      </c>
    </row>
    <row r="102" spans="1:12" x14ac:dyDescent="0.25">
      <c r="A102" s="67"/>
      <c r="B102" s="68"/>
      <c r="K102" s="29" t="s">
        <v>44</v>
      </c>
      <c r="L102" s="30">
        <v>84.82</v>
      </c>
    </row>
    <row r="103" spans="1:12" x14ac:dyDescent="0.25">
      <c r="A103" s="67"/>
      <c r="B103" s="68"/>
      <c r="K103" s="33" t="s">
        <v>4</v>
      </c>
      <c r="L103" s="30">
        <v>86.32</v>
      </c>
    </row>
    <row r="104" spans="1:12" x14ac:dyDescent="0.25">
      <c r="A104" s="67"/>
      <c r="B104" s="68"/>
      <c r="K104" s="25" t="s">
        <v>3</v>
      </c>
      <c r="L104" s="30">
        <v>87.3</v>
      </c>
    </row>
    <row r="105" spans="1:12" x14ac:dyDescent="0.25">
      <c r="A105" s="67"/>
      <c r="B105" s="68"/>
      <c r="K105" s="25" t="s">
        <v>43</v>
      </c>
      <c r="L105" s="30">
        <v>86.2</v>
      </c>
    </row>
    <row r="106" spans="1:12" x14ac:dyDescent="0.25">
      <c r="A106" s="67"/>
      <c r="B106" s="68"/>
      <c r="K106" s="25" t="s">
        <v>2</v>
      </c>
      <c r="L106" s="30">
        <v>93.79</v>
      </c>
    </row>
    <row r="107" spans="1:12" x14ac:dyDescent="0.25">
      <c r="A107" s="67"/>
      <c r="B107" s="68"/>
      <c r="K107" s="25" t="s">
        <v>1</v>
      </c>
      <c r="L107" s="30">
        <v>79.67</v>
      </c>
    </row>
    <row r="108" spans="1:12" x14ac:dyDescent="0.25">
      <c r="A108" s="67"/>
      <c r="B108" s="68"/>
      <c r="K108" s="26"/>
      <c r="L108" s="26"/>
    </row>
    <row r="109" spans="1:12" x14ac:dyDescent="0.25">
      <c r="A109" s="67"/>
      <c r="B109" s="68"/>
      <c r="K109" s="34" t="s">
        <v>52</v>
      </c>
      <c r="L109" s="34"/>
    </row>
    <row r="110" spans="1:12" x14ac:dyDescent="0.25">
      <c r="K110" s="45">
        <v>43904</v>
      </c>
      <c r="L110" s="30">
        <v>100</v>
      </c>
    </row>
    <row r="111" spans="1:12" x14ac:dyDescent="0.25">
      <c r="K111" s="45">
        <v>43911</v>
      </c>
      <c r="L111" s="30">
        <v>94.737399999999994</v>
      </c>
    </row>
    <row r="112" spans="1:12" x14ac:dyDescent="0.25">
      <c r="K112" s="45">
        <v>43918</v>
      </c>
      <c r="L112" s="30">
        <v>75.343999999999994</v>
      </c>
    </row>
    <row r="113" spans="11:12" x14ac:dyDescent="0.25">
      <c r="K113" s="45">
        <v>43925</v>
      </c>
      <c r="L113" s="30">
        <v>67.302999999999997</v>
      </c>
    </row>
    <row r="114" spans="11:12" x14ac:dyDescent="0.25">
      <c r="K114" s="45">
        <v>43932</v>
      </c>
      <c r="L114" s="30">
        <v>64.791700000000006</v>
      </c>
    </row>
    <row r="115" spans="11:12" x14ac:dyDescent="0.25">
      <c r="K115" s="45">
        <v>43939</v>
      </c>
      <c r="L115" s="30">
        <v>65.798699999999997</v>
      </c>
    </row>
    <row r="116" spans="11:12" x14ac:dyDescent="0.25">
      <c r="K116" s="45">
        <v>43946</v>
      </c>
      <c r="L116" s="30">
        <v>68.594399999999993</v>
      </c>
    </row>
    <row r="117" spans="11:12" x14ac:dyDescent="0.25">
      <c r="K117" s="45">
        <v>43953</v>
      </c>
      <c r="L117" s="30">
        <v>70.454599999999999</v>
      </c>
    </row>
    <row r="118" spans="11:12" x14ac:dyDescent="0.25">
      <c r="K118" s="45">
        <v>43960</v>
      </c>
      <c r="L118" s="30">
        <v>71.942599999999999</v>
      </c>
    </row>
    <row r="119" spans="11:12" x14ac:dyDescent="0.25">
      <c r="K119" s="45">
        <v>43967</v>
      </c>
      <c r="L119" s="30">
        <v>72.204700000000003</v>
      </c>
    </row>
    <row r="120" spans="11:12" x14ac:dyDescent="0.25">
      <c r="K120" s="45">
        <v>43974</v>
      </c>
      <c r="L120" s="30">
        <v>73.607399999999998</v>
      </c>
    </row>
    <row r="121" spans="11:12" x14ac:dyDescent="0.25">
      <c r="K121" s="45">
        <v>43981</v>
      </c>
      <c r="L121" s="30">
        <v>75.169499999999999</v>
      </c>
    </row>
    <row r="122" spans="11:12" x14ac:dyDescent="0.25">
      <c r="K122" s="45">
        <v>43988</v>
      </c>
      <c r="L122" s="30">
        <v>78.346199999999996</v>
      </c>
    </row>
    <row r="123" spans="11:12" x14ac:dyDescent="0.25">
      <c r="K123" s="45">
        <v>43995</v>
      </c>
      <c r="L123" s="30">
        <v>80.412400000000005</v>
      </c>
    </row>
    <row r="124" spans="11:12" x14ac:dyDescent="0.25">
      <c r="K124" s="45">
        <v>44002</v>
      </c>
      <c r="L124" s="30">
        <v>81.769800000000004</v>
      </c>
    </row>
    <row r="125" spans="11:12" x14ac:dyDescent="0.25">
      <c r="K125" s="45">
        <v>44009</v>
      </c>
      <c r="L125" s="30">
        <v>83.056799999999996</v>
      </c>
    </row>
    <row r="126" spans="11:12" x14ac:dyDescent="0.25">
      <c r="K126" s="45">
        <v>44016</v>
      </c>
      <c r="L126" s="30">
        <v>85.779399999999995</v>
      </c>
    </row>
    <row r="127" spans="11:12" x14ac:dyDescent="0.25">
      <c r="K127" s="45">
        <v>44023</v>
      </c>
      <c r="L127" s="30">
        <v>86.699100000000001</v>
      </c>
    </row>
    <row r="128" spans="11:12" x14ac:dyDescent="0.25">
      <c r="K128" s="45">
        <v>44030</v>
      </c>
      <c r="L128" s="30">
        <v>86.941299999999998</v>
      </c>
    </row>
    <row r="129" spans="1:12" x14ac:dyDescent="0.25">
      <c r="K129" s="45">
        <v>44037</v>
      </c>
      <c r="L129" s="30">
        <v>86.619900000000001</v>
      </c>
    </row>
    <row r="130" spans="1:12" x14ac:dyDescent="0.25">
      <c r="K130" s="45">
        <v>44044</v>
      </c>
      <c r="L130" s="30">
        <v>86.782600000000002</v>
      </c>
    </row>
    <row r="131" spans="1:12" x14ac:dyDescent="0.25">
      <c r="K131" s="45">
        <v>44051</v>
      </c>
      <c r="L131" s="30">
        <v>84.884500000000003</v>
      </c>
    </row>
    <row r="132" spans="1:12" x14ac:dyDescent="0.25">
      <c r="K132" s="45">
        <v>44058</v>
      </c>
      <c r="L132" s="30">
        <v>84.650400000000005</v>
      </c>
    </row>
    <row r="133" spans="1:12" x14ac:dyDescent="0.25">
      <c r="K133" s="45">
        <v>44065</v>
      </c>
      <c r="L133" s="30">
        <v>85.774900000000002</v>
      </c>
    </row>
    <row r="134" spans="1:12" x14ac:dyDescent="0.25">
      <c r="K134" s="45">
        <v>44072</v>
      </c>
      <c r="L134" s="30">
        <v>85.835700000000003</v>
      </c>
    </row>
    <row r="135" spans="1:12" x14ac:dyDescent="0.25">
      <c r="K135" s="45">
        <v>44079</v>
      </c>
      <c r="L135" s="30">
        <v>86.0702</v>
      </c>
    </row>
    <row r="136" spans="1:12" x14ac:dyDescent="0.25">
      <c r="K136" s="45">
        <v>44086</v>
      </c>
      <c r="L136" s="30">
        <v>88.399799999999999</v>
      </c>
    </row>
    <row r="137" spans="1:12" x14ac:dyDescent="0.25">
      <c r="K137" s="45">
        <v>44093</v>
      </c>
      <c r="L137" s="30">
        <v>88.911199999999994</v>
      </c>
    </row>
    <row r="138" spans="1:12" x14ac:dyDescent="0.25">
      <c r="K138" s="45">
        <v>44100</v>
      </c>
      <c r="L138" s="30">
        <v>88.973200000000006</v>
      </c>
    </row>
    <row r="139" spans="1:12" x14ac:dyDescent="0.25">
      <c r="K139" s="45">
        <v>44107</v>
      </c>
      <c r="L139" s="30">
        <v>88.02</v>
      </c>
    </row>
    <row r="140" spans="1:12" x14ac:dyDescent="0.25">
      <c r="A140" s="67"/>
      <c r="B140" s="68"/>
      <c r="K140" s="45">
        <v>44114</v>
      </c>
      <c r="L140" s="30">
        <v>88.612200000000001</v>
      </c>
    </row>
    <row r="141" spans="1:12" x14ac:dyDescent="0.25">
      <c r="A141" s="67"/>
      <c r="B141" s="68"/>
      <c r="K141" s="45">
        <v>44121</v>
      </c>
      <c r="L141" s="30">
        <v>88.918899999999994</v>
      </c>
    </row>
    <row r="142" spans="1:12" x14ac:dyDescent="0.25">
      <c r="K142" s="45">
        <v>44128</v>
      </c>
      <c r="L142" s="30">
        <v>89.152900000000002</v>
      </c>
    </row>
    <row r="143" spans="1:12" x14ac:dyDescent="0.25">
      <c r="K143" s="45">
        <v>44135</v>
      </c>
      <c r="L143" s="30">
        <v>89.702699999999993</v>
      </c>
    </row>
    <row r="144" spans="1:12" x14ac:dyDescent="0.25">
      <c r="K144" s="45">
        <v>44142</v>
      </c>
      <c r="L144" s="30">
        <v>90.627700000000004</v>
      </c>
    </row>
    <row r="145" spans="11:12" x14ac:dyDescent="0.25">
      <c r="K145" s="45">
        <v>44149</v>
      </c>
      <c r="L145" s="30">
        <v>91.499700000000004</v>
      </c>
    </row>
    <row r="146" spans="11:12" x14ac:dyDescent="0.25">
      <c r="K146" s="45">
        <v>44156</v>
      </c>
      <c r="L146" s="30">
        <v>91.748599999999996</v>
      </c>
    </row>
    <row r="147" spans="11:12" x14ac:dyDescent="0.25">
      <c r="K147" s="45">
        <v>44163</v>
      </c>
      <c r="L147" s="30">
        <v>92.558599999999998</v>
      </c>
    </row>
    <row r="148" spans="11:12" x14ac:dyDescent="0.25">
      <c r="K148" s="45">
        <v>44170</v>
      </c>
      <c r="L148" s="30">
        <v>93.589600000000004</v>
      </c>
    </row>
    <row r="149" spans="11:12" x14ac:dyDescent="0.25">
      <c r="K149" s="45">
        <v>44177</v>
      </c>
      <c r="L149" s="30">
        <v>94.491900000000001</v>
      </c>
    </row>
    <row r="150" spans="11:12" x14ac:dyDescent="0.25">
      <c r="K150" s="45">
        <v>44184</v>
      </c>
      <c r="L150" s="30">
        <v>94.662300000000002</v>
      </c>
    </row>
    <row r="151" spans="11:12" x14ac:dyDescent="0.25">
      <c r="K151" s="45">
        <v>44191</v>
      </c>
      <c r="L151" s="30">
        <v>90.399500000000003</v>
      </c>
    </row>
    <row r="152" spans="11:12" x14ac:dyDescent="0.25">
      <c r="K152" s="45">
        <v>44198</v>
      </c>
      <c r="L152" s="30">
        <v>87.3429</v>
      </c>
    </row>
    <row r="153" spans="11:12" x14ac:dyDescent="0.25">
      <c r="K153" s="45">
        <v>44205</v>
      </c>
      <c r="L153" s="30">
        <v>88.759200000000007</v>
      </c>
    </row>
    <row r="154" spans="11:12" x14ac:dyDescent="0.25">
      <c r="K154" s="45">
        <v>44212</v>
      </c>
      <c r="L154" s="30">
        <v>90.441000000000003</v>
      </c>
    </row>
    <row r="155" spans="11:12" x14ac:dyDescent="0.25">
      <c r="K155" s="45">
        <v>44219</v>
      </c>
      <c r="L155" s="30">
        <v>91.245900000000006</v>
      </c>
    </row>
    <row r="156" spans="11:12" x14ac:dyDescent="0.25">
      <c r="K156" s="45">
        <v>44226</v>
      </c>
      <c r="L156" s="30">
        <v>91.827200000000005</v>
      </c>
    </row>
    <row r="157" spans="11:12" x14ac:dyDescent="0.25">
      <c r="K157" s="45">
        <v>44233</v>
      </c>
      <c r="L157" s="30">
        <v>91.086600000000004</v>
      </c>
    </row>
    <row r="158" spans="11:12" x14ac:dyDescent="0.25">
      <c r="K158" s="45">
        <v>44240</v>
      </c>
      <c r="L158" s="30">
        <v>91.462900000000005</v>
      </c>
    </row>
    <row r="159" spans="11:12" x14ac:dyDescent="0.25">
      <c r="K159" s="45">
        <v>44247</v>
      </c>
      <c r="L159" s="30">
        <v>91.514799999999994</v>
      </c>
    </row>
    <row r="160" spans="11:12" x14ac:dyDescent="0.25">
      <c r="K160" s="45">
        <v>44254</v>
      </c>
      <c r="L160" s="30">
        <v>92.4392</v>
      </c>
    </row>
    <row r="161" spans="11:12" x14ac:dyDescent="0.25">
      <c r="K161" s="45">
        <v>44261</v>
      </c>
      <c r="L161" s="30">
        <v>92.865200000000002</v>
      </c>
    </row>
    <row r="162" spans="11:12" x14ac:dyDescent="0.25">
      <c r="K162" s="45">
        <v>44268</v>
      </c>
      <c r="L162" s="30">
        <v>92.563599999999994</v>
      </c>
    </row>
    <row r="163" spans="11:12" x14ac:dyDescent="0.25">
      <c r="K163" s="45">
        <v>44275</v>
      </c>
      <c r="L163" s="30">
        <v>92.769099999999995</v>
      </c>
    </row>
    <row r="164" spans="11:12" x14ac:dyDescent="0.25">
      <c r="K164" s="45">
        <v>44282</v>
      </c>
      <c r="L164" s="30">
        <v>93.307500000000005</v>
      </c>
    </row>
    <row r="165" spans="11:12" x14ac:dyDescent="0.25">
      <c r="K165" s="45">
        <v>44289</v>
      </c>
      <c r="L165" s="30">
        <v>89.686999999999998</v>
      </c>
    </row>
    <row r="166" spans="11:12" x14ac:dyDescent="0.25">
      <c r="K166" s="45">
        <v>44296</v>
      </c>
      <c r="L166" s="30">
        <v>89.486800000000002</v>
      </c>
    </row>
    <row r="167" spans="11:12" x14ac:dyDescent="0.25">
      <c r="K167" s="45">
        <v>44303</v>
      </c>
      <c r="L167" s="30">
        <v>90.839200000000005</v>
      </c>
    </row>
    <row r="168" spans="11:12" x14ac:dyDescent="0.25">
      <c r="K168" s="45">
        <v>44310</v>
      </c>
      <c r="L168" s="30">
        <v>91.119900000000001</v>
      </c>
    </row>
    <row r="169" spans="11:12" x14ac:dyDescent="0.25">
      <c r="K169" s="45">
        <v>44317</v>
      </c>
      <c r="L169" s="30">
        <v>90.715199999999996</v>
      </c>
    </row>
    <row r="170" spans="11:12" x14ac:dyDescent="0.25">
      <c r="K170" s="45">
        <v>44324</v>
      </c>
      <c r="L170" s="30">
        <v>90.222399999999993</v>
      </c>
    </row>
    <row r="171" spans="11:12" x14ac:dyDescent="0.25">
      <c r="K171" s="45">
        <v>44331</v>
      </c>
      <c r="L171" s="30">
        <v>89.816199999999995</v>
      </c>
    </row>
    <row r="172" spans="11:12" x14ac:dyDescent="0.25">
      <c r="K172" s="45">
        <v>44338</v>
      </c>
      <c r="L172" s="30">
        <v>90.166399999999996</v>
      </c>
    </row>
    <row r="173" spans="11:12" x14ac:dyDescent="0.25">
      <c r="K173" s="45" t="s">
        <v>53</v>
      </c>
      <c r="L173" s="30" t="s">
        <v>53</v>
      </c>
    </row>
    <row r="174" spans="11:12" x14ac:dyDescent="0.25">
      <c r="K174" s="45" t="s">
        <v>53</v>
      </c>
      <c r="L174" s="30" t="s">
        <v>53</v>
      </c>
    </row>
    <row r="175" spans="11:12" x14ac:dyDescent="0.25">
      <c r="K175" s="45" t="s">
        <v>53</v>
      </c>
      <c r="L175" s="30" t="s">
        <v>53</v>
      </c>
    </row>
    <row r="176" spans="11:12" x14ac:dyDescent="0.25">
      <c r="K176" s="45" t="s">
        <v>53</v>
      </c>
      <c r="L176" s="30" t="s">
        <v>53</v>
      </c>
    </row>
    <row r="177" spans="11:12" x14ac:dyDescent="0.25">
      <c r="K177" s="45" t="s">
        <v>53</v>
      </c>
      <c r="L177" s="30" t="s">
        <v>53</v>
      </c>
    </row>
    <row r="178" spans="11:12" x14ac:dyDescent="0.25">
      <c r="K178" s="45" t="s">
        <v>53</v>
      </c>
      <c r="L178" s="30" t="s">
        <v>53</v>
      </c>
    </row>
    <row r="179" spans="11:12" x14ac:dyDescent="0.25">
      <c r="K179" s="45" t="s">
        <v>53</v>
      </c>
      <c r="L179" s="30" t="s">
        <v>53</v>
      </c>
    </row>
    <row r="180" spans="11:12" x14ac:dyDescent="0.25">
      <c r="K180" s="45" t="s">
        <v>53</v>
      </c>
      <c r="L180" s="30" t="s">
        <v>53</v>
      </c>
    </row>
    <row r="181" spans="11:12" x14ac:dyDescent="0.25">
      <c r="K181" s="45" t="s">
        <v>53</v>
      </c>
      <c r="L181" s="30" t="s">
        <v>53</v>
      </c>
    </row>
    <row r="182" spans="11:12" x14ac:dyDescent="0.25">
      <c r="K182" s="45" t="s">
        <v>53</v>
      </c>
      <c r="L182" s="30" t="s">
        <v>53</v>
      </c>
    </row>
    <row r="183" spans="11:12" x14ac:dyDescent="0.25">
      <c r="K183" s="45" t="s">
        <v>53</v>
      </c>
      <c r="L183" s="30" t="s">
        <v>53</v>
      </c>
    </row>
    <row r="184" spans="11:12" x14ac:dyDescent="0.25">
      <c r="K184" s="45" t="s">
        <v>53</v>
      </c>
      <c r="L184" s="30" t="s">
        <v>53</v>
      </c>
    </row>
    <row r="185" spans="11:12" x14ac:dyDescent="0.25">
      <c r="K185" s="45" t="s">
        <v>53</v>
      </c>
      <c r="L185" s="30" t="s">
        <v>53</v>
      </c>
    </row>
    <row r="186" spans="11:12" x14ac:dyDescent="0.25">
      <c r="K186" s="45" t="s">
        <v>53</v>
      </c>
      <c r="L186" s="30" t="s">
        <v>53</v>
      </c>
    </row>
    <row r="187" spans="11:12" x14ac:dyDescent="0.25">
      <c r="K187" s="45" t="s">
        <v>53</v>
      </c>
      <c r="L187" s="30" t="s">
        <v>53</v>
      </c>
    </row>
    <row r="188" spans="11:12" x14ac:dyDescent="0.25">
      <c r="K188" s="45" t="s">
        <v>53</v>
      </c>
      <c r="L188" s="30" t="s">
        <v>53</v>
      </c>
    </row>
    <row r="189" spans="11:12" x14ac:dyDescent="0.25">
      <c r="K189" s="45" t="s">
        <v>53</v>
      </c>
      <c r="L189" s="30" t="s">
        <v>53</v>
      </c>
    </row>
    <row r="190" spans="11:12" x14ac:dyDescent="0.25">
      <c r="K190" s="45" t="s">
        <v>53</v>
      </c>
      <c r="L190" s="30" t="s">
        <v>53</v>
      </c>
    </row>
    <row r="191" spans="11:12" x14ac:dyDescent="0.25">
      <c r="K191" s="45" t="s">
        <v>53</v>
      </c>
      <c r="L191" s="30" t="s">
        <v>53</v>
      </c>
    </row>
    <row r="192" spans="11:12" x14ac:dyDescent="0.25">
      <c r="K192" s="45" t="s">
        <v>53</v>
      </c>
      <c r="L192" s="30" t="s">
        <v>53</v>
      </c>
    </row>
    <row r="193" spans="11:12" x14ac:dyDescent="0.25">
      <c r="K193" s="45" t="s">
        <v>53</v>
      </c>
      <c r="L193" s="30" t="s">
        <v>53</v>
      </c>
    </row>
    <row r="194" spans="11:12" x14ac:dyDescent="0.25">
      <c r="K194" s="45" t="s">
        <v>53</v>
      </c>
      <c r="L194" s="30" t="s">
        <v>53</v>
      </c>
    </row>
    <row r="195" spans="11:12" x14ac:dyDescent="0.25">
      <c r="K195" s="45" t="s">
        <v>53</v>
      </c>
      <c r="L195" s="30" t="s">
        <v>53</v>
      </c>
    </row>
    <row r="196" spans="11:12" x14ac:dyDescent="0.25">
      <c r="K196" s="45" t="s">
        <v>53</v>
      </c>
      <c r="L196" s="30" t="s">
        <v>53</v>
      </c>
    </row>
    <row r="197" spans="11:12" x14ac:dyDescent="0.25">
      <c r="K197" s="45" t="s">
        <v>53</v>
      </c>
      <c r="L197" s="30" t="s">
        <v>53</v>
      </c>
    </row>
    <row r="198" spans="11:12" x14ac:dyDescent="0.25">
      <c r="K198" s="45" t="s">
        <v>53</v>
      </c>
      <c r="L198" s="30" t="s">
        <v>53</v>
      </c>
    </row>
    <row r="199" spans="11:12" x14ac:dyDescent="0.25">
      <c r="K199" s="45" t="s">
        <v>53</v>
      </c>
      <c r="L199" s="30" t="s">
        <v>53</v>
      </c>
    </row>
    <row r="200" spans="11:12" x14ac:dyDescent="0.25">
      <c r="K200" s="45" t="s">
        <v>53</v>
      </c>
      <c r="L200" s="30" t="s">
        <v>53</v>
      </c>
    </row>
    <row r="201" spans="11:12" x14ac:dyDescent="0.25">
      <c r="K201" s="45" t="s">
        <v>53</v>
      </c>
      <c r="L201" s="30" t="s">
        <v>53</v>
      </c>
    </row>
    <row r="202" spans="11:12" x14ac:dyDescent="0.25">
      <c r="K202" s="45" t="s">
        <v>53</v>
      </c>
      <c r="L202" s="30" t="s">
        <v>53</v>
      </c>
    </row>
    <row r="203" spans="11:12" x14ac:dyDescent="0.25">
      <c r="K203" s="45" t="s">
        <v>53</v>
      </c>
      <c r="L203" s="30" t="s">
        <v>53</v>
      </c>
    </row>
    <row r="204" spans="11:12" x14ac:dyDescent="0.25">
      <c r="K204" s="45" t="s">
        <v>53</v>
      </c>
      <c r="L204" s="30" t="s">
        <v>53</v>
      </c>
    </row>
    <row r="205" spans="11:12" x14ac:dyDescent="0.25">
      <c r="K205" s="45" t="s">
        <v>53</v>
      </c>
      <c r="L205" s="30" t="s">
        <v>53</v>
      </c>
    </row>
    <row r="206" spans="11:12" x14ac:dyDescent="0.25">
      <c r="K206" s="45" t="s">
        <v>53</v>
      </c>
      <c r="L206" s="30" t="s">
        <v>53</v>
      </c>
    </row>
    <row r="207" spans="11:12" x14ac:dyDescent="0.25">
      <c r="K207" s="45" t="s">
        <v>53</v>
      </c>
      <c r="L207" s="30" t="s">
        <v>53</v>
      </c>
    </row>
    <row r="208" spans="11:12" x14ac:dyDescent="0.25">
      <c r="K208" s="45" t="s">
        <v>53</v>
      </c>
      <c r="L208" s="30" t="s">
        <v>53</v>
      </c>
    </row>
    <row r="209" spans="11:12" x14ac:dyDescent="0.25">
      <c r="K209" s="45" t="s">
        <v>53</v>
      </c>
      <c r="L209" s="30" t="s">
        <v>53</v>
      </c>
    </row>
    <row r="210" spans="11:12" x14ac:dyDescent="0.25">
      <c r="K210" s="45" t="s">
        <v>53</v>
      </c>
      <c r="L210" s="30" t="s">
        <v>53</v>
      </c>
    </row>
    <row r="211" spans="11:12" x14ac:dyDescent="0.25">
      <c r="K211" s="45" t="s">
        <v>53</v>
      </c>
      <c r="L211" s="30" t="s">
        <v>53</v>
      </c>
    </row>
    <row r="212" spans="11:12" x14ac:dyDescent="0.25">
      <c r="K212" s="45" t="s">
        <v>53</v>
      </c>
      <c r="L212" s="30" t="s">
        <v>53</v>
      </c>
    </row>
    <row r="213" spans="11:12" x14ac:dyDescent="0.25">
      <c r="K213" s="45" t="s">
        <v>53</v>
      </c>
      <c r="L213" s="30" t="s">
        <v>53</v>
      </c>
    </row>
    <row r="214" spans="11:12" x14ac:dyDescent="0.25">
      <c r="K214" s="45" t="s">
        <v>53</v>
      </c>
      <c r="L214" s="30" t="s">
        <v>53</v>
      </c>
    </row>
    <row r="215" spans="11:12" x14ac:dyDescent="0.25">
      <c r="K215" s="45" t="s">
        <v>53</v>
      </c>
      <c r="L215" s="30" t="s">
        <v>53</v>
      </c>
    </row>
    <row r="216" spans="11:12" x14ac:dyDescent="0.25">
      <c r="K216" s="45" t="s">
        <v>53</v>
      </c>
      <c r="L216" s="30" t="s">
        <v>53</v>
      </c>
    </row>
    <row r="217" spans="11:12" x14ac:dyDescent="0.25">
      <c r="K217" s="45" t="s">
        <v>53</v>
      </c>
      <c r="L217" s="30" t="s">
        <v>53</v>
      </c>
    </row>
    <row r="218" spans="11:12" x14ac:dyDescent="0.25">
      <c r="K218" s="45" t="s">
        <v>53</v>
      </c>
      <c r="L218" s="30" t="s">
        <v>53</v>
      </c>
    </row>
    <row r="219" spans="11:12" x14ac:dyDescent="0.25">
      <c r="K219" s="45" t="s">
        <v>53</v>
      </c>
      <c r="L219" s="30" t="s">
        <v>53</v>
      </c>
    </row>
    <row r="220" spans="11:12" x14ac:dyDescent="0.25">
      <c r="K220" s="45" t="s">
        <v>53</v>
      </c>
      <c r="L220" s="30" t="s">
        <v>53</v>
      </c>
    </row>
    <row r="221" spans="11:12" x14ac:dyDescent="0.25">
      <c r="K221" s="45" t="s">
        <v>53</v>
      </c>
      <c r="L221" s="30" t="s">
        <v>53</v>
      </c>
    </row>
    <row r="222" spans="11:12" x14ac:dyDescent="0.25">
      <c r="K222" s="45" t="s">
        <v>53</v>
      </c>
      <c r="L222" s="30" t="s">
        <v>53</v>
      </c>
    </row>
    <row r="223" spans="11:12" x14ac:dyDescent="0.25">
      <c r="K223" s="45" t="s">
        <v>53</v>
      </c>
      <c r="L223" s="30" t="s">
        <v>53</v>
      </c>
    </row>
    <row r="224" spans="11:12" x14ac:dyDescent="0.25">
      <c r="K224" s="45" t="s">
        <v>53</v>
      </c>
      <c r="L224" s="30" t="s">
        <v>53</v>
      </c>
    </row>
    <row r="225" spans="11:12" x14ac:dyDescent="0.25">
      <c r="K225" s="45" t="s">
        <v>53</v>
      </c>
      <c r="L225" s="30" t="s">
        <v>53</v>
      </c>
    </row>
    <row r="226" spans="11:12" x14ac:dyDescent="0.25">
      <c r="K226" s="45" t="s">
        <v>53</v>
      </c>
      <c r="L226" s="30" t="s">
        <v>53</v>
      </c>
    </row>
    <row r="227" spans="11:12" x14ac:dyDescent="0.25">
      <c r="K227" s="45" t="s">
        <v>53</v>
      </c>
      <c r="L227" s="30" t="s">
        <v>53</v>
      </c>
    </row>
    <row r="228" spans="11:12" x14ac:dyDescent="0.25">
      <c r="K228" s="45" t="s">
        <v>53</v>
      </c>
      <c r="L228" s="30" t="s">
        <v>53</v>
      </c>
    </row>
    <row r="229" spans="11:12" x14ac:dyDescent="0.25">
      <c r="K229" s="45" t="s">
        <v>53</v>
      </c>
      <c r="L229" s="30" t="s">
        <v>53</v>
      </c>
    </row>
    <row r="230" spans="11:12" x14ac:dyDescent="0.25">
      <c r="K230" s="45" t="s">
        <v>53</v>
      </c>
      <c r="L230" s="30" t="s">
        <v>53</v>
      </c>
    </row>
    <row r="231" spans="11:12" x14ac:dyDescent="0.25">
      <c r="K231" s="45" t="s">
        <v>53</v>
      </c>
      <c r="L231" s="30" t="s">
        <v>53</v>
      </c>
    </row>
    <row r="232" spans="11:12" x14ac:dyDescent="0.25">
      <c r="K232" s="45" t="s">
        <v>53</v>
      </c>
      <c r="L232" s="30" t="s">
        <v>53</v>
      </c>
    </row>
    <row r="233" spans="11:12" x14ac:dyDescent="0.25">
      <c r="K233" s="45" t="s">
        <v>53</v>
      </c>
      <c r="L233" s="30" t="s">
        <v>53</v>
      </c>
    </row>
    <row r="234" spans="11:12" x14ac:dyDescent="0.25">
      <c r="K234" s="45" t="s">
        <v>53</v>
      </c>
      <c r="L234" s="30" t="s">
        <v>53</v>
      </c>
    </row>
    <row r="235" spans="11:12" x14ac:dyDescent="0.25">
      <c r="K235" s="45" t="s">
        <v>53</v>
      </c>
      <c r="L235" s="30" t="s">
        <v>53</v>
      </c>
    </row>
    <row r="236" spans="11:12" x14ac:dyDescent="0.25">
      <c r="K236" s="45" t="s">
        <v>53</v>
      </c>
      <c r="L236" s="30" t="s">
        <v>53</v>
      </c>
    </row>
    <row r="237" spans="11:12" x14ac:dyDescent="0.25">
      <c r="K237" s="45" t="s">
        <v>53</v>
      </c>
      <c r="L237" s="30" t="s">
        <v>53</v>
      </c>
    </row>
    <row r="238" spans="11:12" x14ac:dyDescent="0.25">
      <c r="K238" s="45" t="s">
        <v>53</v>
      </c>
      <c r="L238" s="30" t="s">
        <v>53</v>
      </c>
    </row>
    <row r="239" spans="11:12" x14ac:dyDescent="0.25">
      <c r="K239" s="45" t="s">
        <v>53</v>
      </c>
      <c r="L239" s="30" t="s">
        <v>53</v>
      </c>
    </row>
    <row r="240" spans="11:12" x14ac:dyDescent="0.25">
      <c r="K240" s="45" t="s">
        <v>53</v>
      </c>
      <c r="L240" s="30" t="s">
        <v>53</v>
      </c>
    </row>
    <row r="241" spans="11:12" x14ac:dyDescent="0.25">
      <c r="K241" s="45" t="s">
        <v>53</v>
      </c>
      <c r="L241" s="30" t="s">
        <v>53</v>
      </c>
    </row>
    <row r="242" spans="11:12" x14ac:dyDescent="0.25">
      <c r="K242" s="45" t="s">
        <v>53</v>
      </c>
      <c r="L242" s="30" t="s">
        <v>53</v>
      </c>
    </row>
    <row r="243" spans="11:12" x14ac:dyDescent="0.25">
      <c r="K243" s="45" t="s">
        <v>53</v>
      </c>
      <c r="L243" s="30" t="s">
        <v>53</v>
      </c>
    </row>
    <row r="244" spans="11:12" x14ac:dyDescent="0.25">
      <c r="K244" s="45" t="s">
        <v>53</v>
      </c>
      <c r="L244" s="30" t="s">
        <v>53</v>
      </c>
    </row>
    <row r="245" spans="11:12" x14ac:dyDescent="0.25">
      <c r="K245" s="45" t="s">
        <v>53</v>
      </c>
      <c r="L245" s="30" t="s">
        <v>53</v>
      </c>
    </row>
    <row r="246" spans="11:12" x14ac:dyDescent="0.25">
      <c r="K246" s="45" t="s">
        <v>53</v>
      </c>
      <c r="L246" s="30" t="s">
        <v>53</v>
      </c>
    </row>
    <row r="247" spans="11:12" x14ac:dyDescent="0.25">
      <c r="K247" s="45" t="s">
        <v>53</v>
      </c>
      <c r="L247" s="30" t="s">
        <v>53</v>
      </c>
    </row>
    <row r="248" spans="11:12" x14ac:dyDescent="0.25">
      <c r="K248" s="45" t="s">
        <v>53</v>
      </c>
      <c r="L248" s="30" t="s">
        <v>53</v>
      </c>
    </row>
    <row r="249" spans="11:12" x14ac:dyDescent="0.25">
      <c r="K249" s="45" t="s">
        <v>53</v>
      </c>
      <c r="L249" s="30" t="s">
        <v>53</v>
      </c>
    </row>
    <row r="250" spans="11:12" x14ac:dyDescent="0.25">
      <c r="K250" s="45" t="s">
        <v>53</v>
      </c>
      <c r="L250" s="30" t="s">
        <v>53</v>
      </c>
    </row>
    <row r="251" spans="11:12" x14ac:dyDescent="0.25">
      <c r="K251" s="45" t="s">
        <v>53</v>
      </c>
      <c r="L251" s="30" t="s">
        <v>53</v>
      </c>
    </row>
    <row r="252" spans="11:12" x14ac:dyDescent="0.25">
      <c r="K252" s="45" t="s">
        <v>53</v>
      </c>
      <c r="L252" s="30" t="s">
        <v>53</v>
      </c>
    </row>
    <row r="253" spans="11:12" x14ac:dyDescent="0.25">
      <c r="K253" s="45" t="s">
        <v>53</v>
      </c>
      <c r="L253" s="30" t="s">
        <v>53</v>
      </c>
    </row>
    <row r="254" spans="11:12" x14ac:dyDescent="0.25">
      <c r="K254" s="45" t="s">
        <v>53</v>
      </c>
      <c r="L254" s="30" t="s">
        <v>53</v>
      </c>
    </row>
    <row r="255" spans="11:12" x14ac:dyDescent="0.25">
      <c r="K255" s="45" t="s">
        <v>53</v>
      </c>
      <c r="L255" s="30" t="s">
        <v>53</v>
      </c>
    </row>
    <row r="256" spans="11:12" x14ac:dyDescent="0.25">
      <c r="K256" s="45" t="s">
        <v>53</v>
      </c>
      <c r="L256" s="30" t="s">
        <v>53</v>
      </c>
    </row>
    <row r="257" spans="11:12" x14ac:dyDescent="0.25">
      <c r="K257" s="45" t="s">
        <v>54</v>
      </c>
      <c r="L257" s="45"/>
    </row>
    <row r="258" spans="11:12" x14ac:dyDescent="0.25">
      <c r="K258" s="45">
        <v>43904</v>
      </c>
      <c r="L258" s="30">
        <v>100</v>
      </c>
    </row>
    <row r="259" spans="11:12" x14ac:dyDescent="0.25">
      <c r="K259" s="45">
        <v>43911</v>
      </c>
      <c r="L259" s="30">
        <v>91.642499999999998</v>
      </c>
    </row>
    <row r="260" spans="11:12" x14ac:dyDescent="0.25">
      <c r="K260" s="45">
        <v>43918</v>
      </c>
      <c r="L260" s="30">
        <v>76.601200000000006</v>
      </c>
    </row>
    <row r="261" spans="11:12" x14ac:dyDescent="0.25">
      <c r="K261" s="45">
        <v>43925</v>
      </c>
      <c r="L261" s="30">
        <v>73.693299999999994</v>
      </c>
    </row>
    <row r="262" spans="11:12" x14ac:dyDescent="0.25">
      <c r="K262" s="45">
        <v>43932</v>
      </c>
      <c r="L262" s="30">
        <v>72.305300000000003</v>
      </c>
    </row>
    <row r="263" spans="11:12" x14ac:dyDescent="0.25">
      <c r="K263" s="45">
        <v>43939</v>
      </c>
      <c r="L263" s="30">
        <v>74.531599999999997</v>
      </c>
    </row>
    <row r="264" spans="11:12" x14ac:dyDescent="0.25">
      <c r="K264" s="45">
        <v>43946</v>
      </c>
      <c r="L264" s="30">
        <v>86.015100000000004</v>
      </c>
    </row>
    <row r="265" spans="11:12" x14ac:dyDescent="0.25">
      <c r="K265" s="45">
        <v>43953</v>
      </c>
      <c r="L265" s="30">
        <v>82.591999999999999</v>
      </c>
    </row>
    <row r="266" spans="11:12" x14ac:dyDescent="0.25">
      <c r="K266" s="45">
        <v>43960</v>
      </c>
      <c r="L266" s="30">
        <v>80.433999999999997</v>
      </c>
    </row>
    <row r="267" spans="11:12" x14ac:dyDescent="0.25">
      <c r="K267" s="45">
        <v>43967</v>
      </c>
      <c r="L267" s="30">
        <v>76.198599999999999</v>
      </c>
    </row>
    <row r="268" spans="11:12" x14ac:dyDescent="0.25">
      <c r="K268" s="45">
        <v>43974</v>
      </c>
      <c r="L268" s="30">
        <v>76.569800000000001</v>
      </c>
    </row>
    <row r="269" spans="11:12" x14ac:dyDescent="0.25">
      <c r="K269" s="45">
        <v>43981</v>
      </c>
      <c r="L269" s="30">
        <v>77.342799999999997</v>
      </c>
    </row>
    <row r="270" spans="11:12" x14ac:dyDescent="0.25">
      <c r="K270" s="45">
        <v>43988</v>
      </c>
      <c r="L270" s="30">
        <v>82.746499999999997</v>
      </c>
    </row>
    <row r="271" spans="11:12" x14ac:dyDescent="0.25">
      <c r="K271" s="45">
        <v>43995</v>
      </c>
      <c r="L271" s="30">
        <v>84.733000000000004</v>
      </c>
    </row>
    <row r="272" spans="11:12" x14ac:dyDescent="0.25">
      <c r="K272" s="45">
        <v>44002</v>
      </c>
      <c r="L272" s="30">
        <v>84.733099999999993</v>
      </c>
    </row>
    <row r="273" spans="11:12" x14ac:dyDescent="0.25">
      <c r="K273" s="45">
        <v>44009</v>
      </c>
      <c r="L273" s="30">
        <v>84.733999999999995</v>
      </c>
    </row>
    <row r="274" spans="11:12" x14ac:dyDescent="0.25">
      <c r="K274" s="45">
        <v>44016</v>
      </c>
      <c r="L274" s="30">
        <v>95.514200000000002</v>
      </c>
    </row>
    <row r="275" spans="11:12" x14ac:dyDescent="0.25">
      <c r="K275" s="45">
        <v>44023</v>
      </c>
      <c r="L275" s="30">
        <v>91.782499999999999</v>
      </c>
    </row>
    <row r="276" spans="11:12" x14ac:dyDescent="0.25">
      <c r="K276" s="45">
        <v>44030</v>
      </c>
      <c r="L276" s="30">
        <v>91.709199999999996</v>
      </c>
    </row>
    <row r="277" spans="11:12" x14ac:dyDescent="0.25">
      <c r="K277" s="45">
        <v>44037</v>
      </c>
      <c r="L277" s="30">
        <v>90.257099999999994</v>
      </c>
    </row>
    <row r="278" spans="11:12" x14ac:dyDescent="0.25">
      <c r="K278" s="45">
        <v>44044</v>
      </c>
      <c r="L278" s="30">
        <v>91.724500000000006</v>
      </c>
    </row>
    <row r="279" spans="11:12" x14ac:dyDescent="0.25">
      <c r="K279" s="45">
        <v>44051</v>
      </c>
      <c r="L279" s="30">
        <v>89.659000000000006</v>
      </c>
    </row>
    <row r="280" spans="11:12" x14ac:dyDescent="0.25">
      <c r="K280" s="45">
        <v>44058</v>
      </c>
      <c r="L280" s="30">
        <v>90.830500000000001</v>
      </c>
    </row>
    <row r="281" spans="11:12" x14ac:dyDescent="0.25">
      <c r="K281" s="45">
        <v>44065</v>
      </c>
      <c r="L281" s="30">
        <v>91.4101</v>
      </c>
    </row>
    <row r="282" spans="11:12" x14ac:dyDescent="0.25">
      <c r="K282" s="45">
        <v>44072</v>
      </c>
      <c r="L282" s="30">
        <v>90.416700000000006</v>
      </c>
    </row>
    <row r="283" spans="11:12" x14ac:dyDescent="0.25">
      <c r="K283" s="45">
        <v>44079</v>
      </c>
      <c r="L283" s="30">
        <v>90.616699999999994</v>
      </c>
    </row>
    <row r="284" spans="11:12" x14ac:dyDescent="0.25">
      <c r="K284" s="45">
        <v>44086</v>
      </c>
      <c r="L284" s="30">
        <v>92.917900000000003</v>
      </c>
    </row>
    <row r="285" spans="11:12" x14ac:dyDescent="0.25">
      <c r="K285" s="45">
        <v>44093</v>
      </c>
      <c r="L285" s="30">
        <v>93.858000000000004</v>
      </c>
    </row>
    <row r="286" spans="11:12" x14ac:dyDescent="0.25">
      <c r="K286" s="45">
        <v>44100</v>
      </c>
      <c r="L286" s="30">
        <v>93.490399999999994</v>
      </c>
    </row>
    <row r="287" spans="11:12" x14ac:dyDescent="0.25">
      <c r="K287" s="45">
        <v>44107</v>
      </c>
      <c r="L287" s="30">
        <v>90.940100000000001</v>
      </c>
    </row>
    <row r="288" spans="11:12" x14ac:dyDescent="0.25">
      <c r="K288" s="45">
        <v>44114</v>
      </c>
      <c r="L288" s="30">
        <v>90.73</v>
      </c>
    </row>
    <row r="289" spans="11:12" x14ac:dyDescent="0.25">
      <c r="K289" s="45">
        <v>44121</v>
      </c>
      <c r="L289" s="30">
        <v>88.449700000000007</v>
      </c>
    </row>
    <row r="290" spans="11:12" x14ac:dyDescent="0.25">
      <c r="K290" s="45">
        <v>44128</v>
      </c>
      <c r="L290" s="30">
        <v>89.221800000000002</v>
      </c>
    </row>
    <row r="291" spans="11:12" x14ac:dyDescent="0.25">
      <c r="K291" s="45">
        <v>44135</v>
      </c>
      <c r="L291" s="30">
        <v>90.253799999999998</v>
      </c>
    </row>
    <row r="292" spans="11:12" x14ac:dyDescent="0.25">
      <c r="K292" s="45">
        <v>44142</v>
      </c>
      <c r="L292" s="30">
        <v>92.210099999999997</v>
      </c>
    </row>
    <row r="293" spans="11:12" x14ac:dyDescent="0.25">
      <c r="K293" s="45">
        <v>44149</v>
      </c>
      <c r="L293" s="30">
        <v>92.749099999999999</v>
      </c>
    </row>
    <row r="294" spans="11:12" x14ac:dyDescent="0.25">
      <c r="K294" s="45">
        <v>44156</v>
      </c>
      <c r="L294" s="30">
        <v>92.357100000000003</v>
      </c>
    </row>
    <row r="295" spans="11:12" x14ac:dyDescent="0.25">
      <c r="K295" s="45">
        <v>44163</v>
      </c>
      <c r="L295" s="30">
        <v>93.867099999999994</v>
      </c>
    </row>
    <row r="296" spans="11:12" x14ac:dyDescent="0.25">
      <c r="K296" s="45">
        <v>44170</v>
      </c>
      <c r="L296" s="30">
        <v>96.571299999999994</v>
      </c>
    </row>
    <row r="297" spans="11:12" x14ac:dyDescent="0.25">
      <c r="K297" s="45">
        <v>44177</v>
      </c>
      <c r="L297" s="30">
        <v>98.488100000000003</v>
      </c>
    </row>
    <row r="298" spans="11:12" x14ac:dyDescent="0.25">
      <c r="K298" s="45">
        <v>44184</v>
      </c>
      <c r="L298" s="30">
        <v>100.1156</v>
      </c>
    </row>
    <row r="299" spans="11:12" x14ac:dyDescent="0.25">
      <c r="K299" s="45">
        <v>44191</v>
      </c>
      <c r="L299" s="30">
        <v>97.278199999999998</v>
      </c>
    </row>
    <row r="300" spans="11:12" x14ac:dyDescent="0.25">
      <c r="K300" s="45">
        <v>44198</v>
      </c>
      <c r="L300" s="30">
        <v>98.248000000000005</v>
      </c>
    </row>
    <row r="301" spans="11:12" x14ac:dyDescent="0.25">
      <c r="K301" s="45">
        <v>44205</v>
      </c>
      <c r="L301" s="30">
        <v>93.5899</v>
      </c>
    </row>
    <row r="302" spans="11:12" x14ac:dyDescent="0.25">
      <c r="K302" s="45">
        <v>44212</v>
      </c>
      <c r="L302" s="30">
        <v>92.946899999999999</v>
      </c>
    </row>
    <row r="303" spans="11:12" x14ac:dyDescent="0.25">
      <c r="K303" s="45">
        <v>44219</v>
      </c>
      <c r="L303" s="30">
        <v>93.87</v>
      </c>
    </row>
    <row r="304" spans="11:12" x14ac:dyDescent="0.25">
      <c r="K304" s="45">
        <v>44226</v>
      </c>
      <c r="L304" s="30">
        <v>95.472200000000001</v>
      </c>
    </row>
    <row r="305" spans="11:12" x14ac:dyDescent="0.25">
      <c r="K305" s="45">
        <v>44233</v>
      </c>
      <c r="L305" s="30">
        <v>93.435500000000005</v>
      </c>
    </row>
    <row r="306" spans="11:12" x14ac:dyDescent="0.25">
      <c r="K306" s="45">
        <v>44240</v>
      </c>
      <c r="L306" s="30">
        <v>93.679299999999998</v>
      </c>
    </row>
    <row r="307" spans="11:12" x14ac:dyDescent="0.25">
      <c r="K307" s="45">
        <v>44247</v>
      </c>
      <c r="L307" s="30">
        <v>93.194299999999998</v>
      </c>
    </row>
    <row r="308" spans="11:12" x14ac:dyDescent="0.25">
      <c r="K308" s="45">
        <v>44254</v>
      </c>
      <c r="L308" s="30">
        <v>95.267200000000003</v>
      </c>
    </row>
    <row r="309" spans="11:12" x14ac:dyDescent="0.25">
      <c r="K309" s="45">
        <v>44261</v>
      </c>
      <c r="L309" s="30">
        <v>96.996200000000002</v>
      </c>
    </row>
    <row r="310" spans="11:12" x14ac:dyDescent="0.25">
      <c r="K310" s="45">
        <v>44268</v>
      </c>
      <c r="L310" s="30">
        <v>96.072800000000001</v>
      </c>
    </row>
    <row r="311" spans="11:12" x14ac:dyDescent="0.25">
      <c r="K311" s="45">
        <v>44275</v>
      </c>
      <c r="L311" s="30">
        <v>95.503799999999998</v>
      </c>
    </row>
    <row r="312" spans="11:12" x14ac:dyDescent="0.25">
      <c r="K312" s="45">
        <v>44282</v>
      </c>
      <c r="L312" s="30">
        <v>96.517499999999998</v>
      </c>
    </row>
    <row r="313" spans="11:12" x14ac:dyDescent="0.25">
      <c r="K313" s="45">
        <v>44289</v>
      </c>
      <c r="L313" s="30">
        <v>99.288200000000003</v>
      </c>
    </row>
    <row r="314" spans="11:12" x14ac:dyDescent="0.25">
      <c r="K314" s="45">
        <v>44296</v>
      </c>
      <c r="L314" s="30">
        <v>97.661600000000007</v>
      </c>
    </row>
    <row r="315" spans="11:12" x14ac:dyDescent="0.25">
      <c r="K315" s="45">
        <v>44303</v>
      </c>
      <c r="L315" s="30">
        <v>96.436000000000007</v>
      </c>
    </row>
    <row r="316" spans="11:12" x14ac:dyDescent="0.25">
      <c r="K316" s="45">
        <v>44310</v>
      </c>
      <c r="L316" s="30">
        <v>96.963899999999995</v>
      </c>
    </row>
    <row r="317" spans="11:12" x14ac:dyDescent="0.25">
      <c r="K317" s="45">
        <v>44317</v>
      </c>
      <c r="L317" s="30">
        <v>95.525300000000001</v>
      </c>
    </row>
    <row r="318" spans="11:12" x14ac:dyDescent="0.25">
      <c r="K318" s="45">
        <v>44324</v>
      </c>
      <c r="L318" s="30">
        <v>95.084500000000006</v>
      </c>
    </row>
    <row r="319" spans="11:12" x14ac:dyDescent="0.25">
      <c r="K319" s="45">
        <v>44331</v>
      </c>
      <c r="L319" s="30">
        <v>94.578900000000004</v>
      </c>
    </row>
    <row r="320" spans="11:12" x14ac:dyDescent="0.25">
      <c r="K320" s="45">
        <v>44338</v>
      </c>
      <c r="L320" s="30">
        <v>94.389099999999999</v>
      </c>
    </row>
    <row r="321" spans="11:12" x14ac:dyDescent="0.25">
      <c r="K321" s="45" t="s">
        <v>53</v>
      </c>
      <c r="L321" s="30" t="s">
        <v>53</v>
      </c>
    </row>
    <row r="322" spans="11:12" x14ac:dyDescent="0.25">
      <c r="K322" s="45" t="s">
        <v>53</v>
      </c>
      <c r="L322" s="30" t="s">
        <v>53</v>
      </c>
    </row>
    <row r="323" spans="11:12" x14ac:dyDescent="0.25">
      <c r="K323" s="45" t="s">
        <v>53</v>
      </c>
      <c r="L323" s="30" t="s">
        <v>53</v>
      </c>
    </row>
    <row r="324" spans="11:12" x14ac:dyDescent="0.25">
      <c r="K324" s="45" t="s">
        <v>53</v>
      </c>
      <c r="L324" s="30" t="s">
        <v>53</v>
      </c>
    </row>
    <row r="325" spans="11:12" x14ac:dyDescent="0.25">
      <c r="K325" s="45" t="s">
        <v>53</v>
      </c>
      <c r="L325" s="30" t="s">
        <v>53</v>
      </c>
    </row>
    <row r="326" spans="11:12" x14ac:dyDescent="0.25">
      <c r="K326" s="45" t="s">
        <v>53</v>
      </c>
      <c r="L326" s="30" t="s">
        <v>53</v>
      </c>
    </row>
    <row r="327" spans="11:12" x14ac:dyDescent="0.25">
      <c r="K327" s="45" t="s">
        <v>53</v>
      </c>
      <c r="L327" s="30" t="s">
        <v>53</v>
      </c>
    </row>
    <row r="328" spans="11:12" x14ac:dyDescent="0.25">
      <c r="K328" s="45" t="s">
        <v>53</v>
      </c>
      <c r="L328" s="30" t="s">
        <v>53</v>
      </c>
    </row>
    <row r="329" spans="11:12" x14ac:dyDescent="0.25">
      <c r="K329" s="45" t="s">
        <v>53</v>
      </c>
      <c r="L329" s="30" t="s">
        <v>53</v>
      </c>
    </row>
    <row r="330" spans="11:12" x14ac:dyDescent="0.25">
      <c r="K330" s="45" t="s">
        <v>53</v>
      </c>
      <c r="L330" s="30" t="s">
        <v>53</v>
      </c>
    </row>
    <row r="331" spans="11:12" x14ac:dyDescent="0.25">
      <c r="K331" s="45" t="s">
        <v>53</v>
      </c>
      <c r="L331" s="30" t="s">
        <v>53</v>
      </c>
    </row>
    <row r="332" spans="11:12" x14ac:dyDescent="0.25">
      <c r="K332" s="45" t="s">
        <v>53</v>
      </c>
      <c r="L332" s="30" t="s">
        <v>53</v>
      </c>
    </row>
    <row r="333" spans="11:12" x14ac:dyDescent="0.25">
      <c r="K333" s="45" t="s">
        <v>53</v>
      </c>
      <c r="L333" s="30" t="s">
        <v>53</v>
      </c>
    </row>
    <row r="334" spans="11:12" x14ac:dyDescent="0.25">
      <c r="K334" s="45" t="s">
        <v>53</v>
      </c>
      <c r="L334" s="30" t="s">
        <v>53</v>
      </c>
    </row>
    <row r="335" spans="11:12" x14ac:dyDescent="0.25">
      <c r="K335" s="45" t="s">
        <v>53</v>
      </c>
      <c r="L335" s="30" t="s">
        <v>53</v>
      </c>
    </row>
    <row r="336" spans="11:12" x14ac:dyDescent="0.25">
      <c r="K336" s="45" t="s">
        <v>53</v>
      </c>
      <c r="L336" s="30" t="s">
        <v>53</v>
      </c>
    </row>
    <row r="337" spans="11:12" x14ac:dyDescent="0.25">
      <c r="K337" s="45" t="s">
        <v>53</v>
      </c>
      <c r="L337" s="30" t="s">
        <v>53</v>
      </c>
    </row>
    <row r="338" spans="11:12" x14ac:dyDescent="0.25">
      <c r="K338" s="45" t="s">
        <v>53</v>
      </c>
      <c r="L338" s="30" t="s">
        <v>53</v>
      </c>
    </row>
    <row r="339" spans="11:12" x14ac:dyDescent="0.25">
      <c r="K339" s="45" t="s">
        <v>53</v>
      </c>
      <c r="L339" s="30" t="s">
        <v>53</v>
      </c>
    </row>
    <row r="340" spans="11:12" x14ac:dyDescent="0.25">
      <c r="K340" s="45" t="s">
        <v>53</v>
      </c>
      <c r="L340" s="30" t="s">
        <v>53</v>
      </c>
    </row>
    <row r="341" spans="11:12" x14ac:dyDescent="0.25">
      <c r="K341" s="45" t="s">
        <v>53</v>
      </c>
      <c r="L341" s="30" t="s">
        <v>53</v>
      </c>
    </row>
    <row r="342" spans="11:12" x14ac:dyDescent="0.25">
      <c r="K342" s="45" t="s">
        <v>53</v>
      </c>
      <c r="L342" s="30" t="s">
        <v>53</v>
      </c>
    </row>
    <row r="343" spans="11:12" x14ac:dyDescent="0.25">
      <c r="K343" s="45" t="s">
        <v>53</v>
      </c>
      <c r="L343" s="30" t="s">
        <v>53</v>
      </c>
    </row>
    <row r="344" spans="11:12" x14ac:dyDescent="0.25">
      <c r="K344" s="45" t="s">
        <v>53</v>
      </c>
      <c r="L344" s="30" t="s">
        <v>53</v>
      </c>
    </row>
    <row r="345" spans="11:12" x14ac:dyDescent="0.25">
      <c r="K345" s="45" t="s">
        <v>53</v>
      </c>
      <c r="L345" s="30" t="s">
        <v>53</v>
      </c>
    </row>
    <row r="346" spans="11:12" x14ac:dyDescent="0.25">
      <c r="K346" s="45" t="s">
        <v>53</v>
      </c>
      <c r="L346" s="30" t="s">
        <v>53</v>
      </c>
    </row>
    <row r="347" spans="11:12" x14ac:dyDescent="0.25">
      <c r="K347" s="45" t="s">
        <v>53</v>
      </c>
      <c r="L347" s="30" t="s">
        <v>53</v>
      </c>
    </row>
    <row r="348" spans="11:12" x14ac:dyDescent="0.25">
      <c r="K348" s="45" t="s">
        <v>53</v>
      </c>
      <c r="L348" s="30" t="s">
        <v>53</v>
      </c>
    </row>
    <row r="349" spans="11:12" x14ac:dyDescent="0.25">
      <c r="K349" s="45" t="s">
        <v>53</v>
      </c>
      <c r="L349" s="30" t="s">
        <v>53</v>
      </c>
    </row>
    <row r="350" spans="11:12" x14ac:dyDescent="0.25">
      <c r="K350" s="45" t="s">
        <v>53</v>
      </c>
      <c r="L350" s="30" t="s">
        <v>53</v>
      </c>
    </row>
    <row r="351" spans="11:12" x14ac:dyDescent="0.25">
      <c r="K351" s="45" t="s">
        <v>53</v>
      </c>
      <c r="L351" s="30" t="s">
        <v>53</v>
      </c>
    </row>
    <row r="352" spans="11:12" x14ac:dyDescent="0.25">
      <c r="K352" s="45" t="s">
        <v>53</v>
      </c>
      <c r="L352" s="30" t="s">
        <v>53</v>
      </c>
    </row>
    <row r="353" spans="11:12" x14ac:dyDescent="0.25">
      <c r="K353" s="45" t="s">
        <v>53</v>
      </c>
      <c r="L353" s="30" t="s">
        <v>53</v>
      </c>
    </row>
    <row r="354" spans="11:12" x14ac:dyDescent="0.25">
      <c r="K354" s="45" t="s">
        <v>53</v>
      </c>
      <c r="L354" s="30" t="s">
        <v>53</v>
      </c>
    </row>
    <row r="355" spans="11:12" x14ac:dyDescent="0.25">
      <c r="K355" s="45" t="s">
        <v>53</v>
      </c>
      <c r="L355" s="30" t="s">
        <v>53</v>
      </c>
    </row>
    <row r="356" spans="11:12" x14ac:dyDescent="0.25">
      <c r="K356" s="45" t="s">
        <v>53</v>
      </c>
      <c r="L356" s="30" t="s">
        <v>53</v>
      </c>
    </row>
    <row r="357" spans="11:12" x14ac:dyDescent="0.25">
      <c r="K357" s="45" t="s">
        <v>53</v>
      </c>
      <c r="L357" s="30" t="s">
        <v>53</v>
      </c>
    </row>
    <row r="358" spans="11:12" x14ac:dyDescent="0.25">
      <c r="K358" s="45" t="s">
        <v>53</v>
      </c>
      <c r="L358" s="30" t="s">
        <v>53</v>
      </c>
    </row>
    <row r="359" spans="11:12" x14ac:dyDescent="0.25">
      <c r="K359" s="45" t="s">
        <v>53</v>
      </c>
      <c r="L359" s="30" t="s">
        <v>53</v>
      </c>
    </row>
    <row r="360" spans="11:12" x14ac:dyDescent="0.25">
      <c r="K360" s="45" t="s">
        <v>53</v>
      </c>
      <c r="L360" s="30" t="s">
        <v>53</v>
      </c>
    </row>
    <row r="361" spans="11:12" x14ac:dyDescent="0.25">
      <c r="K361" s="45" t="s">
        <v>53</v>
      </c>
      <c r="L361" s="30" t="s">
        <v>53</v>
      </c>
    </row>
    <row r="362" spans="11:12" x14ac:dyDescent="0.25">
      <c r="K362" s="45" t="s">
        <v>53</v>
      </c>
      <c r="L362" s="30" t="s">
        <v>53</v>
      </c>
    </row>
    <row r="363" spans="11:12" x14ac:dyDescent="0.25">
      <c r="K363" s="45" t="s">
        <v>53</v>
      </c>
      <c r="L363" s="30" t="s">
        <v>53</v>
      </c>
    </row>
    <row r="364" spans="11:12" x14ac:dyDescent="0.25">
      <c r="K364" s="45" t="s">
        <v>53</v>
      </c>
      <c r="L364" s="30" t="s">
        <v>53</v>
      </c>
    </row>
    <row r="365" spans="11:12" x14ac:dyDescent="0.25">
      <c r="K365" s="45" t="s">
        <v>53</v>
      </c>
      <c r="L365" s="30" t="s">
        <v>53</v>
      </c>
    </row>
    <row r="366" spans="11:12" x14ac:dyDescent="0.25">
      <c r="K366" s="45" t="s">
        <v>53</v>
      </c>
      <c r="L366" s="30" t="s">
        <v>53</v>
      </c>
    </row>
    <row r="367" spans="11:12" x14ac:dyDescent="0.25">
      <c r="K367" s="45" t="s">
        <v>53</v>
      </c>
      <c r="L367" s="30" t="s">
        <v>53</v>
      </c>
    </row>
    <row r="368" spans="11:12" x14ac:dyDescent="0.25">
      <c r="K368" s="45" t="s">
        <v>53</v>
      </c>
      <c r="L368" s="30" t="s">
        <v>53</v>
      </c>
    </row>
    <row r="369" spans="11:12" x14ac:dyDescent="0.25">
      <c r="K369" s="45" t="s">
        <v>53</v>
      </c>
      <c r="L369" s="30" t="s">
        <v>53</v>
      </c>
    </row>
    <row r="370" spans="11:12" x14ac:dyDescent="0.25">
      <c r="K370" s="45" t="s">
        <v>53</v>
      </c>
      <c r="L370" s="30" t="s">
        <v>53</v>
      </c>
    </row>
    <row r="371" spans="11:12" x14ac:dyDescent="0.25">
      <c r="K371" s="45" t="s">
        <v>53</v>
      </c>
      <c r="L371" s="30" t="s">
        <v>53</v>
      </c>
    </row>
    <row r="372" spans="11:12" x14ac:dyDescent="0.25">
      <c r="K372" s="45" t="s">
        <v>53</v>
      </c>
      <c r="L372" s="30" t="s">
        <v>53</v>
      </c>
    </row>
    <row r="373" spans="11:12" x14ac:dyDescent="0.25">
      <c r="K373" s="45" t="s">
        <v>53</v>
      </c>
      <c r="L373" s="30" t="s">
        <v>53</v>
      </c>
    </row>
    <row r="374" spans="11:12" x14ac:dyDescent="0.25">
      <c r="K374" s="45" t="s">
        <v>53</v>
      </c>
      <c r="L374" s="30" t="s">
        <v>53</v>
      </c>
    </row>
    <row r="375" spans="11:12" x14ac:dyDescent="0.25">
      <c r="K375" s="45" t="s">
        <v>53</v>
      </c>
      <c r="L375" s="30" t="s">
        <v>53</v>
      </c>
    </row>
    <row r="376" spans="11:12" x14ac:dyDescent="0.25">
      <c r="K376" s="45" t="s">
        <v>53</v>
      </c>
      <c r="L376" s="30" t="s">
        <v>53</v>
      </c>
    </row>
    <row r="377" spans="11:12" x14ac:dyDescent="0.25">
      <c r="K377" s="45" t="s">
        <v>53</v>
      </c>
      <c r="L377" s="30" t="s">
        <v>53</v>
      </c>
    </row>
    <row r="378" spans="11:12" x14ac:dyDescent="0.25">
      <c r="K378" s="45" t="s">
        <v>53</v>
      </c>
      <c r="L378" s="30" t="s">
        <v>53</v>
      </c>
    </row>
    <row r="379" spans="11:12" x14ac:dyDescent="0.25">
      <c r="K379" s="45" t="s">
        <v>53</v>
      </c>
      <c r="L379" s="30" t="s">
        <v>53</v>
      </c>
    </row>
    <row r="380" spans="11:12" x14ac:dyDescent="0.25">
      <c r="K380" s="45" t="s">
        <v>53</v>
      </c>
      <c r="L380" s="30" t="s">
        <v>53</v>
      </c>
    </row>
    <row r="381" spans="11:12" x14ac:dyDescent="0.25">
      <c r="K381" s="45" t="s">
        <v>53</v>
      </c>
      <c r="L381" s="30" t="s">
        <v>53</v>
      </c>
    </row>
    <row r="382" spans="11:12" x14ac:dyDescent="0.25">
      <c r="K382" s="45" t="s">
        <v>53</v>
      </c>
      <c r="L382" s="30" t="s">
        <v>53</v>
      </c>
    </row>
    <row r="383" spans="11:12" x14ac:dyDescent="0.25">
      <c r="K383" s="45" t="s">
        <v>53</v>
      </c>
      <c r="L383" s="30" t="s">
        <v>53</v>
      </c>
    </row>
    <row r="384" spans="11:12" x14ac:dyDescent="0.25">
      <c r="K384" s="45" t="s">
        <v>53</v>
      </c>
      <c r="L384" s="30" t="s">
        <v>53</v>
      </c>
    </row>
    <row r="385" spans="11:12" x14ac:dyDescent="0.25">
      <c r="K385" s="45" t="s">
        <v>53</v>
      </c>
      <c r="L385" s="30" t="s">
        <v>53</v>
      </c>
    </row>
    <row r="386" spans="11:12" x14ac:dyDescent="0.25">
      <c r="K386" s="45" t="s">
        <v>53</v>
      </c>
      <c r="L386" s="30" t="s">
        <v>53</v>
      </c>
    </row>
    <row r="387" spans="11:12" x14ac:dyDescent="0.25">
      <c r="K387" s="45" t="s">
        <v>53</v>
      </c>
      <c r="L387" s="30" t="s">
        <v>53</v>
      </c>
    </row>
    <row r="388" spans="11:12" x14ac:dyDescent="0.25">
      <c r="K388" s="45" t="s">
        <v>53</v>
      </c>
      <c r="L388" s="30" t="s">
        <v>53</v>
      </c>
    </row>
    <row r="389" spans="11:12" x14ac:dyDescent="0.25">
      <c r="K389" s="45" t="s">
        <v>53</v>
      </c>
      <c r="L389" s="30" t="s">
        <v>53</v>
      </c>
    </row>
    <row r="390" spans="11:12" x14ac:dyDescent="0.25">
      <c r="K390" s="45" t="s">
        <v>53</v>
      </c>
      <c r="L390" s="30" t="s">
        <v>53</v>
      </c>
    </row>
    <row r="391" spans="11:12" x14ac:dyDescent="0.25">
      <c r="K391" s="45" t="s">
        <v>53</v>
      </c>
      <c r="L391" s="30" t="s">
        <v>53</v>
      </c>
    </row>
    <row r="392" spans="11:12" x14ac:dyDescent="0.25">
      <c r="K392" s="45" t="s">
        <v>53</v>
      </c>
      <c r="L392" s="30" t="s">
        <v>53</v>
      </c>
    </row>
    <row r="393" spans="11:12" x14ac:dyDescent="0.25">
      <c r="K393" s="45" t="s">
        <v>53</v>
      </c>
      <c r="L393" s="30" t="s">
        <v>53</v>
      </c>
    </row>
    <row r="394" spans="11:12" x14ac:dyDescent="0.25">
      <c r="K394" s="45" t="s">
        <v>53</v>
      </c>
      <c r="L394" s="30" t="s">
        <v>53</v>
      </c>
    </row>
    <row r="395" spans="11:12" x14ac:dyDescent="0.25">
      <c r="K395" s="45" t="s">
        <v>53</v>
      </c>
      <c r="L395" s="30" t="s">
        <v>53</v>
      </c>
    </row>
    <row r="396" spans="11:12" x14ac:dyDescent="0.25">
      <c r="K396" s="45" t="s">
        <v>53</v>
      </c>
      <c r="L396" s="30" t="s">
        <v>53</v>
      </c>
    </row>
    <row r="397" spans="11:12" x14ac:dyDescent="0.25">
      <c r="K397" s="45" t="s">
        <v>53</v>
      </c>
      <c r="L397" s="30" t="s">
        <v>53</v>
      </c>
    </row>
    <row r="398" spans="11:12" x14ac:dyDescent="0.25">
      <c r="K398" s="45" t="s">
        <v>53</v>
      </c>
      <c r="L398" s="30" t="s">
        <v>53</v>
      </c>
    </row>
    <row r="399" spans="11:12" x14ac:dyDescent="0.25">
      <c r="K399" s="45" t="s">
        <v>53</v>
      </c>
      <c r="L399" s="30" t="s">
        <v>53</v>
      </c>
    </row>
    <row r="400" spans="11:12" x14ac:dyDescent="0.25">
      <c r="K400" s="45" t="s">
        <v>53</v>
      </c>
      <c r="L400" s="30" t="s">
        <v>53</v>
      </c>
    </row>
    <row r="401" spans="11:12" x14ac:dyDescent="0.25">
      <c r="K401" s="45" t="s">
        <v>53</v>
      </c>
      <c r="L401" s="30" t="s">
        <v>53</v>
      </c>
    </row>
    <row r="402" spans="11:12" x14ac:dyDescent="0.25">
      <c r="K402" s="45" t="s">
        <v>53</v>
      </c>
      <c r="L402" s="30" t="s">
        <v>53</v>
      </c>
    </row>
    <row r="403" spans="11:12" x14ac:dyDescent="0.25">
      <c r="K403" s="45" t="s">
        <v>53</v>
      </c>
      <c r="L403" s="30" t="s">
        <v>53</v>
      </c>
    </row>
    <row r="404" spans="11:12" x14ac:dyDescent="0.25">
      <c r="K404" s="45" t="s">
        <v>53</v>
      </c>
      <c r="L404" s="30" t="s">
        <v>53</v>
      </c>
    </row>
    <row r="405" spans="11:12" x14ac:dyDescent="0.25">
      <c r="K405" s="26"/>
      <c r="L405" s="26"/>
    </row>
    <row r="406" spans="11:12" x14ac:dyDescent="0.25">
      <c r="K406" s="26"/>
      <c r="L406" s="26"/>
    </row>
    <row r="407" spans="11:12" x14ac:dyDescent="0.25">
      <c r="K407" s="26"/>
      <c r="L407" s="26"/>
    </row>
    <row r="408" spans="11:12" x14ac:dyDescent="0.25">
      <c r="K408" s="26"/>
      <c r="L408" s="26"/>
    </row>
    <row r="409" spans="11:12" x14ac:dyDescent="0.25">
      <c r="K409" s="26"/>
      <c r="L409" s="26"/>
    </row>
    <row r="410" spans="11:12" x14ac:dyDescent="0.25">
      <c r="K410" s="26"/>
      <c r="L410" s="26"/>
    </row>
    <row r="411" spans="11:12" x14ac:dyDescent="0.25">
      <c r="K411" s="26"/>
      <c r="L411" s="26"/>
    </row>
    <row r="412" spans="11:12" x14ac:dyDescent="0.25">
      <c r="K412" s="26"/>
      <c r="L412" s="26"/>
    </row>
    <row r="413" spans="11:12" x14ac:dyDescent="0.25">
      <c r="K413" s="26"/>
      <c r="L413" s="26"/>
    </row>
    <row r="414" spans="11:12" x14ac:dyDescent="0.25">
      <c r="K414" s="26"/>
      <c r="L414" s="26"/>
    </row>
    <row r="415" spans="11:12" x14ac:dyDescent="0.25">
      <c r="K415" s="26"/>
      <c r="L415" s="26"/>
    </row>
    <row r="416" spans="11:12" x14ac:dyDescent="0.25">
      <c r="K416" s="26"/>
      <c r="L416" s="26"/>
    </row>
    <row r="417" spans="11:12" x14ac:dyDescent="0.25">
      <c r="K417" s="26"/>
      <c r="L417" s="26"/>
    </row>
    <row r="418" spans="11:12" x14ac:dyDescent="0.25">
      <c r="K418" s="26"/>
      <c r="L418" s="26"/>
    </row>
    <row r="419" spans="11:12" x14ac:dyDescent="0.25">
      <c r="K419" s="26"/>
      <c r="L419" s="26"/>
    </row>
    <row r="420" spans="11:12" x14ac:dyDescent="0.25">
      <c r="K420" s="26"/>
      <c r="L420" s="26"/>
    </row>
    <row r="421" spans="11:12" x14ac:dyDescent="0.25">
      <c r="K421" s="26"/>
      <c r="L421" s="26"/>
    </row>
    <row r="422" spans="11:12" x14ac:dyDescent="0.25">
      <c r="K422" s="26"/>
      <c r="L422" s="26"/>
    </row>
    <row r="423" spans="11:12" x14ac:dyDescent="0.25">
      <c r="K423" s="26"/>
      <c r="L423" s="26"/>
    </row>
    <row r="424" spans="11:12" x14ac:dyDescent="0.25">
      <c r="K424" s="26"/>
      <c r="L424" s="26"/>
    </row>
    <row r="425" spans="11:12" x14ac:dyDescent="0.25">
      <c r="K425" s="26"/>
      <c r="L425" s="26"/>
    </row>
    <row r="426" spans="11:12" x14ac:dyDescent="0.25">
      <c r="K426" s="26"/>
      <c r="L426" s="26"/>
    </row>
    <row r="427" spans="11:12" x14ac:dyDescent="0.25">
      <c r="K427" s="26"/>
      <c r="L427" s="26"/>
    </row>
    <row r="428" spans="11:12" x14ac:dyDescent="0.25">
      <c r="K428" s="26"/>
      <c r="L428" s="26"/>
    </row>
    <row r="429" spans="11:12" x14ac:dyDescent="0.25">
      <c r="K429" s="26"/>
      <c r="L429" s="26"/>
    </row>
    <row r="430" spans="11:12" x14ac:dyDescent="0.25">
      <c r="K430" s="26"/>
      <c r="L430" s="26"/>
    </row>
    <row r="431" spans="11:12" x14ac:dyDescent="0.25">
      <c r="K431" s="26"/>
      <c r="L431" s="26"/>
    </row>
    <row r="432" spans="11:12" x14ac:dyDescent="0.25">
      <c r="K432" s="26"/>
      <c r="L432" s="26"/>
    </row>
    <row r="433" spans="11:12" x14ac:dyDescent="0.25">
      <c r="K433" s="26"/>
      <c r="L433" s="26"/>
    </row>
    <row r="434" spans="11:12" x14ac:dyDescent="0.25">
      <c r="K434" s="26"/>
      <c r="L434" s="26"/>
    </row>
    <row r="435" spans="11:12" x14ac:dyDescent="0.25">
      <c r="K435" s="26"/>
      <c r="L435" s="26"/>
    </row>
    <row r="436" spans="11:12" x14ac:dyDescent="0.25">
      <c r="K436" s="26"/>
      <c r="L436" s="26"/>
    </row>
    <row r="437" spans="11:12" x14ac:dyDescent="0.25">
      <c r="K437" s="26"/>
      <c r="L437" s="26"/>
    </row>
    <row r="438" spans="11:12" x14ac:dyDescent="0.25">
      <c r="K438" s="26"/>
      <c r="L438" s="26"/>
    </row>
    <row r="439" spans="11:12" x14ac:dyDescent="0.25">
      <c r="K439" s="26"/>
      <c r="L439" s="26"/>
    </row>
    <row r="440" spans="11:12" x14ac:dyDescent="0.25">
      <c r="K440" s="26"/>
      <c r="L440" s="26"/>
    </row>
    <row r="441" spans="11:12" x14ac:dyDescent="0.25">
      <c r="K441" s="26"/>
      <c r="L441" s="26"/>
    </row>
    <row r="442" spans="11:12" x14ac:dyDescent="0.25">
      <c r="K442" s="26"/>
      <c r="L442" s="26"/>
    </row>
    <row r="443" spans="11:12" x14ac:dyDescent="0.25">
      <c r="K443" s="26"/>
      <c r="L443" s="26"/>
    </row>
    <row r="444" spans="11:12" x14ac:dyDescent="0.25">
      <c r="K444" s="26"/>
      <c r="L444" s="26"/>
    </row>
    <row r="445" spans="11:12" x14ac:dyDescent="0.25">
      <c r="K445" s="26"/>
      <c r="L445" s="26"/>
    </row>
    <row r="446" spans="11:12" x14ac:dyDescent="0.25">
      <c r="K446" s="26"/>
      <c r="L446" s="26"/>
    </row>
    <row r="447" spans="11:12" x14ac:dyDescent="0.25">
      <c r="K447" s="26"/>
      <c r="L447" s="26"/>
    </row>
    <row r="448" spans="11:12" x14ac:dyDescent="0.25">
      <c r="K448" s="26"/>
      <c r="L448" s="26"/>
    </row>
    <row r="449" spans="11:12" x14ac:dyDescent="0.25">
      <c r="K449" s="26"/>
      <c r="L449" s="26"/>
    </row>
    <row r="450" spans="11:12" x14ac:dyDescent="0.25">
      <c r="K450" s="26"/>
      <c r="L450" s="26"/>
    </row>
    <row r="451" spans="11:12" x14ac:dyDescent="0.25">
      <c r="K451" s="26"/>
      <c r="L451" s="26"/>
    </row>
    <row r="452" spans="11:12" x14ac:dyDescent="0.25">
      <c r="K452" s="26"/>
      <c r="L452" s="26"/>
    </row>
    <row r="453" spans="11:12" x14ac:dyDescent="0.25">
      <c r="K453" s="26"/>
      <c r="L453" s="26"/>
    </row>
    <row r="454" spans="11:12" x14ac:dyDescent="0.25">
      <c r="K454" s="26"/>
      <c r="L454" s="26"/>
    </row>
    <row r="455" spans="11:12" x14ac:dyDescent="0.25">
      <c r="K455" s="26"/>
      <c r="L455" s="26"/>
    </row>
    <row r="456" spans="11:12" x14ac:dyDescent="0.25">
      <c r="K456" s="26"/>
      <c r="L456" s="26"/>
    </row>
    <row r="457" spans="11:12" x14ac:dyDescent="0.25">
      <c r="K457" s="26"/>
      <c r="L457" s="26"/>
    </row>
    <row r="458" spans="11:12" x14ac:dyDescent="0.25">
      <c r="K458" s="26"/>
      <c r="L458" s="26"/>
    </row>
    <row r="459" spans="11:12" x14ac:dyDescent="0.25">
      <c r="K459" s="26"/>
      <c r="L459" s="26"/>
    </row>
    <row r="460" spans="11:12" x14ac:dyDescent="0.25">
      <c r="K460" s="26"/>
      <c r="L460" s="26"/>
    </row>
    <row r="461" spans="11:12" x14ac:dyDescent="0.25">
      <c r="K461" s="26"/>
      <c r="L461" s="26"/>
    </row>
    <row r="462" spans="11:12" x14ac:dyDescent="0.25">
      <c r="K462" s="26"/>
      <c r="L462" s="26"/>
    </row>
    <row r="463" spans="11:12" x14ac:dyDescent="0.25">
      <c r="K463" s="26"/>
      <c r="L463" s="26"/>
    </row>
    <row r="464" spans="11:12" x14ac:dyDescent="0.25">
      <c r="K464" s="26"/>
      <c r="L464" s="26"/>
    </row>
    <row r="465" spans="11:12" x14ac:dyDescent="0.25">
      <c r="K465" s="26"/>
      <c r="L465" s="26"/>
    </row>
    <row r="466" spans="11:12" x14ac:dyDescent="0.25">
      <c r="K466" s="26"/>
      <c r="L466" s="26"/>
    </row>
    <row r="467" spans="11:12" x14ac:dyDescent="0.25">
      <c r="K467" s="26"/>
      <c r="L467" s="26"/>
    </row>
    <row r="468" spans="11:12" x14ac:dyDescent="0.25">
      <c r="K468" s="26"/>
      <c r="L468" s="26"/>
    </row>
    <row r="469" spans="11:12" x14ac:dyDescent="0.25">
      <c r="K469" s="26"/>
      <c r="L469" s="26"/>
    </row>
    <row r="470" spans="11:12" x14ac:dyDescent="0.25">
      <c r="K470" s="26"/>
      <c r="L470" s="26"/>
    </row>
    <row r="471" spans="11:12" x14ac:dyDescent="0.25">
      <c r="K471" s="26"/>
      <c r="L471" s="26"/>
    </row>
    <row r="472" spans="11:12" x14ac:dyDescent="0.25">
      <c r="K472" s="26"/>
      <c r="L472" s="26"/>
    </row>
    <row r="473" spans="11:12" x14ac:dyDescent="0.25">
      <c r="K473" s="26"/>
      <c r="L473" s="26"/>
    </row>
    <row r="474" spans="11:12" x14ac:dyDescent="0.25">
      <c r="K474" s="26"/>
      <c r="L474" s="26"/>
    </row>
    <row r="475" spans="11:12" x14ac:dyDescent="0.25">
      <c r="K475" s="26"/>
      <c r="L475" s="26"/>
    </row>
    <row r="476" spans="11:12" x14ac:dyDescent="0.25">
      <c r="K476" s="26"/>
      <c r="L476" s="26"/>
    </row>
    <row r="477" spans="11:12" x14ac:dyDescent="0.25">
      <c r="K477" s="26"/>
      <c r="L477" s="26"/>
    </row>
    <row r="478" spans="11:12" x14ac:dyDescent="0.25">
      <c r="K478" s="26"/>
      <c r="L478" s="26"/>
    </row>
    <row r="479" spans="11:12" x14ac:dyDescent="0.25">
      <c r="K479" s="26"/>
      <c r="L479" s="26"/>
    </row>
    <row r="480" spans="11:12" x14ac:dyDescent="0.25">
      <c r="K480" s="26"/>
      <c r="L480" s="26"/>
    </row>
    <row r="481" spans="11:12" x14ac:dyDescent="0.25">
      <c r="K481" s="26"/>
      <c r="L481" s="26"/>
    </row>
    <row r="482" spans="11:12" x14ac:dyDescent="0.25">
      <c r="K482" s="26"/>
      <c r="L482" s="26"/>
    </row>
    <row r="483" spans="11:12" x14ac:dyDescent="0.25">
      <c r="K483" s="26"/>
      <c r="L483" s="26"/>
    </row>
    <row r="484" spans="11:12" x14ac:dyDescent="0.25">
      <c r="K484" s="26"/>
      <c r="L484" s="26"/>
    </row>
    <row r="485" spans="11:12" x14ac:dyDescent="0.25">
      <c r="K485" s="26"/>
      <c r="L485" s="26"/>
    </row>
    <row r="486" spans="11:12" x14ac:dyDescent="0.25">
      <c r="K486" s="26"/>
      <c r="L486" s="26"/>
    </row>
    <row r="487" spans="11:12" x14ac:dyDescent="0.25">
      <c r="K487" s="26"/>
      <c r="L487" s="26"/>
    </row>
    <row r="488" spans="11:12" x14ac:dyDescent="0.25">
      <c r="K488" s="26"/>
      <c r="L488" s="26"/>
    </row>
    <row r="489" spans="11:12" x14ac:dyDescent="0.25">
      <c r="K489" s="26"/>
      <c r="L489" s="26"/>
    </row>
    <row r="490" spans="11:12" x14ac:dyDescent="0.25">
      <c r="K490" s="26"/>
      <c r="L490" s="26"/>
    </row>
    <row r="491" spans="11:12" x14ac:dyDescent="0.25">
      <c r="K491" s="26"/>
      <c r="L491" s="26"/>
    </row>
    <row r="492" spans="11:12" x14ac:dyDescent="0.25">
      <c r="K492" s="26"/>
      <c r="L492" s="26"/>
    </row>
    <row r="493" spans="11:12" x14ac:dyDescent="0.25">
      <c r="K493" s="26"/>
      <c r="L493" s="26"/>
    </row>
    <row r="494" spans="11:12" x14ac:dyDescent="0.25">
      <c r="K494" s="26"/>
      <c r="L494" s="26"/>
    </row>
    <row r="495" spans="11:12" x14ac:dyDescent="0.25">
      <c r="K495" s="26"/>
      <c r="L495" s="26"/>
    </row>
    <row r="496" spans="11:12" x14ac:dyDescent="0.25">
      <c r="K496" s="26"/>
      <c r="L496" s="26"/>
    </row>
    <row r="497" spans="11:12" x14ac:dyDescent="0.25">
      <c r="K497" s="26"/>
      <c r="L497" s="26"/>
    </row>
    <row r="498" spans="11:12" x14ac:dyDescent="0.25">
      <c r="K498" s="26"/>
      <c r="L498" s="26"/>
    </row>
    <row r="499" spans="11:12" x14ac:dyDescent="0.25">
      <c r="K499" s="26"/>
      <c r="L499" s="26"/>
    </row>
    <row r="500" spans="11:12" x14ac:dyDescent="0.25">
      <c r="K500" s="26"/>
      <c r="L500" s="26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2021-06-08T02:47:03Z</dcterms:created>
  <dcterms:modified xsi:type="dcterms:W3CDTF">2021-06-08T04:15:23Z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2021-06-08T02:47:58Z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738abde8-27f4-4061-bc5b-40a6ec89cac7</vt:lpwstr>
  </property>
  <property fmtid="{D5CDD505-2E9C-101B-9397-08002B2CF9AE}" pid="8" name="MSIP_Label_c8e5a7ee-c283-40b0-98eb-fa437df4c031_ContentBits">
    <vt:lpwstr>0</vt:lpwstr>
  </property>
</Properties>
</file>