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9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0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2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4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5.xml" ContentType="application/vnd.openxmlformats-officedocument.drawingml.chartshape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6.xml" ContentType="application/vnd.openxmlformats-officedocument.drawingml.chartshapes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7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8.xml" ContentType="application/vnd.openxmlformats-officedocument.drawingml.chartshapes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9.xml" ContentType="application/vnd.openxmlformats-officedocument.drawingml.chartshapes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20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21.xml" ContentType="application/vnd.openxmlformats-officedocument.drawingml.chartshapes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22.xml" ContentType="application/vnd.openxmlformats-officedocument.drawingml.chartshapes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23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24.xml" ContentType="application/vnd.openxmlformats-officedocument.drawingml.chartshapes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25.xml" ContentType="application/vnd.openxmlformats-officedocument.drawingml.chartshapes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8EF5D9D6-4F83-4A8C-998E-F680CFF66713}" xr6:coauthVersionLast="36" xr6:coauthVersionMax="36" xr10:uidLastSave="{00000000-0000-0000-0000-000000000000}"/>
  <bookViews>
    <workbookView xWindow="0" yWindow="0" windowWidth="28800" windowHeight="12300" tabRatio="841" xr2:uid="{00000000-000D-0000-FFFF-FFFF00000000}"/>
  </bookViews>
  <sheets>
    <sheet name="Contents" sheetId="176" r:id="rId1"/>
    <sheet name="New South Wales" sheetId="722" r:id="rId2"/>
    <sheet name="Victoria" sheetId="723" r:id="rId3"/>
    <sheet name="Queensland" sheetId="724" r:id="rId4"/>
    <sheet name="South Australia" sheetId="725" r:id="rId5"/>
    <sheet name="Western Australia" sheetId="726" r:id="rId6"/>
    <sheet name="Tasmania" sheetId="727" r:id="rId7"/>
    <sheet name="Northern Territory" sheetId="728" r:id="rId8"/>
    <sheet name="Australian Capital Territory" sheetId="729" r:id="rId9"/>
  </sheets>
  <definedNames>
    <definedName name="_AMO_UniqueIdentifier" hidden="1">"'2995e12c-7f92-4103-a2d1-a1d598d57c6f'"</definedName>
    <definedName name="_xlnm.Print_Area" localSheetId="8">'Australian Capital Territory'!$A$1:$I$90</definedName>
    <definedName name="_xlnm.Print_Area" localSheetId="1">'New South Wales'!$A$1:$I$90</definedName>
    <definedName name="_xlnm.Print_Area" localSheetId="7">'Northern Territory'!$A$1:$I$90</definedName>
    <definedName name="_xlnm.Print_Area" localSheetId="3">Queensland!$A$1:$I$90</definedName>
    <definedName name="_xlnm.Print_Area" localSheetId="4">'South Australia'!$A$1:$I$90</definedName>
    <definedName name="_xlnm.Print_Area" localSheetId="6">Tasmania!$A$1:$I$90</definedName>
    <definedName name="_xlnm.Print_Area" localSheetId="2">Victoria!$A$1:$I$90</definedName>
    <definedName name="_xlnm.Print_Area" localSheetId="5">'Western Australia'!$A$1:$I$90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7" i="729" l="1"/>
  <c r="A55" i="729"/>
  <c r="A46" i="729"/>
  <c r="A36" i="729"/>
  <c r="A24" i="729"/>
  <c r="B10" i="729"/>
  <c r="I8" i="729"/>
  <c r="H8" i="729"/>
  <c r="G8" i="729"/>
  <c r="F8" i="729"/>
  <c r="E8" i="729"/>
  <c r="D8" i="729"/>
  <c r="C8" i="729"/>
  <c r="B8" i="729"/>
  <c r="A6" i="729"/>
  <c r="A3" i="729"/>
  <c r="A2" i="729"/>
  <c r="A77" i="728"/>
  <c r="A55" i="728"/>
  <c r="A46" i="728"/>
  <c r="A36" i="728"/>
  <c r="A24" i="728"/>
  <c r="B10" i="728"/>
  <c r="I8" i="728"/>
  <c r="H8" i="728"/>
  <c r="G8" i="728"/>
  <c r="F8" i="728"/>
  <c r="E8" i="728"/>
  <c r="D8" i="728"/>
  <c r="C8" i="728"/>
  <c r="B8" i="728"/>
  <c r="A6" i="728"/>
  <c r="A3" i="728"/>
  <c r="A2" i="728"/>
  <c r="A77" i="727"/>
  <c r="A55" i="727"/>
  <c r="A46" i="727"/>
  <c r="A36" i="727"/>
  <c r="A24" i="727"/>
  <c r="B10" i="727"/>
  <c r="I8" i="727"/>
  <c r="H8" i="727"/>
  <c r="G8" i="727"/>
  <c r="F8" i="727"/>
  <c r="E8" i="727"/>
  <c r="D8" i="727"/>
  <c r="C8" i="727"/>
  <c r="B8" i="727"/>
  <c r="A6" i="727"/>
  <c r="A3" i="727"/>
  <c r="A2" i="727"/>
  <c r="A77" i="726"/>
  <c r="A55" i="726"/>
  <c r="A46" i="726"/>
  <c r="A36" i="726"/>
  <c r="A24" i="726"/>
  <c r="B10" i="726"/>
  <c r="I8" i="726"/>
  <c r="H8" i="726"/>
  <c r="G8" i="726"/>
  <c r="F8" i="726"/>
  <c r="E8" i="726"/>
  <c r="D8" i="726"/>
  <c r="C8" i="726"/>
  <c r="B8" i="726"/>
  <c r="A6" i="726"/>
  <c r="A3" i="726"/>
  <c r="A2" i="726"/>
  <c r="A77" i="725"/>
  <c r="A55" i="725"/>
  <c r="A46" i="725"/>
  <c r="A36" i="725"/>
  <c r="A24" i="725"/>
  <c r="B10" i="725"/>
  <c r="I8" i="725"/>
  <c r="H8" i="725"/>
  <c r="G8" i="725"/>
  <c r="F8" i="725"/>
  <c r="E8" i="725"/>
  <c r="D8" i="725"/>
  <c r="C8" i="725"/>
  <c r="B8" i="725"/>
  <c r="A6" i="725"/>
  <c r="A3" i="725"/>
  <c r="A2" i="725"/>
  <c r="A77" i="724"/>
  <c r="A55" i="724"/>
  <c r="A46" i="724"/>
  <c r="A36" i="724"/>
  <c r="A24" i="724"/>
  <c r="B10" i="724"/>
  <c r="I8" i="724"/>
  <c r="H8" i="724"/>
  <c r="G8" i="724"/>
  <c r="F8" i="724"/>
  <c r="E8" i="724"/>
  <c r="D8" i="724"/>
  <c r="C8" i="724"/>
  <c r="B8" i="724"/>
  <c r="A6" i="724"/>
  <c r="A3" i="724"/>
  <c r="A2" i="724"/>
  <c r="A77" i="723"/>
  <c r="A55" i="723"/>
  <c r="A46" i="723"/>
  <c r="A36" i="723"/>
  <c r="A24" i="723"/>
  <c r="B10" i="723"/>
  <c r="I8" i="723"/>
  <c r="H8" i="723"/>
  <c r="G8" i="723"/>
  <c r="F8" i="723"/>
  <c r="E8" i="723"/>
  <c r="D8" i="723"/>
  <c r="C8" i="723"/>
  <c r="B8" i="723"/>
  <c r="A6" i="723"/>
  <c r="A3" i="723"/>
  <c r="A2" i="723"/>
  <c r="A36" i="722"/>
  <c r="B10" i="722"/>
  <c r="A3" i="722"/>
  <c r="A2" i="722"/>
  <c r="A77" i="722" l="1"/>
  <c r="A46" i="722"/>
  <c r="A55" i="722"/>
  <c r="A6" i="722"/>
  <c r="B8" i="722"/>
  <c r="F8" i="722"/>
  <c r="A24" i="722"/>
  <c r="H8" i="722" l="1"/>
  <c r="D8" i="722"/>
  <c r="G8" i="722"/>
  <c r="C8" i="722"/>
  <c r="I8" i="722"/>
  <c r="E8" i="722"/>
</calcChain>
</file>

<file path=xl/sharedStrings.xml><?xml version="1.0" encoding="utf-8"?>
<sst xmlns="http://schemas.openxmlformats.org/spreadsheetml/2006/main" count="7161" uniqueCount="74">
  <si>
    <t>Mining</t>
  </si>
  <si>
    <t>Manufacturing</t>
  </si>
  <si>
    <t>Construction</t>
  </si>
  <si>
    <t>Other services</t>
  </si>
  <si>
    <t>Western Australia</t>
  </si>
  <si>
    <t>Arts and recreation services</t>
  </si>
  <si>
    <t>Health care and social assistance</t>
  </si>
  <si>
    <t>Education and training</t>
  </si>
  <si>
    <t>Public administration and safety</t>
  </si>
  <si>
    <t>Administrative and support services</t>
  </si>
  <si>
    <t>Professional, scientific and technical services</t>
  </si>
  <si>
    <t>Rental, hiring and real estate services</t>
  </si>
  <si>
    <t>Financial and insurance services</t>
  </si>
  <si>
    <t>Information media and telecommunications</t>
  </si>
  <si>
    <t>Transport, postal and warehousing</t>
  </si>
  <si>
    <t>Accommodation and food services</t>
  </si>
  <si>
    <t>Retail trade</t>
  </si>
  <si>
    <t>Wholesale trade</t>
  </si>
  <si>
    <t>Electricity, gas, water and waste services</t>
  </si>
  <si>
    <t>Agriculture, forestry and fishing</t>
  </si>
  <si>
    <t>This week</t>
  </si>
  <si>
    <t>Graph 5</t>
  </si>
  <si>
    <t>This wk</t>
  </si>
  <si>
    <t>Prev wk</t>
  </si>
  <si>
    <t>Prev mth</t>
  </si>
  <si>
    <t>Graph 4</t>
  </si>
  <si>
    <t>Graph 3</t>
  </si>
  <si>
    <t>Females</t>
  </si>
  <si>
    <t>Males</t>
  </si>
  <si>
    <t>Jobholder Demographics</t>
  </si>
  <si>
    <t>Total</t>
  </si>
  <si>
    <t>For businesses that are Single Touch Payroll enabled</t>
  </si>
  <si>
    <t xml:space="preserve">            Australian Bureau of Statistics</t>
  </si>
  <si>
    <t>New South Wales</t>
  </si>
  <si>
    <t>Victoria</t>
  </si>
  <si>
    <t>Queensland</t>
  </si>
  <si>
    <t>South Australia</t>
  </si>
  <si>
    <t>Tasmania</t>
  </si>
  <si>
    <t>Northern Territory</t>
  </si>
  <si>
    <t>Australian Capital Territory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</si>
  <si>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</si>
  <si>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</si>
  <si>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</si>
  <si>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</si>
  <si>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</si>
  <si>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Weekly Payroll Jobs and Wages in Australia - State and Territory</t>
  </si>
  <si>
    <t>*The week ending 14 March represents the week Australia had 100 cases of Covid-19. It is indexed to 100.</t>
  </si>
  <si>
    <t>Aged 20-29</t>
  </si>
  <si>
    <t>Aged 30-39</t>
  </si>
  <si>
    <t>Aged 40-49</t>
  </si>
  <si>
    <t>Aged 50-59</t>
  </si>
  <si>
    <t>Aged 60-69</t>
  </si>
  <si>
    <t>Aged 70+</t>
  </si>
  <si>
    <t>Graph 1 national jobs</t>
  </si>
  <si>
    <t/>
  </si>
  <si>
    <t>Graph 1 national wages</t>
  </si>
  <si>
    <t>Graph 1 state jobs</t>
  </si>
  <si>
    <t>Graph 1 state wages</t>
  </si>
  <si>
    <t>Payroll jobs</t>
  </si>
  <si>
    <t>Total wages</t>
  </si>
  <si>
    <t>Current week</t>
  </si>
  <si>
    <t>Base week</t>
  </si>
  <si>
    <t>Indexed male jobs</t>
  </si>
  <si>
    <t>Indexed female jobs</t>
  </si>
  <si>
    <t>Change jobs 14 March</t>
  </si>
  <si>
    <t>Graph 6</t>
  </si>
  <si>
    <t>Dist jobs by ind</t>
  </si>
  <si>
    <t>Week ending 14 Mar 2020</t>
  </si>
  <si>
    <t>© Commonwealth of Australia 2021</t>
  </si>
  <si>
    <t>Aged 15-19</t>
  </si>
  <si>
    <t>Previous month (week ending 13 Feb 2021)</t>
  </si>
  <si>
    <t>Previous week (ending 06 Mar 2021)</t>
  </si>
  <si>
    <t>This week (ending 13 Mar 2021)</t>
  </si>
  <si>
    <t>Released at 11.30am (Canberra time) 30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</si>
</sst>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[$-C09]d\ mmmm\ yyyy;@"/>
  </numFmts>
  <fonts count="3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2" borderId="2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0" fillId="0" borderId="0" xfId="0"/>
    <xf numFmtId="0" fontId="9" fillId="0" borderId="0" xfId="0" applyFont="1" applyProtection="1">
      <protection hidden="1"/>
    </xf>
    <xf numFmtId="0" fontId="10" fillId="0" borderId="0" xfId="1" applyFont="1" applyFill="1" applyProtection="1">
      <protection hidden="1"/>
    </xf>
    <xf numFmtId="0" fontId="11" fillId="0" borderId="0" xfId="1" applyFont="1" applyFill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12" fillId="0" borderId="0" xfId="1" applyFont="1" applyBorder="1" applyAlignment="1">
      <alignment horizontal="left"/>
    </xf>
    <xf numFmtId="0" fontId="13" fillId="0" borderId="0" xfId="1" applyFont="1"/>
    <xf numFmtId="0" fontId="8" fillId="0" borderId="0" xfId="0" applyFont="1"/>
    <xf numFmtId="0" fontId="14" fillId="0" borderId="0" xfId="6" applyAlignment="1" applyProtection="1">
      <alignment horizontal="center"/>
    </xf>
    <xf numFmtId="0" fontId="6" fillId="0" borderId="0" xfId="6" applyFont="1" applyFill="1" applyAlignment="1" applyProtection="1">
      <alignment horizontal="left" wrapText="1"/>
    </xf>
    <xf numFmtId="0" fontId="1" fillId="0" borderId="3" xfId="1" applyBorder="1" applyAlignment="1" applyProtection="1">
      <alignment wrapText="1"/>
      <protection locked="0"/>
    </xf>
    <xf numFmtId="0" fontId="1" fillId="0" borderId="3" xfId="1" applyBorder="1" applyAlignment="1">
      <alignment wrapText="1"/>
    </xf>
    <xf numFmtId="0" fontId="15" fillId="0" borderId="0" xfId="6" applyFont="1" applyAlignment="1" applyProtection="1"/>
    <xf numFmtId="0" fontId="12" fillId="0" borderId="0" xfId="6" applyFont="1" applyAlignment="1" applyProtection="1"/>
    <xf numFmtId="0" fontId="14" fillId="0" borderId="0" xfId="6" applyAlignment="1" applyProtection="1"/>
    <xf numFmtId="0" fontId="1" fillId="0" borderId="0" xfId="1" applyFont="1" applyBorder="1" applyAlignment="1">
      <alignment horizontal="left"/>
    </xf>
    <xf numFmtId="0" fontId="12" fillId="0" borderId="0" xfId="1" applyFont="1"/>
    <xf numFmtId="0" fontId="1" fillId="0" borderId="0" xfId="1"/>
    <xf numFmtId="0" fontId="3" fillId="0" borderId="0" xfId="0" applyFont="1"/>
    <xf numFmtId="0" fontId="3" fillId="0" borderId="0" xfId="0" applyFont="1" applyFill="1" applyProtection="1">
      <protection hidden="1"/>
    </xf>
    <xf numFmtId="0" fontId="17" fillId="0" borderId="0" xfId="1" applyFont="1" applyBorder="1" applyAlignment="1" applyProtection="1">
      <alignment vertical="center"/>
      <protection hidden="1"/>
    </xf>
    <xf numFmtId="14" fontId="3" fillId="0" borderId="0" xfId="0" applyNumberFormat="1" applyFont="1" applyFill="1" applyProtection="1">
      <protection hidden="1"/>
    </xf>
    <xf numFmtId="2" fontId="3" fillId="0" borderId="0" xfId="0" applyNumberFormat="1" applyFont="1" applyFill="1" applyProtection="1">
      <protection hidden="1"/>
    </xf>
    <xf numFmtId="0" fontId="3" fillId="0" borderId="0" xfId="0" applyFont="1" applyProtection="1">
      <protection hidden="1"/>
    </xf>
    <xf numFmtId="0" fontId="18" fillId="0" borderId="0" xfId="0" applyFont="1" applyFill="1" applyProtection="1">
      <protection hidden="1"/>
    </xf>
    <xf numFmtId="164" fontId="3" fillId="0" borderId="0" xfId="3" applyNumberFormat="1" applyFont="1" applyFill="1" applyProtection="1"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164" fontId="7" fillId="0" borderId="0" xfId="3" applyNumberFormat="1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vertical="center" wrapText="1"/>
      <protection hidden="1"/>
    </xf>
    <xf numFmtId="0" fontId="20" fillId="0" borderId="0" xfId="0" applyFont="1" applyFill="1" applyProtection="1">
      <protection hidden="1"/>
    </xf>
    <xf numFmtId="0" fontId="18" fillId="0" borderId="0" xfId="0" applyFont="1" applyFill="1" applyAlignment="1" applyProtection="1">
      <protection hidden="1"/>
    </xf>
    <xf numFmtId="0" fontId="18" fillId="0" borderId="0" xfId="0" applyFont="1" applyAlignment="1" applyProtection="1">
      <protection hidden="1"/>
    </xf>
    <xf numFmtId="0" fontId="3" fillId="0" borderId="0" xfId="0" applyFont="1" applyBorder="1"/>
    <xf numFmtId="0" fontId="23" fillId="0" borderId="0" xfId="0" applyFont="1" applyFill="1" applyBorder="1"/>
    <xf numFmtId="0" fontId="24" fillId="0" borderId="0" xfId="4" applyFont="1" applyFill="1" applyBorder="1" applyProtection="1">
      <protection hidden="1"/>
    </xf>
    <xf numFmtId="14" fontId="25" fillId="0" borderId="0" xfId="5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/>
    <xf numFmtId="0" fontId="25" fillId="0" borderId="0" xfId="0" applyFont="1" applyFill="1" applyBorder="1" applyProtection="1">
      <protection hidden="1"/>
    </xf>
    <xf numFmtId="166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protection hidden="1"/>
    </xf>
    <xf numFmtId="164" fontId="25" fillId="0" borderId="0" xfId="3" applyNumberFormat="1" applyFont="1" applyFill="1" applyBorder="1" applyAlignment="1" applyProtection="1">
      <alignment horizontal="center"/>
      <protection hidden="1"/>
    </xf>
    <xf numFmtId="165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Protection="1">
      <protection hidden="1"/>
    </xf>
    <xf numFmtId="0" fontId="26" fillId="0" borderId="0" xfId="0" applyFont="1" applyFill="1" applyBorder="1" applyAlignment="1" applyProtection="1">
      <protection hidden="1"/>
    </xf>
    <xf numFmtId="9" fontId="25" fillId="0" borderId="0" xfId="3" applyFont="1" applyFill="1" applyBorder="1" applyAlignment="1" applyProtection="1">
      <alignment horizontal="center"/>
      <protection hidden="1"/>
    </xf>
    <xf numFmtId="1" fontId="25" fillId="0" borderId="0" xfId="3" applyNumberFormat="1" applyFont="1" applyFill="1" applyBorder="1" applyAlignment="1" applyProtection="1">
      <alignment horizontal="center"/>
      <protection hidden="1"/>
    </xf>
    <xf numFmtId="16" fontId="25" fillId="0" borderId="0" xfId="5" applyNumberFormat="1" applyFont="1" applyFill="1" applyBorder="1" applyAlignment="1">
      <alignment horizontal="center"/>
    </xf>
    <xf numFmtId="0" fontId="3" fillId="0" borderId="0" xfId="0" applyFont="1" applyFill="1" applyAlignment="1" applyProtection="1">
      <alignment horizontal="left"/>
      <protection hidden="1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Border="1" applyAlignment="1" applyProtection="1">
      <alignment horizontal="center"/>
      <protection hidden="1"/>
    </xf>
    <xf numFmtId="0" fontId="7" fillId="0" borderId="0" xfId="0" applyFont="1"/>
    <xf numFmtId="164" fontId="25" fillId="0" borderId="0" xfId="3" applyNumberFormat="1" applyFont="1" applyFill="1" applyBorder="1" applyAlignment="1" applyProtection="1">
      <alignment horizontal="right"/>
      <protection hidden="1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 applyProtection="1">
      <alignment horizontal="right"/>
      <protection hidden="1"/>
    </xf>
    <xf numFmtId="0" fontId="3" fillId="0" borderId="14" xfId="0" applyFont="1" applyBorder="1"/>
    <xf numFmtId="0" fontId="3" fillId="0" borderId="19" xfId="0" applyFont="1" applyBorder="1"/>
    <xf numFmtId="0" fontId="18" fillId="0" borderId="19" xfId="0" applyFont="1" applyBorder="1" applyProtection="1">
      <protection hidden="1"/>
    </xf>
    <xf numFmtId="164" fontId="7" fillId="0" borderId="22" xfId="3" applyNumberFormat="1" applyFont="1" applyFill="1" applyBorder="1" applyAlignment="1" applyProtection="1">
      <alignment horizontal="center"/>
      <protection hidden="1"/>
    </xf>
    <xf numFmtId="0" fontId="7" fillId="0" borderId="19" xfId="0" applyFont="1" applyBorder="1" applyAlignment="1" applyProtection="1">
      <alignment horizontal="left" indent="1"/>
      <protection hidden="1"/>
    </xf>
    <xf numFmtId="0" fontId="7" fillId="0" borderId="19" xfId="0" applyFont="1" applyFill="1" applyBorder="1" applyAlignment="1" applyProtection="1">
      <alignment horizontal="left" indent="1"/>
      <protection hidden="1"/>
    </xf>
    <xf numFmtId="0" fontId="7" fillId="0" borderId="20" xfId="0" applyFont="1" applyBorder="1" applyAlignment="1" applyProtection="1">
      <alignment horizontal="left" indent="1"/>
      <protection hidden="1"/>
    </xf>
    <xf numFmtId="164" fontId="7" fillId="0" borderId="9" xfId="3" applyNumberFormat="1" applyFont="1" applyFill="1" applyBorder="1" applyAlignment="1" applyProtection="1">
      <alignment horizontal="center"/>
      <protection hidden="1"/>
    </xf>
    <xf numFmtId="164" fontId="7" fillId="0" borderId="23" xfId="3" applyNumberFormat="1" applyFont="1" applyFill="1" applyBorder="1" applyAlignment="1" applyProtection="1">
      <alignment horizontal="center"/>
      <protection hidden="1"/>
    </xf>
    <xf numFmtId="14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center"/>
    </xf>
    <xf numFmtId="0" fontId="11" fillId="4" borderId="0" xfId="1" applyFont="1" applyFill="1" applyAlignment="1">
      <alignment horizontal="left" vertical="center"/>
    </xf>
    <xf numFmtId="0" fontId="6" fillId="0" borderId="0" xfId="1" applyFont="1" applyAlignment="1">
      <alignment vertical="center" wrapText="1"/>
    </xf>
    <xf numFmtId="0" fontId="15" fillId="0" borderId="0" xfId="6" applyFont="1" applyAlignment="1" applyProtection="1"/>
    <xf numFmtId="0" fontId="8" fillId="3" borderId="6" xfId="0" applyFont="1" applyFill="1" applyBorder="1" applyAlignment="1" applyProtection="1">
      <alignment horizontal="center" vertical="center" wrapText="1"/>
      <protection hidden="1"/>
    </xf>
    <xf numFmtId="0" fontId="8" fillId="3" borderId="10" xfId="0" applyFont="1" applyFill="1" applyBorder="1" applyAlignment="1" applyProtection="1">
      <alignment horizontal="center" vertical="center" wrapText="1"/>
      <protection hidden="1"/>
    </xf>
    <xf numFmtId="0" fontId="8" fillId="3" borderId="7" xfId="0" applyFont="1" applyFill="1" applyBorder="1" applyAlignment="1" applyProtection="1">
      <alignment horizontal="center" vertical="center" wrapText="1"/>
      <protection hidden="1"/>
    </xf>
    <xf numFmtId="0" fontId="8" fillId="3" borderId="11" xfId="0" applyFont="1" applyFill="1" applyBorder="1" applyAlignment="1" applyProtection="1">
      <alignment horizontal="center" vertical="center" wrapText="1"/>
      <protection hidden="1"/>
    </xf>
    <xf numFmtId="0" fontId="21" fillId="0" borderId="12" xfId="0" applyFont="1" applyFill="1" applyBorder="1" applyAlignment="1" applyProtection="1">
      <alignment horizontal="center"/>
      <protection hidden="1"/>
    </xf>
    <xf numFmtId="0" fontId="21" fillId="0" borderId="13" xfId="0" applyFont="1" applyFill="1" applyBorder="1" applyAlignment="1" applyProtection="1">
      <alignment horizontal="center"/>
      <protection hidden="1"/>
    </xf>
    <xf numFmtId="0" fontId="21" fillId="0" borderId="21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21" fillId="0" borderId="22" xfId="0" applyFont="1" applyFill="1" applyBorder="1" applyAlignment="1" applyProtection="1">
      <alignment horizontal="center"/>
      <protection hidden="1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 wrapText="1"/>
      <protection hidden="1"/>
    </xf>
    <xf numFmtId="0" fontId="8" fillId="3" borderId="5" xfId="0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</cellXfs>
  <cellStyles count="7">
    <cellStyle name="Heading 2" xfId="4" builtinId="17"/>
    <cellStyle name="Hyperlink" xfId="6" builtinId="8"/>
    <cellStyle name="Input" xfId="5" builtinId="20"/>
    <cellStyle name="Normal" xfId="0" builtinId="0"/>
    <cellStyle name="Normal 2" xfId="1" xr:uid="{00000000-0005-0000-0000-000004000000}"/>
    <cellStyle name="Normal 4" xfId="2" xr:uid="{00000000-0005-0000-0000-000005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South Wales'!$K$4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Wales'!$L$36:$L$42</c:f>
              <c:numCache>
                <c:formatCode>0.0</c:formatCode>
                <c:ptCount val="7"/>
                <c:pt idx="0">
                  <c:v>73.040000000000006</c:v>
                </c:pt>
                <c:pt idx="1">
                  <c:v>95.88</c:v>
                </c:pt>
                <c:pt idx="2">
                  <c:v>98.7</c:v>
                </c:pt>
                <c:pt idx="3">
                  <c:v>99.62</c:v>
                </c:pt>
                <c:pt idx="4">
                  <c:v>100.22</c:v>
                </c:pt>
                <c:pt idx="5">
                  <c:v>102.82</c:v>
                </c:pt>
                <c:pt idx="6">
                  <c:v>103.03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C2-4D33-8133-0E170054CC22}"/>
            </c:ext>
          </c:extLst>
        </c:ser>
        <c:ser>
          <c:idx val="2"/>
          <c:order val="1"/>
          <c:tx>
            <c:strRef>
              <c:f>'New South Wales'!$K$7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Wales'!$L$45:$L$51</c:f>
              <c:numCache>
                <c:formatCode>0.0</c:formatCode>
                <c:ptCount val="7"/>
                <c:pt idx="0">
                  <c:v>69.47</c:v>
                </c:pt>
                <c:pt idx="1">
                  <c:v>95.5</c:v>
                </c:pt>
                <c:pt idx="2">
                  <c:v>98.01</c:v>
                </c:pt>
                <c:pt idx="3">
                  <c:v>99.12</c:v>
                </c:pt>
                <c:pt idx="4">
                  <c:v>99.85</c:v>
                </c:pt>
                <c:pt idx="5">
                  <c:v>103.46</c:v>
                </c:pt>
                <c:pt idx="6">
                  <c:v>104.37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C2-4D33-8133-0E170054CC22}"/>
            </c:ext>
          </c:extLst>
        </c:ser>
        <c:ser>
          <c:idx val="3"/>
          <c:order val="2"/>
          <c:tx>
            <c:strRef>
              <c:f>'New South Wales'!$K$8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Wales'!$L$54:$L$60</c:f>
              <c:numCache>
                <c:formatCode>0.0</c:formatCode>
                <c:ptCount val="7"/>
                <c:pt idx="0">
                  <c:v>71.19</c:v>
                </c:pt>
                <c:pt idx="1">
                  <c:v>96.48</c:v>
                </c:pt>
                <c:pt idx="2">
                  <c:v>98.43</c:v>
                </c:pt>
                <c:pt idx="3">
                  <c:v>99.56</c:v>
                </c:pt>
                <c:pt idx="4">
                  <c:v>100.41</c:v>
                </c:pt>
                <c:pt idx="5">
                  <c:v>104.18</c:v>
                </c:pt>
                <c:pt idx="6">
                  <c:v>105.22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C2-4D33-8133-0E170054C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Victoria!$K$157:$K$303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Victoria!$L$453:$L$599</c:f>
              <c:numCache>
                <c:formatCode>0.0</c:formatCode>
                <c:ptCount val="147"/>
                <c:pt idx="0">
                  <c:v>100</c:v>
                </c:pt>
                <c:pt idx="1">
                  <c:v>98.626300000000001</c:v>
                </c:pt>
                <c:pt idx="2">
                  <c:v>95.147099999999995</c:v>
                </c:pt>
                <c:pt idx="3">
                  <c:v>92.301900000000003</c:v>
                </c:pt>
                <c:pt idx="4">
                  <c:v>91.231999999999999</c:v>
                </c:pt>
                <c:pt idx="5">
                  <c:v>91.238699999999994</c:v>
                </c:pt>
                <c:pt idx="6">
                  <c:v>91.956699999999998</c:v>
                </c:pt>
                <c:pt idx="7">
                  <c:v>92.170199999999994</c:v>
                </c:pt>
                <c:pt idx="8">
                  <c:v>92.521900000000002</c:v>
                </c:pt>
                <c:pt idx="9">
                  <c:v>92.754499999999993</c:v>
                </c:pt>
                <c:pt idx="10">
                  <c:v>93.008600000000001</c:v>
                </c:pt>
                <c:pt idx="11">
                  <c:v>93.681899999999999</c:v>
                </c:pt>
                <c:pt idx="12">
                  <c:v>94.674899999999994</c:v>
                </c:pt>
                <c:pt idx="13">
                  <c:v>95.712699999999998</c:v>
                </c:pt>
                <c:pt idx="14">
                  <c:v>95.851200000000006</c:v>
                </c:pt>
                <c:pt idx="15">
                  <c:v>94.856800000000007</c:v>
                </c:pt>
                <c:pt idx="16">
                  <c:v>95.774000000000001</c:v>
                </c:pt>
                <c:pt idx="17">
                  <c:v>96.311400000000006</c:v>
                </c:pt>
                <c:pt idx="18">
                  <c:v>96.155199999999994</c:v>
                </c:pt>
                <c:pt idx="19">
                  <c:v>96.052199999999999</c:v>
                </c:pt>
                <c:pt idx="20">
                  <c:v>96.090999999999994</c:v>
                </c:pt>
                <c:pt idx="21">
                  <c:v>95.4499</c:v>
                </c:pt>
                <c:pt idx="22">
                  <c:v>94.796999999999997</c:v>
                </c:pt>
                <c:pt idx="23">
                  <c:v>94.493399999999994</c:v>
                </c:pt>
                <c:pt idx="24">
                  <c:v>94.706999999999994</c:v>
                </c:pt>
                <c:pt idx="25">
                  <c:v>94.901899999999998</c:v>
                </c:pt>
                <c:pt idx="26">
                  <c:v>95.2333</c:v>
                </c:pt>
                <c:pt idx="27">
                  <c:v>95.370900000000006</c:v>
                </c:pt>
                <c:pt idx="28">
                  <c:v>95.299800000000005</c:v>
                </c:pt>
                <c:pt idx="29">
                  <c:v>94.591499999999996</c:v>
                </c:pt>
                <c:pt idx="30">
                  <c:v>94.989500000000007</c:v>
                </c:pt>
                <c:pt idx="31">
                  <c:v>95.549099999999996</c:v>
                </c:pt>
                <c:pt idx="32">
                  <c:v>95.908500000000004</c:v>
                </c:pt>
                <c:pt idx="33">
                  <c:v>96.896000000000001</c:v>
                </c:pt>
                <c:pt idx="34">
                  <c:v>97.509900000000002</c:v>
                </c:pt>
                <c:pt idx="35">
                  <c:v>98.44</c:v>
                </c:pt>
                <c:pt idx="36">
                  <c:v>98.872299999999996</c:v>
                </c:pt>
                <c:pt idx="37">
                  <c:v>99.441400000000002</c:v>
                </c:pt>
                <c:pt idx="38">
                  <c:v>100.08450000000001</c:v>
                </c:pt>
                <c:pt idx="39">
                  <c:v>100.22110000000001</c:v>
                </c:pt>
                <c:pt idx="40">
                  <c:v>99.655799999999999</c:v>
                </c:pt>
                <c:pt idx="41">
                  <c:v>96.215000000000003</c:v>
                </c:pt>
                <c:pt idx="42">
                  <c:v>93.671700000000001</c:v>
                </c:pt>
                <c:pt idx="43">
                  <c:v>94.139499999999998</c:v>
                </c:pt>
                <c:pt idx="44">
                  <c:v>95.9846</c:v>
                </c:pt>
                <c:pt idx="45">
                  <c:v>96.992199999999997</c:v>
                </c:pt>
                <c:pt idx="46">
                  <c:v>97.479100000000003</c:v>
                </c:pt>
                <c:pt idx="47">
                  <c:v>97.976799999999997</c:v>
                </c:pt>
                <c:pt idx="48">
                  <c:v>98.286699999999996</c:v>
                </c:pt>
                <c:pt idx="49">
                  <c:v>98.8018</c:v>
                </c:pt>
                <c:pt idx="50">
                  <c:v>99.367500000000007</c:v>
                </c:pt>
                <c:pt idx="51">
                  <c:v>98.7821</c:v>
                </c:pt>
                <c:pt idx="52">
                  <c:v>99.303600000000003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CA-46E8-B640-267AD1D12E19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CBCA-46E8-B640-267AD1D12E19}"/>
              </c:ext>
            </c:extLst>
          </c:dPt>
          <c:cat>
            <c:strRef>
              <c:f>Victoria!$K$157:$K$303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Victoria!$L$601:$L$747</c:f>
              <c:numCache>
                <c:formatCode>0.0</c:formatCode>
                <c:ptCount val="147"/>
                <c:pt idx="0">
                  <c:v>100</c:v>
                </c:pt>
                <c:pt idx="1">
                  <c:v>99.596699999999998</c:v>
                </c:pt>
                <c:pt idx="2">
                  <c:v>98.321700000000007</c:v>
                </c:pt>
                <c:pt idx="3">
                  <c:v>96.977099999999993</c:v>
                </c:pt>
                <c:pt idx="4">
                  <c:v>94.892600000000002</c:v>
                </c:pt>
                <c:pt idx="5">
                  <c:v>94.688299999999998</c:v>
                </c:pt>
                <c:pt idx="6">
                  <c:v>95.749700000000004</c:v>
                </c:pt>
                <c:pt idx="7">
                  <c:v>96.001199999999997</c:v>
                </c:pt>
                <c:pt idx="8">
                  <c:v>94.195099999999996</c:v>
                </c:pt>
                <c:pt idx="9">
                  <c:v>93.495699999999999</c:v>
                </c:pt>
                <c:pt idx="10">
                  <c:v>93.253399999999999</c:v>
                </c:pt>
                <c:pt idx="11">
                  <c:v>93.594899999999996</c:v>
                </c:pt>
                <c:pt idx="12">
                  <c:v>96.7791</c:v>
                </c:pt>
                <c:pt idx="13">
                  <c:v>97.858800000000002</c:v>
                </c:pt>
                <c:pt idx="14">
                  <c:v>98.937799999999996</c:v>
                </c:pt>
                <c:pt idx="15">
                  <c:v>98.841999999999999</c:v>
                </c:pt>
                <c:pt idx="16">
                  <c:v>100.4813</c:v>
                </c:pt>
                <c:pt idx="17">
                  <c:v>97.222099999999998</c:v>
                </c:pt>
                <c:pt idx="18">
                  <c:v>97.037800000000004</c:v>
                </c:pt>
                <c:pt idx="19">
                  <c:v>96.296499999999995</c:v>
                </c:pt>
                <c:pt idx="20">
                  <c:v>97.572400000000002</c:v>
                </c:pt>
                <c:pt idx="21">
                  <c:v>97.307500000000005</c:v>
                </c:pt>
                <c:pt idx="22">
                  <c:v>96.215699999999998</c:v>
                </c:pt>
                <c:pt idx="23">
                  <c:v>95.290700000000001</c:v>
                </c:pt>
                <c:pt idx="24">
                  <c:v>95.852599999999995</c:v>
                </c:pt>
                <c:pt idx="25">
                  <c:v>98.206400000000002</c:v>
                </c:pt>
                <c:pt idx="26">
                  <c:v>99.076700000000002</c:v>
                </c:pt>
                <c:pt idx="27">
                  <c:v>100.3546</c:v>
                </c:pt>
                <c:pt idx="28">
                  <c:v>99.994900000000001</c:v>
                </c:pt>
                <c:pt idx="29">
                  <c:v>97.276399999999995</c:v>
                </c:pt>
                <c:pt idx="30">
                  <c:v>95.737399999999994</c:v>
                </c:pt>
                <c:pt idx="31">
                  <c:v>95.923299999999998</c:v>
                </c:pt>
                <c:pt idx="32">
                  <c:v>95.5672</c:v>
                </c:pt>
                <c:pt idx="33">
                  <c:v>96.527699999999996</c:v>
                </c:pt>
                <c:pt idx="34">
                  <c:v>98.490799999999993</c:v>
                </c:pt>
                <c:pt idx="35">
                  <c:v>100.32089999999999</c:v>
                </c:pt>
                <c:pt idx="36">
                  <c:v>100.3764</c:v>
                </c:pt>
                <c:pt idx="37">
                  <c:v>101.1367</c:v>
                </c:pt>
                <c:pt idx="38">
                  <c:v>103.2109</c:v>
                </c:pt>
                <c:pt idx="39">
                  <c:v>104.2122</c:v>
                </c:pt>
                <c:pt idx="40">
                  <c:v>105.15949999999999</c:v>
                </c:pt>
                <c:pt idx="41">
                  <c:v>99.861000000000004</c:v>
                </c:pt>
                <c:pt idx="42">
                  <c:v>95.988399999999999</c:v>
                </c:pt>
                <c:pt idx="43">
                  <c:v>96.077100000000002</c:v>
                </c:pt>
                <c:pt idx="44">
                  <c:v>97.660499999999999</c:v>
                </c:pt>
                <c:pt idx="45">
                  <c:v>98.327799999999996</c:v>
                </c:pt>
                <c:pt idx="46">
                  <c:v>98.784700000000001</c:v>
                </c:pt>
                <c:pt idx="47">
                  <c:v>102.02889999999999</c:v>
                </c:pt>
                <c:pt idx="48">
                  <c:v>102.6285</c:v>
                </c:pt>
                <c:pt idx="49">
                  <c:v>102.8262</c:v>
                </c:pt>
                <c:pt idx="50">
                  <c:v>104.2017</c:v>
                </c:pt>
                <c:pt idx="51">
                  <c:v>102.5162</c:v>
                </c:pt>
                <c:pt idx="52">
                  <c:v>102.2154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CA-46E8-B640-267AD1D12E19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Victoria!$K$157:$K$303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Victoria!$L$157:$L$303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98.956000000000003</c:v>
                </c:pt>
                <c:pt idx="2">
                  <c:v>95.4114</c:v>
                </c:pt>
                <c:pt idx="3">
                  <c:v>92.813999999999993</c:v>
                </c:pt>
                <c:pt idx="4">
                  <c:v>91.521799999999999</c:v>
                </c:pt>
                <c:pt idx="5">
                  <c:v>91.499399999999994</c:v>
                </c:pt>
                <c:pt idx="6">
                  <c:v>92.023799999999994</c:v>
                </c:pt>
                <c:pt idx="7">
                  <c:v>92.5184</c:v>
                </c:pt>
                <c:pt idx="8">
                  <c:v>93.198300000000003</c:v>
                </c:pt>
                <c:pt idx="9">
                  <c:v>93.788799999999995</c:v>
                </c:pt>
                <c:pt idx="10">
                  <c:v>94.145300000000006</c:v>
                </c:pt>
                <c:pt idx="11">
                  <c:v>94.653999999999996</c:v>
                </c:pt>
                <c:pt idx="12">
                  <c:v>95.642099999999999</c:v>
                </c:pt>
                <c:pt idx="13">
                  <c:v>96.145700000000005</c:v>
                </c:pt>
                <c:pt idx="14">
                  <c:v>96.165899999999993</c:v>
                </c:pt>
                <c:pt idx="15">
                  <c:v>95.757099999999994</c:v>
                </c:pt>
                <c:pt idx="16">
                  <c:v>96.890900000000002</c:v>
                </c:pt>
                <c:pt idx="17">
                  <c:v>97.918400000000005</c:v>
                </c:pt>
                <c:pt idx="18">
                  <c:v>98.014700000000005</c:v>
                </c:pt>
                <c:pt idx="19">
                  <c:v>98.233599999999996</c:v>
                </c:pt>
                <c:pt idx="20">
                  <c:v>98.450100000000006</c:v>
                </c:pt>
                <c:pt idx="21">
                  <c:v>98.442400000000006</c:v>
                </c:pt>
                <c:pt idx="22">
                  <c:v>98.335099999999997</c:v>
                </c:pt>
                <c:pt idx="23">
                  <c:v>98.389700000000005</c:v>
                </c:pt>
                <c:pt idx="24">
                  <c:v>98.521299999999997</c:v>
                </c:pt>
                <c:pt idx="25">
                  <c:v>98.687200000000004</c:v>
                </c:pt>
                <c:pt idx="26">
                  <c:v>99.090599999999995</c:v>
                </c:pt>
                <c:pt idx="27">
                  <c:v>99.254099999999994</c:v>
                </c:pt>
                <c:pt idx="28">
                  <c:v>99.048599999999993</c:v>
                </c:pt>
                <c:pt idx="29">
                  <c:v>98.196399999999997</c:v>
                </c:pt>
                <c:pt idx="30">
                  <c:v>98.236699999999999</c:v>
                </c:pt>
                <c:pt idx="31">
                  <c:v>98.990499999999997</c:v>
                </c:pt>
                <c:pt idx="32">
                  <c:v>99.253500000000003</c:v>
                </c:pt>
                <c:pt idx="33">
                  <c:v>99.460899999999995</c:v>
                </c:pt>
                <c:pt idx="34">
                  <c:v>99.843800000000002</c:v>
                </c:pt>
                <c:pt idx="35">
                  <c:v>100.5531</c:v>
                </c:pt>
                <c:pt idx="36">
                  <c:v>100.8459</c:v>
                </c:pt>
                <c:pt idx="37">
                  <c:v>101.126</c:v>
                </c:pt>
                <c:pt idx="38">
                  <c:v>101.622</c:v>
                </c:pt>
                <c:pt idx="39">
                  <c:v>101.6469</c:v>
                </c:pt>
                <c:pt idx="40">
                  <c:v>100.8075</c:v>
                </c:pt>
                <c:pt idx="41">
                  <c:v>96.976900000000001</c:v>
                </c:pt>
                <c:pt idx="42">
                  <c:v>94.050399999999996</c:v>
                </c:pt>
                <c:pt idx="43">
                  <c:v>95.2744</c:v>
                </c:pt>
                <c:pt idx="44">
                  <c:v>97.292299999999997</c:v>
                </c:pt>
                <c:pt idx="45">
                  <c:v>98.180199999999999</c:v>
                </c:pt>
                <c:pt idx="46">
                  <c:v>98.522499999999994</c:v>
                </c:pt>
                <c:pt idx="47">
                  <c:v>98.581000000000003</c:v>
                </c:pt>
                <c:pt idx="48">
                  <c:v>99.185000000000002</c:v>
                </c:pt>
                <c:pt idx="49">
                  <c:v>99.643299999999996</c:v>
                </c:pt>
                <c:pt idx="50">
                  <c:v>100.03579999999999</c:v>
                </c:pt>
                <c:pt idx="51">
                  <c:v>99.503100000000003</c:v>
                </c:pt>
                <c:pt idx="52">
                  <c:v>100.2439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CA-46E8-B640-267AD1D12E19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Victoria!$K$157:$K$303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Victoria!$L$305:$L$451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99.570800000000006</c:v>
                </c:pt>
                <c:pt idx="2">
                  <c:v>98.0946</c:v>
                </c:pt>
                <c:pt idx="3">
                  <c:v>96.217399999999998</c:v>
                </c:pt>
                <c:pt idx="4">
                  <c:v>93.510099999999994</c:v>
                </c:pt>
                <c:pt idx="5">
                  <c:v>93.706400000000002</c:v>
                </c:pt>
                <c:pt idx="6">
                  <c:v>94.114900000000006</c:v>
                </c:pt>
                <c:pt idx="7">
                  <c:v>94.668999999999997</c:v>
                </c:pt>
                <c:pt idx="8">
                  <c:v>93.5869</c:v>
                </c:pt>
                <c:pt idx="9">
                  <c:v>92.821100000000001</c:v>
                </c:pt>
                <c:pt idx="10">
                  <c:v>92.475999999999999</c:v>
                </c:pt>
                <c:pt idx="11">
                  <c:v>93.7834</c:v>
                </c:pt>
                <c:pt idx="12">
                  <c:v>95.968800000000002</c:v>
                </c:pt>
                <c:pt idx="13">
                  <c:v>96.630099999999999</c:v>
                </c:pt>
                <c:pt idx="14">
                  <c:v>97.5398</c:v>
                </c:pt>
                <c:pt idx="15">
                  <c:v>97.253500000000003</c:v>
                </c:pt>
                <c:pt idx="16">
                  <c:v>98.931299999999993</c:v>
                </c:pt>
                <c:pt idx="17">
                  <c:v>96.452399999999997</c:v>
                </c:pt>
                <c:pt idx="18">
                  <c:v>96.287099999999995</c:v>
                </c:pt>
                <c:pt idx="19">
                  <c:v>96.104100000000003</c:v>
                </c:pt>
                <c:pt idx="20">
                  <c:v>96.942800000000005</c:v>
                </c:pt>
                <c:pt idx="21">
                  <c:v>97.412199999999999</c:v>
                </c:pt>
                <c:pt idx="22">
                  <c:v>96.914000000000001</c:v>
                </c:pt>
                <c:pt idx="23">
                  <c:v>96.757199999999997</c:v>
                </c:pt>
                <c:pt idx="24">
                  <c:v>96.977800000000002</c:v>
                </c:pt>
                <c:pt idx="25">
                  <c:v>99.677099999999996</c:v>
                </c:pt>
                <c:pt idx="26">
                  <c:v>100.6795</c:v>
                </c:pt>
                <c:pt idx="27">
                  <c:v>101.5361</c:v>
                </c:pt>
                <c:pt idx="28">
                  <c:v>100.68899999999999</c:v>
                </c:pt>
                <c:pt idx="29">
                  <c:v>98.174800000000005</c:v>
                </c:pt>
                <c:pt idx="30">
                  <c:v>96.533699999999996</c:v>
                </c:pt>
                <c:pt idx="31">
                  <c:v>97.113399999999999</c:v>
                </c:pt>
                <c:pt idx="32">
                  <c:v>96.551599999999993</c:v>
                </c:pt>
                <c:pt idx="33">
                  <c:v>96.667500000000004</c:v>
                </c:pt>
                <c:pt idx="34">
                  <c:v>98.053299999999993</c:v>
                </c:pt>
                <c:pt idx="35">
                  <c:v>99.052999999999997</c:v>
                </c:pt>
                <c:pt idx="36">
                  <c:v>99.075100000000006</c:v>
                </c:pt>
                <c:pt idx="37">
                  <c:v>100.4066</c:v>
                </c:pt>
                <c:pt idx="38">
                  <c:v>102.1788</c:v>
                </c:pt>
                <c:pt idx="39">
                  <c:v>102.6279</c:v>
                </c:pt>
                <c:pt idx="40">
                  <c:v>102.4778</c:v>
                </c:pt>
                <c:pt idx="41">
                  <c:v>96.956599999999995</c:v>
                </c:pt>
                <c:pt idx="42">
                  <c:v>93.527299999999997</c:v>
                </c:pt>
                <c:pt idx="43">
                  <c:v>94.721999999999994</c:v>
                </c:pt>
                <c:pt idx="44">
                  <c:v>96.736599999999996</c:v>
                </c:pt>
                <c:pt idx="45">
                  <c:v>97.335999999999999</c:v>
                </c:pt>
                <c:pt idx="46">
                  <c:v>97.506799999999998</c:v>
                </c:pt>
                <c:pt idx="47">
                  <c:v>100.4186</c:v>
                </c:pt>
                <c:pt idx="48">
                  <c:v>101.54040000000001</c:v>
                </c:pt>
                <c:pt idx="49">
                  <c:v>102.04640000000001</c:v>
                </c:pt>
                <c:pt idx="50">
                  <c:v>102.45059999999999</c:v>
                </c:pt>
                <c:pt idx="51">
                  <c:v>101.6032</c:v>
                </c:pt>
                <c:pt idx="52">
                  <c:v>101.3995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BCA-46E8-B640-267AD1D12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6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Queensland!$K$4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Queensland!$L$36:$L$42</c:f>
              <c:numCache>
                <c:formatCode>0.0</c:formatCode>
                <c:ptCount val="7"/>
                <c:pt idx="0">
                  <c:v>76.66</c:v>
                </c:pt>
                <c:pt idx="1">
                  <c:v>97.27</c:v>
                </c:pt>
                <c:pt idx="2">
                  <c:v>98.4</c:v>
                </c:pt>
                <c:pt idx="3">
                  <c:v>98.77</c:v>
                </c:pt>
                <c:pt idx="4">
                  <c:v>100.34</c:v>
                </c:pt>
                <c:pt idx="5">
                  <c:v>103.22</c:v>
                </c:pt>
                <c:pt idx="6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87-4C66-9D3F-65D62374AFA0}"/>
            </c:ext>
          </c:extLst>
        </c:ser>
        <c:ser>
          <c:idx val="2"/>
          <c:order val="1"/>
          <c:tx>
            <c:strRef>
              <c:f>Queensland!$K$7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Queensland!$L$45:$L$51</c:f>
              <c:numCache>
                <c:formatCode>0.0</c:formatCode>
                <c:ptCount val="7"/>
                <c:pt idx="0">
                  <c:v>73.39</c:v>
                </c:pt>
                <c:pt idx="1">
                  <c:v>97.42</c:v>
                </c:pt>
                <c:pt idx="2">
                  <c:v>98.18</c:v>
                </c:pt>
                <c:pt idx="3">
                  <c:v>98.58</c:v>
                </c:pt>
                <c:pt idx="4">
                  <c:v>100.46</c:v>
                </c:pt>
                <c:pt idx="5">
                  <c:v>103.92</c:v>
                </c:pt>
                <c:pt idx="6">
                  <c:v>104.32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87-4C66-9D3F-65D62374AFA0}"/>
            </c:ext>
          </c:extLst>
        </c:ser>
        <c:ser>
          <c:idx val="3"/>
          <c:order val="2"/>
          <c:tx>
            <c:strRef>
              <c:f>Queensland!$K$8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Queensland!$L$54:$L$60</c:f>
              <c:numCache>
                <c:formatCode>0.0</c:formatCode>
                <c:ptCount val="7"/>
                <c:pt idx="0">
                  <c:v>75.56</c:v>
                </c:pt>
                <c:pt idx="1">
                  <c:v>98.52</c:v>
                </c:pt>
                <c:pt idx="2">
                  <c:v>98.78</c:v>
                </c:pt>
                <c:pt idx="3">
                  <c:v>99.24</c:v>
                </c:pt>
                <c:pt idx="4">
                  <c:v>101.08</c:v>
                </c:pt>
                <c:pt idx="5">
                  <c:v>104.68</c:v>
                </c:pt>
                <c:pt idx="6">
                  <c:v>105.2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87-4C66-9D3F-65D62374A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Queensland!$K$4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Queensland!$L$65:$L$71</c:f>
              <c:numCache>
                <c:formatCode>0.0</c:formatCode>
                <c:ptCount val="7"/>
                <c:pt idx="0">
                  <c:v>77.53</c:v>
                </c:pt>
                <c:pt idx="1">
                  <c:v>96.86</c:v>
                </c:pt>
                <c:pt idx="2">
                  <c:v>99.5</c:v>
                </c:pt>
                <c:pt idx="3">
                  <c:v>98.87</c:v>
                </c:pt>
                <c:pt idx="4">
                  <c:v>100.33</c:v>
                </c:pt>
                <c:pt idx="5">
                  <c:v>102.24</c:v>
                </c:pt>
                <c:pt idx="6">
                  <c:v>102.88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2-4F2D-82BF-DFBC3A3E9CEC}"/>
            </c:ext>
          </c:extLst>
        </c:ser>
        <c:ser>
          <c:idx val="2"/>
          <c:order val="1"/>
          <c:tx>
            <c:strRef>
              <c:f>Queensland!$K$7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Queensland!$L$74:$L$80</c:f>
              <c:numCache>
                <c:formatCode>0.0</c:formatCode>
                <c:ptCount val="7"/>
                <c:pt idx="0">
                  <c:v>74.959999999999994</c:v>
                </c:pt>
                <c:pt idx="1">
                  <c:v>97.78</c:v>
                </c:pt>
                <c:pt idx="2">
                  <c:v>100.06</c:v>
                </c:pt>
                <c:pt idx="3">
                  <c:v>99.28</c:v>
                </c:pt>
                <c:pt idx="4">
                  <c:v>101.04</c:v>
                </c:pt>
                <c:pt idx="5">
                  <c:v>103.35</c:v>
                </c:pt>
                <c:pt idx="6">
                  <c:v>104.05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72-4F2D-82BF-DFBC3A3E9CEC}"/>
            </c:ext>
          </c:extLst>
        </c:ser>
        <c:ser>
          <c:idx val="3"/>
          <c:order val="2"/>
          <c:tx>
            <c:strRef>
              <c:f>Queensland!$K$8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Queensland!$L$83:$L$89</c:f>
              <c:numCache>
                <c:formatCode>0.0</c:formatCode>
                <c:ptCount val="7"/>
                <c:pt idx="0">
                  <c:v>76.61</c:v>
                </c:pt>
                <c:pt idx="1">
                  <c:v>98.57</c:v>
                </c:pt>
                <c:pt idx="2">
                  <c:v>100.76</c:v>
                </c:pt>
                <c:pt idx="3">
                  <c:v>99.89</c:v>
                </c:pt>
                <c:pt idx="4">
                  <c:v>101.85</c:v>
                </c:pt>
                <c:pt idx="5">
                  <c:v>104.63</c:v>
                </c:pt>
                <c:pt idx="6">
                  <c:v>105.38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72-4F2D-82BF-DFBC3A3E9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Queensland!$K$9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Queensland!$K$116:$K$134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Queensland!$L$116:$L$134</c:f>
              <c:numCache>
                <c:formatCode>0.0%</c:formatCode>
                <c:ptCount val="19"/>
                <c:pt idx="0">
                  <c:v>1.43E-2</c:v>
                </c:pt>
                <c:pt idx="1">
                  <c:v>2.18E-2</c:v>
                </c:pt>
                <c:pt idx="2">
                  <c:v>6.9800000000000001E-2</c:v>
                </c:pt>
                <c:pt idx="3">
                  <c:v>1.2E-2</c:v>
                </c:pt>
                <c:pt idx="4">
                  <c:v>7.2400000000000006E-2</c:v>
                </c:pt>
                <c:pt idx="5">
                  <c:v>4.3099999999999999E-2</c:v>
                </c:pt>
                <c:pt idx="6">
                  <c:v>0.104</c:v>
                </c:pt>
                <c:pt idx="7">
                  <c:v>7.5300000000000006E-2</c:v>
                </c:pt>
                <c:pt idx="8">
                  <c:v>4.5699999999999998E-2</c:v>
                </c:pt>
                <c:pt idx="9">
                  <c:v>9.7000000000000003E-3</c:v>
                </c:pt>
                <c:pt idx="10">
                  <c:v>2.7799999999999998E-2</c:v>
                </c:pt>
                <c:pt idx="11">
                  <c:v>2.3099999999999999E-2</c:v>
                </c:pt>
                <c:pt idx="12">
                  <c:v>7.4099999999999999E-2</c:v>
                </c:pt>
                <c:pt idx="13">
                  <c:v>6.7699999999999996E-2</c:v>
                </c:pt>
                <c:pt idx="14">
                  <c:v>6.08E-2</c:v>
                </c:pt>
                <c:pt idx="15">
                  <c:v>5.5100000000000003E-2</c:v>
                </c:pt>
                <c:pt idx="16">
                  <c:v>0.1638</c:v>
                </c:pt>
                <c:pt idx="17">
                  <c:v>1.6E-2</c:v>
                </c:pt>
                <c:pt idx="18">
                  <c:v>4.0099999999999997E-2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55-43BC-91B3-D321EBC969CB}"/>
            </c:ext>
          </c:extLst>
        </c:ser>
        <c:ser>
          <c:idx val="0"/>
          <c:order val="1"/>
          <c:tx>
            <c:strRef>
              <c:f>Queensland!$K$8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Queensland!$L$136:$L$154</c:f>
              <c:numCache>
                <c:formatCode>0.0%</c:formatCode>
                <c:ptCount val="19"/>
                <c:pt idx="0">
                  <c:v>1.3599999999999999E-2</c:v>
                </c:pt>
                <c:pt idx="1">
                  <c:v>2.0799999999999999E-2</c:v>
                </c:pt>
                <c:pt idx="2">
                  <c:v>6.6600000000000006E-2</c:v>
                </c:pt>
                <c:pt idx="3">
                  <c:v>1.18E-2</c:v>
                </c:pt>
                <c:pt idx="4">
                  <c:v>7.0599999999999996E-2</c:v>
                </c:pt>
                <c:pt idx="5">
                  <c:v>4.1799999999999997E-2</c:v>
                </c:pt>
                <c:pt idx="6">
                  <c:v>0.1055</c:v>
                </c:pt>
                <c:pt idx="7">
                  <c:v>6.6799999999999998E-2</c:v>
                </c:pt>
                <c:pt idx="8">
                  <c:v>4.2500000000000003E-2</c:v>
                </c:pt>
                <c:pt idx="9">
                  <c:v>8.3999999999999995E-3</c:v>
                </c:pt>
                <c:pt idx="10">
                  <c:v>2.9700000000000001E-2</c:v>
                </c:pt>
                <c:pt idx="11">
                  <c:v>2.2599999999999999E-2</c:v>
                </c:pt>
                <c:pt idx="12">
                  <c:v>7.2900000000000006E-2</c:v>
                </c:pt>
                <c:pt idx="13">
                  <c:v>6.8699999999999997E-2</c:v>
                </c:pt>
                <c:pt idx="14">
                  <c:v>6.6900000000000001E-2</c:v>
                </c:pt>
                <c:pt idx="15">
                  <c:v>5.3800000000000001E-2</c:v>
                </c:pt>
                <c:pt idx="16">
                  <c:v>0.1628</c:v>
                </c:pt>
                <c:pt idx="17">
                  <c:v>1.6199999999999999E-2</c:v>
                </c:pt>
                <c:pt idx="18">
                  <c:v>3.9199999999999999E-2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55-43BC-91B3-D321EBC96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Queensland!$K$94:$K$112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Queensland!$L$94:$L$112</c:f>
              <c:numCache>
                <c:formatCode>0.0%</c:formatCode>
                <c:ptCount val="19"/>
                <c:pt idx="0">
                  <c:v>-4.4699999999999997E-2</c:v>
                </c:pt>
                <c:pt idx="1">
                  <c:v>-4.3400000000000001E-2</c:v>
                </c:pt>
                <c:pt idx="2">
                  <c:v>-4.36E-2</c:v>
                </c:pt>
                <c:pt idx="3">
                  <c:v>-9.2999999999999992E-3</c:v>
                </c:pt>
                <c:pt idx="4">
                  <c:v>-2.2700000000000001E-2</c:v>
                </c:pt>
                <c:pt idx="5">
                  <c:v>-2.81E-2</c:v>
                </c:pt>
                <c:pt idx="6">
                  <c:v>1.6E-2</c:v>
                </c:pt>
                <c:pt idx="7">
                  <c:v>-0.11169999999999999</c:v>
                </c:pt>
                <c:pt idx="8">
                  <c:v>-6.9000000000000006E-2</c:v>
                </c:pt>
                <c:pt idx="9">
                  <c:v>-0.13150000000000001</c:v>
                </c:pt>
                <c:pt idx="10">
                  <c:v>6.7799999999999999E-2</c:v>
                </c:pt>
                <c:pt idx="11">
                  <c:v>-2.1399999999999999E-2</c:v>
                </c:pt>
                <c:pt idx="12">
                  <c:v>-1.5299999999999999E-2</c:v>
                </c:pt>
                <c:pt idx="13">
                  <c:v>1.55E-2</c:v>
                </c:pt>
                <c:pt idx="14">
                  <c:v>0.1028</c:v>
                </c:pt>
                <c:pt idx="15">
                  <c:v>-2.1600000000000001E-2</c:v>
                </c:pt>
                <c:pt idx="16">
                  <c:v>-5.0000000000000001E-3</c:v>
                </c:pt>
                <c:pt idx="17">
                  <c:v>1.3299999999999999E-2</c:v>
                </c:pt>
                <c:pt idx="18">
                  <c:v>-2.29E-2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B3-4AE6-AA6D-050EFBAD9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5000000000000002"/>
          <c:min val="-0.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Queensland!$K$157:$K$303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Queensland!$L$453:$L$599</c:f>
              <c:numCache>
                <c:formatCode>0.0</c:formatCode>
                <c:ptCount val="147"/>
                <c:pt idx="0">
                  <c:v>100</c:v>
                </c:pt>
                <c:pt idx="1">
                  <c:v>99.333799999999997</c:v>
                </c:pt>
                <c:pt idx="2">
                  <c:v>95.464799999999997</c:v>
                </c:pt>
                <c:pt idx="3">
                  <c:v>93.050899999999999</c:v>
                </c:pt>
                <c:pt idx="4">
                  <c:v>91.318799999999996</c:v>
                </c:pt>
                <c:pt idx="5">
                  <c:v>91.444299999999998</c:v>
                </c:pt>
                <c:pt idx="6">
                  <c:v>92.231200000000001</c:v>
                </c:pt>
                <c:pt idx="7">
                  <c:v>92.815700000000007</c:v>
                </c:pt>
                <c:pt idx="8">
                  <c:v>93.5822</c:v>
                </c:pt>
                <c:pt idx="9">
                  <c:v>94.1999</c:v>
                </c:pt>
                <c:pt idx="10">
                  <c:v>94.377200000000002</c:v>
                </c:pt>
                <c:pt idx="11">
                  <c:v>94.640199999999993</c:v>
                </c:pt>
                <c:pt idx="12">
                  <c:v>95.476500000000001</c:v>
                </c:pt>
                <c:pt idx="13">
                  <c:v>96.042599999999993</c:v>
                </c:pt>
                <c:pt idx="14">
                  <c:v>96.04</c:v>
                </c:pt>
                <c:pt idx="15">
                  <c:v>95.790499999999994</c:v>
                </c:pt>
                <c:pt idx="16">
                  <c:v>96.806299999999993</c:v>
                </c:pt>
                <c:pt idx="17">
                  <c:v>98.085899999999995</c:v>
                </c:pt>
                <c:pt idx="18">
                  <c:v>98.585400000000007</c:v>
                </c:pt>
                <c:pt idx="19">
                  <c:v>98.944100000000006</c:v>
                </c:pt>
                <c:pt idx="20">
                  <c:v>98.865300000000005</c:v>
                </c:pt>
                <c:pt idx="21">
                  <c:v>99.178600000000003</c:v>
                </c:pt>
                <c:pt idx="22">
                  <c:v>99.159199999999998</c:v>
                </c:pt>
                <c:pt idx="23">
                  <c:v>99.524699999999996</c:v>
                </c:pt>
                <c:pt idx="24">
                  <c:v>99.403000000000006</c:v>
                </c:pt>
                <c:pt idx="25">
                  <c:v>99.701899999999995</c:v>
                </c:pt>
                <c:pt idx="26">
                  <c:v>100.32299999999999</c:v>
                </c:pt>
                <c:pt idx="27">
                  <c:v>100.5201</c:v>
                </c:pt>
                <c:pt idx="28">
                  <c:v>99.830699999999993</c:v>
                </c:pt>
                <c:pt idx="29">
                  <c:v>99.032399999999996</c:v>
                </c:pt>
                <c:pt idx="30">
                  <c:v>99.329899999999995</c:v>
                </c:pt>
                <c:pt idx="31">
                  <c:v>99.981499999999997</c:v>
                </c:pt>
                <c:pt idx="32">
                  <c:v>100.0668</c:v>
                </c:pt>
                <c:pt idx="33">
                  <c:v>100.0865</c:v>
                </c:pt>
                <c:pt idx="34">
                  <c:v>100.3669</c:v>
                </c:pt>
                <c:pt idx="35">
                  <c:v>100.98390000000001</c:v>
                </c:pt>
                <c:pt idx="36">
                  <c:v>101.10980000000001</c:v>
                </c:pt>
                <c:pt idx="37">
                  <c:v>101.2015</c:v>
                </c:pt>
                <c:pt idx="38">
                  <c:v>101.45359999999999</c:v>
                </c:pt>
                <c:pt idx="39">
                  <c:v>101.2961</c:v>
                </c:pt>
                <c:pt idx="40">
                  <c:v>100.1195</c:v>
                </c:pt>
                <c:pt idx="41">
                  <c:v>95.715299999999999</c:v>
                </c:pt>
                <c:pt idx="42">
                  <c:v>92.869500000000002</c:v>
                </c:pt>
                <c:pt idx="43">
                  <c:v>94.643299999999996</c:v>
                </c:pt>
                <c:pt idx="44">
                  <c:v>96.930499999999995</c:v>
                </c:pt>
                <c:pt idx="45">
                  <c:v>98.016099999999994</c:v>
                </c:pt>
                <c:pt idx="46">
                  <c:v>98.360900000000001</c:v>
                </c:pt>
                <c:pt idx="47">
                  <c:v>98.504599999999996</c:v>
                </c:pt>
                <c:pt idx="48">
                  <c:v>99.137600000000006</c:v>
                </c:pt>
                <c:pt idx="49">
                  <c:v>99.503399999999999</c:v>
                </c:pt>
                <c:pt idx="50">
                  <c:v>99.659899999999993</c:v>
                </c:pt>
                <c:pt idx="51">
                  <c:v>99.251099999999994</c:v>
                </c:pt>
                <c:pt idx="52">
                  <c:v>100.1525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1E-4DA0-A86D-9FC921081176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CC1E-4DA0-A86D-9FC921081176}"/>
              </c:ext>
            </c:extLst>
          </c:dPt>
          <c:cat>
            <c:strRef>
              <c:f>Queensland!$K$157:$K$303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Queensland!$L$601:$L$747</c:f>
              <c:numCache>
                <c:formatCode>0.0</c:formatCode>
                <c:ptCount val="147"/>
                <c:pt idx="0">
                  <c:v>100</c:v>
                </c:pt>
                <c:pt idx="1">
                  <c:v>99.531199999999998</c:v>
                </c:pt>
                <c:pt idx="2">
                  <c:v>97.375799999999998</c:v>
                </c:pt>
                <c:pt idx="3">
                  <c:v>96.326800000000006</c:v>
                </c:pt>
                <c:pt idx="4">
                  <c:v>93.467500000000001</c:v>
                </c:pt>
                <c:pt idx="5">
                  <c:v>93.985500000000002</c:v>
                </c:pt>
                <c:pt idx="6">
                  <c:v>94.455799999999996</c:v>
                </c:pt>
                <c:pt idx="7">
                  <c:v>95.284499999999994</c:v>
                </c:pt>
                <c:pt idx="8">
                  <c:v>95.183499999999995</c:v>
                </c:pt>
                <c:pt idx="9">
                  <c:v>94.171199999999999</c:v>
                </c:pt>
                <c:pt idx="10">
                  <c:v>93.285899999999998</c:v>
                </c:pt>
                <c:pt idx="11">
                  <c:v>94.640299999999996</c:v>
                </c:pt>
                <c:pt idx="12">
                  <c:v>95.870400000000004</c:v>
                </c:pt>
                <c:pt idx="13">
                  <c:v>96.8857</c:v>
                </c:pt>
                <c:pt idx="14">
                  <c:v>97.819299999999998</c:v>
                </c:pt>
                <c:pt idx="15">
                  <c:v>98.638800000000003</c:v>
                </c:pt>
                <c:pt idx="16">
                  <c:v>99.834199999999996</c:v>
                </c:pt>
                <c:pt idx="17">
                  <c:v>97.741699999999994</c:v>
                </c:pt>
                <c:pt idx="18">
                  <c:v>97.534899999999993</c:v>
                </c:pt>
                <c:pt idx="19">
                  <c:v>97.293300000000002</c:v>
                </c:pt>
                <c:pt idx="20">
                  <c:v>97.597499999999997</c:v>
                </c:pt>
                <c:pt idx="21">
                  <c:v>98.317700000000002</c:v>
                </c:pt>
                <c:pt idx="22">
                  <c:v>97.993600000000001</c:v>
                </c:pt>
                <c:pt idx="23">
                  <c:v>98.210400000000007</c:v>
                </c:pt>
                <c:pt idx="24">
                  <c:v>98.008099999999999</c:v>
                </c:pt>
                <c:pt idx="25">
                  <c:v>100.86150000000001</c:v>
                </c:pt>
                <c:pt idx="26">
                  <c:v>102.4419</c:v>
                </c:pt>
                <c:pt idx="27">
                  <c:v>103.2032</c:v>
                </c:pt>
                <c:pt idx="28">
                  <c:v>102.01649999999999</c:v>
                </c:pt>
                <c:pt idx="29">
                  <c:v>99.494799999999998</c:v>
                </c:pt>
                <c:pt idx="30">
                  <c:v>98.328000000000003</c:v>
                </c:pt>
                <c:pt idx="31">
                  <c:v>98.902100000000004</c:v>
                </c:pt>
                <c:pt idx="32">
                  <c:v>97.979200000000006</c:v>
                </c:pt>
                <c:pt idx="33">
                  <c:v>97.797200000000004</c:v>
                </c:pt>
                <c:pt idx="34">
                  <c:v>99.217500000000001</c:v>
                </c:pt>
                <c:pt idx="35">
                  <c:v>99.869</c:v>
                </c:pt>
                <c:pt idx="36">
                  <c:v>100.46</c:v>
                </c:pt>
                <c:pt idx="37">
                  <c:v>102.09350000000001</c:v>
                </c:pt>
                <c:pt idx="38">
                  <c:v>103.5254</c:v>
                </c:pt>
                <c:pt idx="39">
                  <c:v>103.4301</c:v>
                </c:pt>
                <c:pt idx="40">
                  <c:v>102.4029</c:v>
                </c:pt>
                <c:pt idx="41">
                  <c:v>95.931200000000004</c:v>
                </c:pt>
                <c:pt idx="42">
                  <c:v>92.250600000000006</c:v>
                </c:pt>
                <c:pt idx="43">
                  <c:v>94.185699999999997</c:v>
                </c:pt>
                <c:pt idx="44">
                  <c:v>96.687899999999999</c:v>
                </c:pt>
                <c:pt idx="45">
                  <c:v>97.458500000000001</c:v>
                </c:pt>
                <c:pt idx="46">
                  <c:v>97.635499999999993</c:v>
                </c:pt>
                <c:pt idx="47">
                  <c:v>100.43989999999999</c:v>
                </c:pt>
                <c:pt idx="48">
                  <c:v>101.5401</c:v>
                </c:pt>
                <c:pt idx="49">
                  <c:v>101.82380000000001</c:v>
                </c:pt>
                <c:pt idx="50">
                  <c:v>101.7157</c:v>
                </c:pt>
                <c:pt idx="51">
                  <c:v>101.6782</c:v>
                </c:pt>
                <c:pt idx="52">
                  <c:v>101.1206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1E-4DA0-A86D-9FC921081176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Queensland!$K$157:$K$303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Queensland!$L$157:$L$303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98.956000000000003</c:v>
                </c:pt>
                <c:pt idx="2">
                  <c:v>95.4114</c:v>
                </c:pt>
                <c:pt idx="3">
                  <c:v>92.813999999999993</c:v>
                </c:pt>
                <c:pt idx="4">
                  <c:v>91.521799999999999</c:v>
                </c:pt>
                <c:pt idx="5">
                  <c:v>91.499399999999994</c:v>
                </c:pt>
                <c:pt idx="6">
                  <c:v>92.023799999999994</c:v>
                </c:pt>
                <c:pt idx="7">
                  <c:v>92.5184</c:v>
                </c:pt>
                <c:pt idx="8">
                  <c:v>93.198300000000003</c:v>
                </c:pt>
                <c:pt idx="9">
                  <c:v>93.788799999999995</c:v>
                </c:pt>
                <c:pt idx="10">
                  <c:v>94.145300000000006</c:v>
                </c:pt>
                <c:pt idx="11">
                  <c:v>94.653999999999996</c:v>
                </c:pt>
                <c:pt idx="12">
                  <c:v>95.642099999999999</c:v>
                </c:pt>
                <c:pt idx="13">
                  <c:v>96.145700000000005</c:v>
                </c:pt>
                <c:pt idx="14">
                  <c:v>96.165899999999993</c:v>
                </c:pt>
                <c:pt idx="15">
                  <c:v>95.757099999999994</c:v>
                </c:pt>
                <c:pt idx="16">
                  <c:v>96.890900000000002</c:v>
                </c:pt>
                <c:pt idx="17">
                  <c:v>97.918400000000005</c:v>
                </c:pt>
                <c:pt idx="18">
                  <c:v>98.014700000000005</c:v>
                </c:pt>
                <c:pt idx="19">
                  <c:v>98.233599999999996</c:v>
                </c:pt>
                <c:pt idx="20">
                  <c:v>98.450100000000006</c:v>
                </c:pt>
                <c:pt idx="21">
                  <c:v>98.442400000000006</c:v>
                </c:pt>
                <c:pt idx="22">
                  <c:v>98.335099999999997</c:v>
                </c:pt>
                <c:pt idx="23">
                  <c:v>98.389700000000005</c:v>
                </c:pt>
                <c:pt idx="24">
                  <c:v>98.521299999999997</c:v>
                </c:pt>
                <c:pt idx="25">
                  <c:v>98.687200000000004</c:v>
                </c:pt>
                <c:pt idx="26">
                  <c:v>99.090599999999995</c:v>
                </c:pt>
                <c:pt idx="27">
                  <c:v>99.254099999999994</c:v>
                </c:pt>
                <c:pt idx="28">
                  <c:v>99.048599999999993</c:v>
                </c:pt>
                <c:pt idx="29">
                  <c:v>98.196399999999997</c:v>
                </c:pt>
                <c:pt idx="30">
                  <c:v>98.236699999999999</c:v>
                </c:pt>
                <c:pt idx="31">
                  <c:v>98.990499999999997</c:v>
                </c:pt>
                <c:pt idx="32">
                  <c:v>99.253500000000003</c:v>
                </c:pt>
                <c:pt idx="33">
                  <c:v>99.460899999999995</c:v>
                </c:pt>
                <c:pt idx="34">
                  <c:v>99.843800000000002</c:v>
                </c:pt>
                <c:pt idx="35">
                  <c:v>100.5531</c:v>
                </c:pt>
                <c:pt idx="36">
                  <c:v>100.8459</c:v>
                </c:pt>
                <c:pt idx="37">
                  <c:v>101.126</c:v>
                </c:pt>
                <c:pt idx="38">
                  <c:v>101.622</c:v>
                </c:pt>
                <c:pt idx="39">
                  <c:v>101.6469</c:v>
                </c:pt>
                <c:pt idx="40">
                  <c:v>100.8075</c:v>
                </c:pt>
                <c:pt idx="41">
                  <c:v>96.976900000000001</c:v>
                </c:pt>
                <c:pt idx="42">
                  <c:v>94.050399999999996</c:v>
                </c:pt>
                <c:pt idx="43">
                  <c:v>95.2744</c:v>
                </c:pt>
                <c:pt idx="44">
                  <c:v>97.292299999999997</c:v>
                </c:pt>
                <c:pt idx="45">
                  <c:v>98.180199999999999</c:v>
                </c:pt>
                <c:pt idx="46">
                  <c:v>98.522499999999994</c:v>
                </c:pt>
                <c:pt idx="47">
                  <c:v>98.581000000000003</c:v>
                </c:pt>
                <c:pt idx="48">
                  <c:v>99.185000000000002</c:v>
                </c:pt>
                <c:pt idx="49">
                  <c:v>99.643299999999996</c:v>
                </c:pt>
                <c:pt idx="50">
                  <c:v>100.03579999999999</c:v>
                </c:pt>
                <c:pt idx="51">
                  <c:v>99.503100000000003</c:v>
                </c:pt>
                <c:pt idx="52">
                  <c:v>100.2439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C1E-4DA0-A86D-9FC921081176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Queensland!$K$157:$K$303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Queensland!$L$305:$L$451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99.570800000000006</c:v>
                </c:pt>
                <c:pt idx="2">
                  <c:v>98.0946</c:v>
                </c:pt>
                <c:pt idx="3">
                  <c:v>96.217399999999998</c:v>
                </c:pt>
                <c:pt idx="4">
                  <c:v>93.510099999999994</c:v>
                </c:pt>
                <c:pt idx="5">
                  <c:v>93.706400000000002</c:v>
                </c:pt>
                <c:pt idx="6">
                  <c:v>94.114900000000006</c:v>
                </c:pt>
                <c:pt idx="7">
                  <c:v>94.668999999999997</c:v>
                </c:pt>
                <c:pt idx="8">
                  <c:v>93.5869</c:v>
                </c:pt>
                <c:pt idx="9">
                  <c:v>92.821100000000001</c:v>
                </c:pt>
                <c:pt idx="10">
                  <c:v>92.475999999999999</c:v>
                </c:pt>
                <c:pt idx="11">
                  <c:v>93.7834</c:v>
                </c:pt>
                <c:pt idx="12">
                  <c:v>95.968800000000002</c:v>
                </c:pt>
                <c:pt idx="13">
                  <c:v>96.630099999999999</c:v>
                </c:pt>
                <c:pt idx="14">
                  <c:v>97.5398</c:v>
                </c:pt>
                <c:pt idx="15">
                  <c:v>97.253500000000003</c:v>
                </c:pt>
                <c:pt idx="16">
                  <c:v>98.931299999999993</c:v>
                </c:pt>
                <c:pt idx="17">
                  <c:v>96.452399999999997</c:v>
                </c:pt>
                <c:pt idx="18">
                  <c:v>96.287099999999995</c:v>
                </c:pt>
                <c:pt idx="19">
                  <c:v>96.104100000000003</c:v>
                </c:pt>
                <c:pt idx="20">
                  <c:v>96.942800000000005</c:v>
                </c:pt>
                <c:pt idx="21">
                  <c:v>97.412199999999999</c:v>
                </c:pt>
                <c:pt idx="22">
                  <c:v>96.914000000000001</c:v>
                </c:pt>
                <c:pt idx="23">
                  <c:v>96.757199999999997</c:v>
                </c:pt>
                <c:pt idx="24">
                  <c:v>96.977800000000002</c:v>
                </c:pt>
                <c:pt idx="25">
                  <c:v>99.677099999999996</c:v>
                </c:pt>
                <c:pt idx="26">
                  <c:v>100.6795</c:v>
                </c:pt>
                <c:pt idx="27">
                  <c:v>101.5361</c:v>
                </c:pt>
                <c:pt idx="28">
                  <c:v>100.68899999999999</c:v>
                </c:pt>
                <c:pt idx="29">
                  <c:v>98.174800000000005</c:v>
                </c:pt>
                <c:pt idx="30">
                  <c:v>96.533699999999996</c:v>
                </c:pt>
                <c:pt idx="31">
                  <c:v>97.113399999999999</c:v>
                </c:pt>
                <c:pt idx="32">
                  <c:v>96.551599999999993</c:v>
                </c:pt>
                <c:pt idx="33">
                  <c:v>96.667500000000004</c:v>
                </c:pt>
                <c:pt idx="34">
                  <c:v>98.053299999999993</c:v>
                </c:pt>
                <c:pt idx="35">
                  <c:v>99.052999999999997</c:v>
                </c:pt>
                <c:pt idx="36">
                  <c:v>99.075100000000006</c:v>
                </c:pt>
                <c:pt idx="37">
                  <c:v>100.4066</c:v>
                </c:pt>
                <c:pt idx="38">
                  <c:v>102.1788</c:v>
                </c:pt>
                <c:pt idx="39">
                  <c:v>102.6279</c:v>
                </c:pt>
                <c:pt idx="40">
                  <c:v>102.4778</c:v>
                </c:pt>
                <c:pt idx="41">
                  <c:v>96.956599999999995</c:v>
                </c:pt>
                <c:pt idx="42">
                  <c:v>93.527299999999997</c:v>
                </c:pt>
                <c:pt idx="43">
                  <c:v>94.721999999999994</c:v>
                </c:pt>
                <c:pt idx="44">
                  <c:v>96.736599999999996</c:v>
                </c:pt>
                <c:pt idx="45">
                  <c:v>97.335999999999999</c:v>
                </c:pt>
                <c:pt idx="46">
                  <c:v>97.506799999999998</c:v>
                </c:pt>
                <c:pt idx="47">
                  <c:v>100.4186</c:v>
                </c:pt>
                <c:pt idx="48">
                  <c:v>101.54040000000001</c:v>
                </c:pt>
                <c:pt idx="49">
                  <c:v>102.04640000000001</c:v>
                </c:pt>
                <c:pt idx="50">
                  <c:v>102.45059999999999</c:v>
                </c:pt>
                <c:pt idx="51">
                  <c:v>101.6032</c:v>
                </c:pt>
                <c:pt idx="52">
                  <c:v>101.3995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C1E-4DA0-A86D-9FC921081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6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'South Australia'!$K$4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Australia'!$L$36:$L$42</c:f>
              <c:numCache>
                <c:formatCode>0.0</c:formatCode>
                <c:ptCount val="7"/>
                <c:pt idx="0">
                  <c:v>74.42</c:v>
                </c:pt>
                <c:pt idx="1">
                  <c:v>99.14</c:v>
                </c:pt>
                <c:pt idx="2">
                  <c:v>100.06</c:v>
                </c:pt>
                <c:pt idx="3">
                  <c:v>99.34</c:v>
                </c:pt>
                <c:pt idx="4">
                  <c:v>100.54</c:v>
                </c:pt>
                <c:pt idx="5">
                  <c:v>103.92</c:v>
                </c:pt>
                <c:pt idx="6">
                  <c:v>104.44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C-4CD4-B2C7-A840A0061245}"/>
            </c:ext>
          </c:extLst>
        </c:ser>
        <c:ser>
          <c:idx val="2"/>
          <c:order val="1"/>
          <c:tx>
            <c:strRef>
              <c:f>'South Australia'!$K$7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Australia'!$L$45:$L$51</c:f>
              <c:numCache>
                <c:formatCode>0.0</c:formatCode>
                <c:ptCount val="7"/>
                <c:pt idx="0">
                  <c:v>71.540000000000006</c:v>
                </c:pt>
                <c:pt idx="1">
                  <c:v>98.92</c:v>
                </c:pt>
                <c:pt idx="2">
                  <c:v>99.96</c:v>
                </c:pt>
                <c:pt idx="3">
                  <c:v>98.97</c:v>
                </c:pt>
                <c:pt idx="4">
                  <c:v>100.36</c:v>
                </c:pt>
                <c:pt idx="5">
                  <c:v>104.72</c:v>
                </c:pt>
                <c:pt idx="6">
                  <c:v>106.82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1C-4CD4-B2C7-A840A0061245}"/>
            </c:ext>
          </c:extLst>
        </c:ser>
        <c:ser>
          <c:idx val="3"/>
          <c:order val="2"/>
          <c:tx>
            <c:strRef>
              <c:f>'South Australia'!$K$8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Australia'!$L$54:$L$60</c:f>
              <c:numCache>
                <c:formatCode>0.0</c:formatCode>
                <c:ptCount val="7"/>
                <c:pt idx="0">
                  <c:v>72.92</c:v>
                </c:pt>
                <c:pt idx="1">
                  <c:v>99.46</c:v>
                </c:pt>
                <c:pt idx="2">
                  <c:v>100.21</c:v>
                </c:pt>
                <c:pt idx="3">
                  <c:v>99.26</c:v>
                </c:pt>
                <c:pt idx="4">
                  <c:v>100.71</c:v>
                </c:pt>
                <c:pt idx="5">
                  <c:v>104.93</c:v>
                </c:pt>
                <c:pt idx="6">
                  <c:v>106.73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1C-4CD4-B2C7-A840A0061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'South Australia'!$K$4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Australia'!$L$65:$L$71</c:f>
              <c:numCache>
                <c:formatCode>0.0</c:formatCode>
                <c:ptCount val="7"/>
                <c:pt idx="0">
                  <c:v>77.900000000000006</c:v>
                </c:pt>
                <c:pt idx="1">
                  <c:v>99.41</c:v>
                </c:pt>
                <c:pt idx="2">
                  <c:v>102.14</c:v>
                </c:pt>
                <c:pt idx="3">
                  <c:v>101.38</c:v>
                </c:pt>
                <c:pt idx="4">
                  <c:v>102.7</c:v>
                </c:pt>
                <c:pt idx="5">
                  <c:v>104.96</c:v>
                </c:pt>
                <c:pt idx="6">
                  <c:v>103.97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51-4785-9EF8-6820DF5E8A05}"/>
            </c:ext>
          </c:extLst>
        </c:ser>
        <c:ser>
          <c:idx val="2"/>
          <c:order val="1"/>
          <c:tx>
            <c:strRef>
              <c:f>'South Australia'!$K$7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Australia'!$L$74:$L$80</c:f>
              <c:numCache>
                <c:formatCode>0.0</c:formatCode>
                <c:ptCount val="7"/>
                <c:pt idx="0">
                  <c:v>74.52</c:v>
                </c:pt>
                <c:pt idx="1">
                  <c:v>100.17</c:v>
                </c:pt>
                <c:pt idx="2">
                  <c:v>103.1</c:v>
                </c:pt>
                <c:pt idx="3">
                  <c:v>102.23</c:v>
                </c:pt>
                <c:pt idx="4">
                  <c:v>103.57</c:v>
                </c:pt>
                <c:pt idx="5">
                  <c:v>106.41</c:v>
                </c:pt>
                <c:pt idx="6">
                  <c:v>105.8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51-4785-9EF8-6820DF5E8A05}"/>
            </c:ext>
          </c:extLst>
        </c:ser>
        <c:ser>
          <c:idx val="3"/>
          <c:order val="2"/>
          <c:tx>
            <c:strRef>
              <c:f>'South Australia'!$K$8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Australia'!$L$83:$L$89</c:f>
              <c:numCache>
                <c:formatCode>0.0</c:formatCode>
                <c:ptCount val="7"/>
                <c:pt idx="0">
                  <c:v>75.88</c:v>
                </c:pt>
                <c:pt idx="1">
                  <c:v>100.7</c:v>
                </c:pt>
                <c:pt idx="2">
                  <c:v>103.15</c:v>
                </c:pt>
                <c:pt idx="3">
                  <c:v>102.18</c:v>
                </c:pt>
                <c:pt idx="4">
                  <c:v>103.8</c:v>
                </c:pt>
                <c:pt idx="5">
                  <c:v>106.48</c:v>
                </c:pt>
                <c:pt idx="6">
                  <c:v>105.27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51-4785-9EF8-6820DF5E8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'South Australia'!$K$9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'South Australia'!$K$116:$K$134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Australia'!$L$116:$L$134</c:f>
              <c:numCache>
                <c:formatCode>0.0%</c:formatCode>
                <c:ptCount val="19"/>
                <c:pt idx="0">
                  <c:v>2.5399999999999999E-2</c:v>
                </c:pt>
                <c:pt idx="1">
                  <c:v>1.6E-2</c:v>
                </c:pt>
                <c:pt idx="2">
                  <c:v>9.5899999999999999E-2</c:v>
                </c:pt>
                <c:pt idx="3">
                  <c:v>1.29E-2</c:v>
                </c:pt>
                <c:pt idx="4">
                  <c:v>6.5299999999999997E-2</c:v>
                </c:pt>
                <c:pt idx="5">
                  <c:v>4.7100000000000003E-2</c:v>
                </c:pt>
                <c:pt idx="6">
                  <c:v>0.12479999999999999</c:v>
                </c:pt>
                <c:pt idx="7">
                  <c:v>7.5399999999999995E-2</c:v>
                </c:pt>
                <c:pt idx="8">
                  <c:v>4.2000000000000003E-2</c:v>
                </c:pt>
                <c:pt idx="9">
                  <c:v>1.0999999999999999E-2</c:v>
                </c:pt>
                <c:pt idx="10">
                  <c:v>3.5700000000000003E-2</c:v>
                </c:pt>
                <c:pt idx="11">
                  <c:v>1.84E-2</c:v>
                </c:pt>
                <c:pt idx="12">
                  <c:v>6.9900000000000004E-2</c:v>
                </c:pt>
                <c:pt idx="13">
                  <c:v>6.9500000000000006E-2</c:v>
                </c:pt>
                <c:pt idx="14">
                  <c:v>3.7900000000000003E-2</c:v>
                </c:pt>
                <c:pt idx="15">
                  <c:v>6.1499999999999999E-2</c:v>
                </c:pt>
                <c:pt idx="16">
                  <c:v>0.13289999999999999</c:v>
                </c:pt>
                <c:pt idx="17">
                  <c:v>1.6E-2</c:v>
                </c:pt>
                <c:pt idx="18">
                  <c:v>3.85E-2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5B-4761-B5BF-9C895B731854}"/>
            </c:ext>
          </c:extLst>
        </c:ser>
        <c:ser>
          <c:idx val="0"/>
          <c:order val="1"/>
          <c:tx>
            <c:strRef>
              <c:f>'South Australia'!$K$8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Australia'!$L$136:$L$154</c:f>
              <c:numCache>
                <c:formatCode>0.0%</c:formatCode>
                <c:ptCount val="19"/>
                <c:pt idx="0">
                  <c:v>2.3400000000000001E-2</c:v>
                </c:pt>
                <c:pt idx="1">
                  <c:v>1.55E-2</c:v>
                </c:pt>
                <c:pt idx="2">
                  <c:v>9.0999999999999998E-2</c:v>
                </c:pt>
                <c:pt idx="3">
                  <c:v>1.2800000000000001E-2</c:v>
                </c:pt>
                <c:pt idx="4">
                  <c:v>6.4500000000000002E-2</c:v>
                </c:pt>
                <c:pt idx="5">
                  <c:v>4.3999999999999997E-2</c:v>
                </c:pt>
                <c:pt idx="6">
                  <c:v>0.11990000000000001</c:v>
                </c:pt>
                <c:pt idx="7">
                  <c:v>6.7699999999999996E-2</c:v>
                </c:pt>
                <c:pt idx="8">
                  <c:v>3.9300000000000002E-2</c:v>
                </c:pt>
                <c:pt idx="9">
                  <c:v>9.9000000000000008E-3</c:v>
                </c:pt>
                <c:pt idx="10">
                  <c:v>3.7699999999999997E-2</c:v>
                </c:pt>
                <c:pt idx="11">
                  <c:v>1.7299999999999999E-2</c:v>
                </c:pt>
                <c:pt idx="12">
                  <c:v>6.9800000000000001E-2</c:v>
                </c:pt>
                <c:pt idx="13">
                  <c:v>7.4899999999999994E-2</c:v>
                </c:pt>
                <c:pt idx="14">
                  <c:v>3.6900000000000002E-2</c:v>
                </c:pt>
                <c:pt idx="15">
                  <c:v>6.6500000000000004E-2</c:v>
                </c:pt>
                <c:pt idx="16">
                  <c:v>0.13739999999999999</c:v>
                </c:pt>
                <c:pt idx="17">
                  <c:v>1.5699999999999999E-2</c:v>
                </c:pt>
                <c:pt idx="18">
                  <c:v>3.7600000000000001E-2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5B-4761-B5BF-9C895B731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'South Australia'!$K$94:$K$112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Australia'!$L$94:$L$112</c:f>
              <c:numCache>
                <c:formatCode>0.0%</c:formatCode>
                <c:ptCount val="19"/>
                <c:pt idx="0">
                  <c:v>-6.1600000000000002E-2</c:v>
                </c:pt>
                <c:pt idx="1">
                  <c:v>-9.9000000000000008E-3</c:v>
                </c:pt>
                <c:pt idx="2">
                  <c:v>-3.3300000000000003E-2</c:v>
                </c:pt>
                <c:pt idx="3">
                  <c:v>1.0999999999999999E-2</c:v>
                </c:pt>
                <c:pt idx="4">
                  <c:v>5.1000000000000004E-3</c:v>
                </c:pt>
                <c:pt idx="5">
                  <c:v>-4.82E-2</c:v>
                </c:pt>
                <c:pt idx="6">
                  <c:v>-2.1899999999999999E-2</c:v>
                </c:pt>
                <c:pt idx="7">
                  <c:v>-8.5599999999999996E-2</c:v>
                </c:pt>
                <c:pt idx="8">
                  <c:v>-4.7199999999999999E-2</c:v>
                </c:pt>
                <c:pt idx="9">
                  <c:v>-8.9599999999999999E-2</c:v>
                </c:pt>
                <c:pt idx="10">
                  <c:v>7.5399999999999995E-2</c:v>
                </c:pt>
                <c:pt idx="11">
                  <c:v>-4.1399999999999999E-2</c:v>
                </c:pt>
                <c:pt idx="12">
                  <c:v>1.6299999999999999E-2</c:v>
                </c:pt>
                <c:pt idx="13">
                  <c:v>9.7500000000000003E-2</c:v>
                </c:pt>
                <c:pt idx="14">
                  <c:v>-1.0200000000000001E-2</c:v>
                </c:pt>
                <c:pt idx="15">
                  <c:v>0.10199999999999999</c:v>
                </c:pt>
                <c:pt idx="16">
                  <c:v>5.2999999999999999E-2</c:v>
                </c:pt>
                <c:pt idx="17">
                  <c:v>4.0000000000000002E-4</c:v>
                </c:pt>
                <c:pt idx="18">
                  <c:v>-3.0999999999999999E-3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AB-49B3-B810-C63FA811C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5000000000000002"/>
          <c:min val="-0.15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South Wales'!$K$4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Wales'!$L$65:$L$71</c:f>
              <c:numCache>
                <c:formatCode>0.0</c:formatCode>
                <c:ptCount val="7"/>
                <c:pt idx="0">
                  <c:v>76.400000000000006</c:v>
                </c:pt>
                <c:pt idx="1">
                  <c:v>97.04</c:v>
                </c:pt>
                <c:pt idx="2">
                  <c:v>100.72</c:v>
                </c:pt>
                <c:pt idx="3">
                  <c:v>99.89</c:v>
                </c:pt>
                <c:pt idx="4">
                  <c:v>100.59</c:v>
                </c:pt>
                <c:pt idx="5">
                  <c:v>103.57</c:v>
                </c:pt>
                <c:pt idx="6">
                  <c:v>104.19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79-43D6-B67C-9E83F5C8B14A}"/>
            </c:ext>
          </c:extLst>
        </c:ser>
        <c:ser>
          <c:idx val="2"/>
          <c:order val="1"/>
          <c:tx>
            <c:strRef>
              <c:f>'New South Wales'!$K$7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Wales'!$L$74:$L$80</c:f>
              <c:numCache>
                <c:formatCode>0.0</c:formatCode>
                <c:ptCount val="7"/>
                <c:pt idx="0">
                  <c:v>72.87</c:v>
                </c:pt>
                <c:pt idx="1">
                  <c:v>97.63</c:v>
                </c:pt>
                <c:pt idx="2">
                  <c:v>101.04</c:v>
                </c:pt>
                <c:pt idx="3">
                  <c:v>100.06</c:v>
                </c:pt>
                <c:pt idx="4">
                  <c:v>100.84</c:v>
                </c:pt>
                <c:pt idx="5">
                  <c:v>104.99</c:v>
                </c:pt>
                <c:pt idx="6">
                  <c:v>105.77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79-43D6-B67C-9E83F5C8B14A}"/>
            </c:ext>
          </c:extLst>
        </c:ser>
        <c:ser>
          <c:idx val="3"/>
          <c:order val="2"/>
          <c:tx>
            <c:strRef>
              <c:f>'New South Wales'!$K$8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Wales'!$L$83:$L$89</c:f>
              <c:numCache>
                <c:formatCode>0.0</c:formatCode>
                <c:ptCount val="7"/>
                <c:pt idx="0">
                  <c:v>74.59</c:v>
                </c:pt>
                <c:pt idx="1">
                  <c:v>98.51</c:v>
                </c:pt>
                <c:pt idx="2">
                  <c:v>101.79</c:v>
                </c:pt>
                <c:pt idx="3">
                  <c:v>100.84</c:v>
                </c:pt>
                <c:pt idx="4">
                  <c:v>101.79</c:v>
                </c:pt>
                <c:pt idx="5">
                  <c:v>106.59</c:v>
                </c:pt>
                <c:pt idx="6">
                  <c:v>107.25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79-43D6-B67C-9E83F5C8B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'South Australia'!$K$157:$K$303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'South Australia'!$L$453:$L$599</c:f>
              <c:numCache>
                <c:formatCode>0.0</c:formatCode>
                <c:ptCount val="147"/>
                <c:pt idx="0">
                  <c:v>100</c:v>
                </c:pt>
                <c:pt idx="1">
                  <c:v>98.831699999999998</c:v>
                </c:pt>
                <c:pt idx="2">
                  <c:v>94.966300000000004</c:v>
                </c:pt>
                <c:pt idx="3">
                  <c:v>92.326400000000007</c:v>
                </c:pt>
                <c:pt idx="4">
                  <c:v>91.110100000000003</c:v>
                </c:pt>
                <c:pt idx="5">
                  <c:v>91.186000000000007</c:v>
                </c:pt>
                <c:pt idx="6">
                  <c:v>91.598799999999997</c:v>
                </c:pt>
                <c:pt idx="7">
                  <c:v>92.191999999999993</c:v>
                </c:pt>
                <c:pt idx="8">
                  <c:v>93.088300000000004</c:v>
                </c:pt>
                <c:pt idx="9">
                  <c:v>94.0732</c:v>
                </c:pt>
                <c:pt idx="10">
                  <c:v>94.261600000000001</c:v>
                </c:pt>
                <c:pt idx="11">
                  <c:v>94.692400000000006</c:v>
                </c:pt>
                <c:pt idx="12">
                  <c:v>95.509399999999999</c:v>
                </c:pt>
                <c:pt idx="13">
                  <c:v>95.815700000000007</c:v>
                </c:pt>
                <c:pt idx="14">
                  <c:v>95.459800000000001</c:v>
                </c:pt>
                <c:pt idx="15">
                  <c:v>94.800899999999999</c:v>
                </c:pt>
                <c:pt idx="16">
                  <c:v>95.943299999999994</c:v>
                </c:pt>
                <c:pt idx="17">
                  <c:v>97.421499999999995</c:v>
                </c:pt>
                <c:pt idx="18">
                  <c:v>97.731300000000005</c:v>
                </c:pt>
                <c:pt idx="19">
                  <c:v>98.375399999999999</c:v>
                </c:pt>
                <c:pt idx="20">
                  <c:v>98.4358</c:v>
                </c:pt>
                <c:pt idx="21">
                  <c:v>98.817899999999995</c:v>
                </c:pt>
                <c:pt idx="22">
                  <c:v>99.034400000000005</c:v>
                </c:pt>
                <c:pt idx="23">
                  <c:v>99.200199999999995</c:v>
                </c:pt>
                <c:pt idx="24">
                  <c:v>99.344899999999996</c:v>
                </c:pt>
                <c:pt idx="25">
                  <c:v>99.675200000000004</c:v>
                </c:pt>
                <c:pt idx="26">
                  <c:v>100.1375</c:v>
                </c:pt>
                <c:pt idx="27">
                  <c:v>100.3361</c:v>
                </c:pt>
                <c:pt idx="28">
                  <c:v>100.2333</c:v>
                </c:pt>
                <c:pt idx="29">
                  <c:v>99.596800000000002</c:v>
                </c:pt>
                <c:pt idx="30">
                  <c:v>99.778899999999993</c:v>
                </c:pt>
                <c:pt idx="31">
                  <c:v>101.21639999999999</c:v>
                </c:pt>
                <c:pt idx="32">
                  <c:v>101.3117</c:v>
                </c:pt>
                <c:pt idx="33">
                  <c:v>100.9532</c:v>
                </c:pt>
                <c:pt idx="34">
                  <c:v>101.3723</c:v>
                </c:pt>
                <c:pt idx="35">
                  <c:v>102.2377</c:v>
                </c:pt>
                <c:pt idx="36">
                  <c:v>101.3027</c:v>
                </c:pt>
                <c:pt idx="37">
                  <c:v>101.6498</c:v>
                </c:pt>
                <c:pt idx="38">
                  <c:v>102.7131</c:v>
                </c:pt>
                <c:pt idx="39">
                  <c:v>103.1116</c:v>
                </c:pt>
                <c:pt idx="40">
                  <c:v>101.72150000000001</c:v>
                </c:pt>
                <c:pt idx="41">
                  <c:v>97.745999999999995</c:v>
                </c:pt>
                <c:pt idx="42">
                  <c:v>95.0107</c:v>
                </c:pt>
                <c:pt idx="43">
                  <c:v>96.644599999999997</c:v>
                </c:pt>
                <c:pt idx="44">
                  <c:v>98.705200000000005</c:v>
                </c:pt>
                <c:pt idx="45">
                  <c:v>99.543899999999994</c:v>
                </c:pt>
                <c:pt idx="46">
                  <c:v>99.923299999999998</c:v>
                </c:pt>
                <c:pt idx="47">
                  <c:v>100.2204</c:v>
                </c:pt>
                <c:pt idx="48">
                  <c:v>100.87260000000001</c:v>
                </c:pt>
                <c:pt idx="49">
                  <c:v>101.45229999999999</c:v>
                </c:pt>
                <c:pt idx="50">
                  <c:v>101.98650000000001</c:v>
                </c:pt>
                <c:pt idx="51">
                  <c:v>101.3249</c:v>
                </c:pt>
                <c:pt idx="52">
                  <c:v>101.8425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66-4306-9F42-252B6296DBE7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6966-4306-9F42-252B6296DBE7}"/>
              </c:ext>
            </c:extLst>
          </c:dPt>
          <c:cat>
            <c:strRef>
              <c:f>'South Australia'!$K$157:$K$303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'South Australia'!$L$601:$L$747</c:f>
              <c:numCache>
                <c:formatCode>0.0</c:formatCode>
                <c:ptCount val="147"/>
                <c:pt idx="0">
                  <c:v>100</c:v>
                </c:pt>
                <c:pt idx="1">
                  <c:v>99.3934</c:v>
                </c:pt>
                <c:pt idx="2">
                  <c:v>97.723200000000006</c:v>
                </c:pt>
                <c:pt idx="3">
                  <c:v>96.061000000000007</c:v>
                </c:pt>
                <c:pt idx="4">
                  <c:v>93.182699999999997</c:v>
                </c:pt>
                <c:pt idx="5">
                  <c:v>93.525499999999994</c:v>
                </c:pt>
                <c:pt idx="6">
                  <c:v>95.131299999999996</c:v>
                </c:pt>
                <c:pt idx="7">
                  <c:v>95.934899999999999</c:v>
                </c:pt>
                <c:pt idx="8">
                  <c:v>95.474500000000006</c:v>
                </c:pt>
                <c:pt idx="9">
                  <c:v>95.101900000000001</c:v>
                </c:pt>
                <c:pt idx="10">
                  <c:v>94.809200000000004</c:v>
                </c:pt>
                <c:pt idx="11">
                  <c:v>95.3566</c:v>
                </c:pt>
                <c:pt idx="12">
                  <c:v>97.429699999999997</c:v>
                </c:pt>
                <c:pt idx="13">
                  <c:v>97.056700000000006</c:v>
                </c:pt>
                <c:pt idx="14">
                  <c:v>97.4084</c:v>
                </c:pt>
                <c:pt idx="15">
                  <c:v>96.602999999999994</c:v>
                </c:pt>
                <c:pt idx="16">
                  <c:v>97.925799999999995</c:v>
                </c:pt>
                <c:pt idx="17">
                  <c:v>96.787400000000005</c:v>
                </c:pt>
                <c:pt idx="18">
                  <c:v>97.167199999999994</c:v>
                </c:pt>
                <c:pt idx="19">
                  <c:v>97.2209</c:v>
                </c:pt>
                <c:pt idx="20">
                  <c:v>97.8018</c:v>
                </c:pt>
                <c:pt idx="21">
                  <c:v>98.767099999999999</c:v>
                </c:pt>
                <c:pt idx="22">
                  <c:v>98.612499999999997</c:v>
                </c:pt>
                <c:pt idx="23">
                  <c:v>98.271900000000002</c:v>
                </c:pt>
                <c:pt idx="24">
                  <c:v>98.948599999999999</c:v>
                </c:pt>
                <c:pt idx="25">
                  <c:v>101.37090000000001</c:v>
                </c:pt>
                <c:pt idx="26">
                  <c:v>102.1887</c:v>
                </c:pt>
                <c:pt idx="27">
                  <c:v>102.8407</c:v>
                </c:pt>
                <c:pt idx="28">
                  <c:v>102.5065</c:v>
                </c:pt>
                <c:pt idx="29">
                  <c:v>100.24939999999999</c:v>
                </c:pt>
                <c:pt idx="30">
                  <c:v>98.831699999999998</c:v>
                </c:pt>
                <c:pt idx="31">
                  <c:v>100.20569999999999</c:v>
                </c:pt>
                <c:pt idx="32">
                  <c:v>100.1707</c:v>
                </c:pt>
                <c:pt idx="33">
                  <c:v>98.799199999999999</c:v>
                </c:pt>
                <c:pt idx="34">
                  <c:v>99.545699999999997</c:v>
                </c:pt>
                <c:pt idx="35">
                  <c:v>100.2414</c:v>
                </c:pt>
                <c:pt idx="36">
                  <c:v>97.829400000000007</c:v>
                </c:pt>
                <c:pt idx="37">
                  <c:v>99.352699999999999</c:v>
                </c:pt>
                <c:pt idx="38">
                  <c:v>102.5398</c:v>
                </c:pt>
                <c:pt idx="39">
                  <c:v>103.71939999999999</c:v>
                </c:pt>
                <c:pt idx="40">
                  <c:v>102.848</c:v>
                </c:pt>
                <c:pt idx="41">
                  <c:v>96.986099999999993</c:v>
                </c:pt>
                <c:pt idx="42">
                  <c:v>94.279700000000005</c:v>
                </c:pt>
                <c:pt idx="43">
                  <c:v>95.555700000000002</c:v>
                </c:pt>
                <c:pt idx="44">
                  <c:v>97.727400000000003</c:v>
                </c:pt>
                <c:pt idx="45">
                  <c:v>98.371899999999997</c:v>
                </c:pt>
                <c:pt idx="46">
                  <c:v>98.384600000000006</c:v>
                </c:pt>
                <c:pt idx="47">
                  <c:v>100.7731</c:v>
                </c:pt>
                <c:pt idx="48">
                  <c:v>101.8505</c:v>
                </c:pt>
                <c:pt idx="49">
                  <c:v>103.43510000000001</c:v>
                </c:pt>
                <c:pt idx="50">
                  <c:v>103.8528</c:v>
                </c:pt>
                <c:pt idx="51">
                  <c:v>102.9931</c:v>
                </c:pt>
                <c:pt idx="52">
                  <c:v>102.8361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66-4306-9F42-252B6296DBE7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'South Australia'!$K$157:$K$303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'South Australia'!$L$157:$L$303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98.956000000000003</c:v>
                </c:pt>
                <c:pt idx="2">
                  <c:v>95.4114</c:v>
                </c:pt>
                <c:pt idx="3">
                  <c:v>92.813999999999993</c:v>
                </c:pt>
                <c:pt idx="4">
                  <c:v>91.521799999999999</c:v>
                </c:pt>
                <c:pt idx="5">
                  <c:v>91.499399999999994</c:v>
                </c:pt>
                <c:pt idx="6">
                  <c:v>92.023799999999994</c:v>
                </c:pt>
                <c:pt idx="7">
                  <c:v>92.5184</c:v>
                </c:pt>
                <c:pt idx="8">
                  <c:v>93.198300000000003</c:v>
                </c:pt>
                <c:pt idx="9">
                  <c:v>93.788799999999995</c:v>
                </c:pt>
                <c:pt idx="10">
                  <c:v>94.145300000000006</c:v>
                </c:pt>
                <c:pt idx="11">
                  <c:v>94.653999999999996</c:v>
                </c:pt>
                <c:pt idx="12">
                  <c:v>95.642099999999999</c:v>
                </c:pt>
                <c:pt idx="13">
                  <c:v>96.145700000000005</c:v>
                </c:pt>
                <c:pt idx="14">
                  <c:v>96.165899999999993</c:v>
                </c:pt>
                <c:pt idx="15">
                  <c:v>95.757099999999994</c:v>
                </c:pt>
                <c:pt idx="16">
                  <c:v>96.890900000000002</c:v>
                </c:pt>
                <c:pt idx="17">
                  <c:v>97.918400000000005</c:v>
                </c:pt>
                <c:pt idx="18">
                  <c:v>98.014700000000005</c:v>
                </c:pt>
                <c:pt idx="19">
                  <c:v>98.233599999999996</c:v>
                </c:pt>
                <c:pt idx="20">
                  <c:v>98.450100000000006</c:v>
                </c:pt>
                <c:pt idx="21">
                  <c:v>98.442400000000006</c:v>
                </c:pt>
                <c:pt idx="22">
                  <c:v>98.335099999999997</c:v>
                </c:pt>
                <c:pt idx="23">
                  <c:v>98.389700000000005</c:v>
                </c:pt>
                <c:pt idx="24">
                  <c:v>98.521299999999997</c:v>
                </c:pt>
                <c:pt idx="25">
                  <c:v>98.687200000000004</c:v>
                </c:pt>
                <c:pt idx="26">
                  <c:v>99.090599999999995</c:v>
                </c:pt>
                <c:pt idx="27">
                  <c:v>99.254099999999994</c:v>
                </c:pt>
                <c:pt idx="28">
                  <c:v>99.048599999999993</c:v>
                </c:pt>
                <c:pt idx="29">
                  <c:v>98.196399999999997</c:v>
                </c:pt>
                <c:pt idx="30">
                  <c:v>98.236699999999999</c:v>
                </c:pt>
                <c:pt idx="31">
                  <c:v>98.990499999999997</c:v>
                </c:pt>
                <c:pt idx="32">
                  <c:v>99.253500000000003</c:v>
                </c:pt>
                <c:pt idx="33">
                  <c:v>99.460899999999995</c:v>
                </c:pt>
                <c:pt idx="34">
                  <c:v>99.843800000000002</c:v>
                </c:pt>
                <c:pt idx="35">
                  <c:v>100.5531</c:v>
                </c:pt>
                <c:pt idx="36">
                  <c:v>100.8459</c:v>
                </c:pt>
                <c:pt idx="37">
                  <c:v>101.126</c:v>
                </c:pt>
                <c:pt idx="38">
                  <c:v>101.622</c:v>
                </c:pt>
                <c:pt idx="39">
                  <c:v>101.6469</c:v>
                </c:pt>
                <c:pt idx="40">
                  <c:v>100.8075</c:v>
                </c:pt>
                <c:pt idx="41">
                  <c:v>96.976900000000001</c:v>
                </c:pt>
                <c:pt idx="42">
                  <c:v>94.050399999999996</c:v>
                </c:pt>
                <c:pt idx="43">
                  <c:v>95.2744</c:v>
                </c:pt>
                <c:pt idx="44">
                  <c:v>97.292299999999997</c:v>
                </c:pt>
                <c:pt idx="45">
                  <c:v>98.180199999999999</c:v>
                </c:pt>
                <c:pt idx="46">
                  <c:v>98.522499999999994</c:v>
                </c:pt>
                <c:pt idx="47">
                  <c:v>98.581000000000003</c:v>
                </c:pt>
                <c:pt idx="48">
                  <c:v>99.185000000000002</c:v>
                </c:pt>
                <c:pt idx="49">
                  <c:v>99.643299999999996</c:v>
                </c:pt>
                <c:pt idx="50">
                  <c:v>100.03579999999999</c:v>
                </c:pt>
                <c:pt idx="51">
                  <c:v>99.503100000000003</c:v>
                </c:pt>
                <c:pt idx="52">
                  <c:v>100.2439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966-4306-9F42-252B6296DBE7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'South Australia'!$K$157:$K$303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'South Australia'!$L$305:$L$451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99.570800000000006</c:v>
                </c:pt>
                <c:pt idx="2">
                  <c:v>98.0946</c:v>
                </c:pt>
                <c:pt idx="3">
                  <c:v>96.217399999999998</c:v>
                </c:pt>
                <c:pt idx="4">
                  <c:v>93.510099999999994</c:v>
                </c:pt>
                <c:pt idx="5">
                  <c:v>93.706400000000002</c:v>
                </c:pt>
                <c:pt idx="6">
                  <c:v>94.114900000000006</c:v>
                </c:pt>
                <c:pt idx="7">
                  <c:v>94.668999999999997</c:v>
                </c:pt>
                <c:pt idx="8">
                  <c:v>93.5869</c:v>
                </c:pt>
                <c:pt idx="9">
                  <c:v>92.821100000000001</c:v>
                </c:pt>
                <c:pt idx="10">
                  <c:v>92.475999999999999</c:v>
                </c:pt>
                <c:pt idx="11">
                  <c:v>93.7834</c:v>
                </c:pt>
                <c:pt idx="12">
                  <c:v>95.968800000000002</c:v>
                </c:pt>
                <c:pt idx="13">
                  <c:v>96.630099999999999</c:v>
                </c:pt>
                <c:pt idx="14">
                  <c:v>97.5398</c:v>
                </c:pt>
                <c:pt idx="15">
                  <c:v>97.253500000000003</c:v>
                </c:pt>
                <c:pt idx="16">
                  <c:v>98.931299999999993</c:v>
                </c:pt>
                <c:pt idx="17">
                  <c:v>96.452399999999997</c:v>
                </c:pt>
                <c:pt idx="18">
                  <c:v>96.287099999999995</c:v>
                </c:pt>
                <c:pt idx="19">
                  <c:v>96.104100000000003</c:v>
                </c:pt>
                <c:pt idx="20">
                  <c:v>96.942800000000005</c:v>
                </c:pt>
                <c:pt idx="21">
                  <c:v>97.412199999999999</c:v>
                </c:pt>
                <c:pt idx="22">
                  <c:v>96.914000000000001</c:v>
                </c:pt>
                <c:pt idx="23">
                  <c:v>96.757199999999997</c:v>
                </c:pt>
                <c:pt idx="24">
                  <c:v>96.977800000000002</c:v>
                </c:pt>
                <c:pt idx="25">
                  <c:v>99.677099999999996</c:v>
                </c:pt>
                <c:pt idx="26">
                  <c:v>100.6795</c:v>
                </c:pt>
                <c:pt idx="27">
                  <c:v>101.5361</c:v>
                </c:pt>
                <c:pt idx="28">
                  <c:v>100.68899999999999</c:v>
                </c:pt>
                <c:pt idx="29">
                  <c:v>98.174800000000005</c:v>
                </c:pt>
                <c:pt idx="30">
                  <c:v>96.533699999999996</c:v>
                </c:pt>
                <c:pt idx="31">
                  <c:v>97.113399999999999</c:v>
                </c:pt>
                <c:pt idx="32">
                  <c:v>96.551599999999993</c:v>
                </c:pt>
                <c:pt idx="33">
                  <c:v>96.667500000000004</c:v>
                </c:pt>
                <c:pt idx="34">
                  <c:v>98.053299999999993</c:v>
                </c:pt>
                <c:pt idx="35">
                  <c:v>99.052999999999997</c:v>
                </c:pt>
                <c:pt idx="36">
                  <c:v>99.075100000000006</c:v>
                </c:pt>
                <c:pt idx="37">
                  <c:v>100.4066</c:v>
                </c:pt>
                <c:pt idx="38">
                  <c:v>102.1788</c:v>
                </c:pt>
                <c:pt idx="39">
                  <c:v>102.6279</c:v>
                </c:pt>
                <c:pt idx="40">
                  <c:v>102.4778</c:v>
                </c:pt>
                <c:pt idx="41">
                  <c:v>96.956599999999995</c:v>
                </c:pt>
                <c:pt idx="42">
                  <c:v>93.527299999999997</c:v>
                </c:pt>
                <c:pt idx="43">
                  <c:v>94.721999999999994</c:v>
                </c:pt>
                <c:pt idx="44">
                  <c:v>96.736599999999996</c:v>
                </c:pt>
                <c:pt idx="45">
                  <c:v>97.335999999999999</c:v>
                </c:pt>
                <c:pt idx="46">
                  <c:v>97.506799999999998</c:v>
                </c:pt>
                <c:pt idx="47">
                  <c:v>100.4186</c:v>
                </c:pt>
                <c:pt idx="48">
                  <c:v>101.54040000000001</c:v>
                </c:pt>
                <c:pt idx="49">
                  <c:v>102.04640000000001</c:v>
                </c:pt>
                <c:pt idx="50">
                  <c:v>102.45059999999999</c:v>
                </c:pt>
                <c:pt idx="51">
                  <c:v>101.6032</c:v>
                </c:pt>
                <c:pt idx="52">
                  <c:v>101.3995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966-4306-9F42-252B6296D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6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'Western Australia'!$K$4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Australia'!$L$36:$L$42</c:f>
              <c:numCache>
                <c:formatCode>0.0</c:formatCode>
                <c:ptCount val="7"/>
                <c:pt idx="0">
                  <c:v>74.55</c:v>
                </c:pt>
                <c:pt idx="1">
                  <c:v>97.39</c:v>
                </c:pt>
                <c:pt idx="2">
                  <c:v>98.56</c:v>
                </c:pt>
                <c:pt idx="3">
                  <c:v>99.72</c:v>
                </c:pt>
                <c:pt idx="4">
                  <c:v>101.21</c:v>
                </c:pt>
                <c:pt idx="5">
                  <c:v>104.42</c:v>
                </c:pt>
                <c:pt idx="6">
                  <c:v>102.37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73-400B-BF3A-84AE44740487}"/>
            </c:ext>
          </c:extLst>
        </c:ser>
        <c:ser>
          <c:idx val="2"/>
          <c:order val="1"/>
          <c:tx>
            <c:strRef>
              <c:f>'Western Australia'!$K$7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Australia'!$L$45:$L$51</c:f>
              <c:numCache>
                <c:formatCode>0.0</c:formatCode>
                <c:ptCount val="7"/>
                <c:pt idx="0">
                  <c:v>71.97</c:v>
                </c:pt>
                <c:pt idx="1">
                  <c:v>98.86</c:v>
                </c:pt>
                <c:pt idx="2">
                  <c:v>99.01</c:v>
                </c:pt>
                <c:pt idx="3">
                  <c:v>99.89</c:v>
                </c:pt>
                <c:pt idx="4">
                  <c:v>101.64</c:v>
                </c:pt>
                <c:pt idx="5">
                  <c:v>106.25</c:v>
                </c:pt>
                <c:pt idx="6">
                  <c:v>106.84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73-400B-BF3A-84AE44740487}"/>
            </c:ext>
          </c:extLst>
        </c:ser>
        <c:ser>
          <c:idx val="3"/>
          <c:order val="2"/>
          <c:tx>
            <c:strRef>
              <c:f>'Western Australia'!$K$8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Australia'!$L$54:$L$60</c:f>
              <c:numCache>
                <c:formatCode>0.0</c:formatCode>
                <c:ptCount val="7"/>
                <c:pt idx="0">
                  <c:v>73.37</c:v>
                </c:pt>
                <c:pt idx="1">
                  <c:v>99.8</c:v>
                </c:pt>
                <c:pt idx="2">
                  <c:v>99.58</c:v>
                </c:pt>
                <c:pt idx="3">
                  <c:v>100.41</c:v>
                </c:pt>
                <c:pt idx="4">
                  <c:v>102.27</c:v>
                </c:pt>
                <c:pt idx="5">
                  <c:v>106.73</c:v>
                </c:pt>
                <c:pt idx="6">
                  <c:v>106.57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73-400B-BF3A-84AE44740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'Western Australia'!$K$4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Australia'!$L$65:$L$71</c:f>
              <c:numCache>
                <c:formatCode>0.0</c:formatCode>
                <c:ptCount val="7"/>
                <c:pt idx="0">
                  <c:v>75.27</c:v>
                </c:pt>
                <c:pt idx="1">
                  <c:v>98.53</c:v>
                </c:pt>
                <c:pt idx="2">
                  <c:v>100.64</c:v>
                </c:pt>
                <c:pt idx="3">
                  <c:v>100.31</c:v>
                </c:pt>
                <c:pt idx="4">
                  <c:v>100.93</c:v>
                </c:pt>
                <c:pt idx="5">
                  <c:v>103.06</c:v>
                </c:pt>
                <c:pt idx="6">
                  <c:v>99.8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6D-48CE-9E67-F167B29DF467}"/>
            </c:ext>
          </c:extLst>
        </c:ser>
        <c:ser>
          <c:idx val="2"/>
          <c:order val="1"/>
          <c:tx>
            <c:strRef>
              <c:f>'Western Australia'!$K$7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Australia'!$L$74:$L$80</c:f>
              <c:numCache>
                <c:formatCode>0.0</c:formatCode>
                <c:ptCount val="7"/>
                <c:pt idx="0">
                  <c:v>74.59</c:v>
                </c:pt>
                <c:pt idx="1">
                  <c:v>101.22</c:v>
                </c:pt>
                <c:pt idx="2">
                  <c:v>102.51</c:v>
                </c:pt>
                <c:pt idx="3">
                  <c:v>101.84</c:v>
                </c:pt>
                <c:pt idx="4">
                  <c:v>102.29</c:v>
                </c:pt>
                <c:pt idx="5">
                  <c:v>105.45</c:v>
                </c:pt>
                <c:pt idx="6">
                  <c:v>105.06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6D-48CE-9E67-F167B29DF467}"/>
            </c:ext>
          </c:extLst>
        </c:ser>
        <c:ser>
          <c:idx val="3"/>
          <c:order val="2"/>
          <c:tx>
            <c:strRef>
              <c:f>'Western Australia'!$K$8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Australia'!$L$83:$L$89</c:f>
              <c:numCache>
                <c:formatCode>0.0</c:formatCode>
                <c:ptCount val="7"/>
                <c:pt idx="0">
                  <c:v>75.739999999999995</c:v>
                </c:pt>
                <c:pt idx="1">
                  <c:v>102.28</c:v>
                </c:pt>
                <c:pt idx="2">
                  <c:v>103.68</c:v>
                </c:pt>
                <c:pt idx="3">
                  <c:v>103.01</c:v>
                </c:pt>
                <c:pt idx="4">
                  <c:v>103.27</c:v>
                </c:pt>
                <c:pt idx="5">
                  <c:v>107.04</c:v>
                </c:pt>
                <c:pt idx="6">
                  <c:v>107.83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6D-48CE-9E67-F167B29DF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'Western Australia'!$K$9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'Western Australia'!$K$116:$K$134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Australia'!$L$116:$L$134</c:f>
              <c:numCache>
                <c:formatCode>0.0%</c:formatCode>
                <c:ptCount val="19"/>
                <c:pt idx="0">
                  <c:v>1.37E-2</c:v>
                </c:pt>
                <c:pt idx="1">
                  <c:v>7.0400000000000004E-2</c:v>
                </c:pt>
                <c:pt idx="2">
                  <c:v>5.9400000000000001E-2</c:v>
                </c:pt>
                <c:pt idx="3">
                  <c:v>1.0999999999999999E-2</c:v>
                </c:pt>
                <c:pt idx="4">
                  <c:v>6.8199999999999997E-2</c:v>
                </c:pt>
                <c:pt idx="5">
                  <c:v>3.9300000000000002E-2</c:v>
                </c:pt>
                <c:pt idx="6">
                  <c:v>9.5600000000000004E-2</c:v>
                </c:pt>
                <c:pt idx="7">
                  <c:v>6.5100000000000005E-2</c:v>
                </c:pt>
                <c:pt idx="8">
                  <c:v>4.0899999999999999E-2</c:v>
                </c:pt>
                <c:pt idx="9">
                  <c:v>7.3000000000000001E-3</c:v>
                </c:pt>
                <c:pt idx="10">
                  <c:v>2.5399999999999999E-2</c:v>
                </c:pt>
                <c:pt idx="11">
                  <c:v>2.1600000000000001E-2</c:v>
                </c:pt>
                <c:pt idx="12">
                  <c:v>7.3800000000000004E-2</c:v>
                </c:pt>
                <c:pt idx="13">
                  <c:v>6.4100000000000004E-2</c:v>
                </c:pt>
                <c:pt idx="14">
                  <c:v>5.9900000000000002E-2</c:v>
                </c:pt>
                <c:pt idx="15">
                  <c:v>8.5999999999999993E-2</c:v>
                </c:pt>
                <c:pt idx="16">
                  <c:v>0.1421</c:v>
                </c:pt>
                <c:pt idx="17">
                  <c:v>1.61E-2</c:v>
                </c:pt>
                <c:pt idx="18">
                  <c:v>3.5900000000000001E-2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A-4466-9EB5-B5F0F1846857}"/>
            </c:ext>
          </c:extLst>
        </c:ser>
        <c:ser>
          <c:idx val="0"/>
          <c:order val="1"/>
          <c:tx>
            <c:strRef>
              <c:f>'Western Australia'!$K$8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Australia'!$L$136:$L$154</c:f>
              <c:numCache>
                <c:formatCode>0.0%</c:formatCode>
                <c:ptCount val="19"/>
                <c:pt idx="0">
                  <c:v>1.24E-2</c:v>
                </c:pt>
                <c:pt idx="1">
                  <c:v>6.7900000000000002E-2</c:v>
                </c:pt>
                <c:pt idx="2">
                  <c:v>5.7700000000000001E-2</c:v>
                </c:pt>
                <c:pt idx="3">
                  <c:v>1.12E-2</c:v>
                </c:pt>
                <c:pt idx="4">
                  <c:v>6.5299999999999997E-2</c:v>
                </c:pt>
                <c:pt idx="5">
                  <c:v>3.7600000000000001E-2</c:v>
                </c:pt>
                <c:pt idx="6">
                  <c:v>9.3799999999999994E-2</c:v>
                </c:pt>
                <c:pt idx="7">
                  <c:v>5.9299999999999999E-2</c:v>
                </c:pt>
                <c:pt idx="8">
                  <c:v>3.7900000000000003E-2</c:v>
                </c:pt>
                <c:pt idx="9">
                  <c:v>6.3E-3</c:v>
                </c:pt>
                <c:pt idx="10">
                  <c:v>2.81E-2</c:v>
                </c:pt>
                <c:pt idx="11">
                  <c:v>2.0899999999999998E-2</c:v>
                </c:pt>
                <c:pt idx="12">
                  <c:v>7.2700000000000001E-2</c:v>
                </c:pt>
                <c:pt idx="13">
                  <c:v>6.6299999999999998E-2</c:v>
                </c:pt>
                <c:pt idx="14">
                  <c:v>6.5100000000000005E-2</c:v>
                </c:pt>
                <c:pt idx="15">
                  <c:v>8.1799999999999998E-2</c:v>
                </c:pt>
                <c:pt idx="16">
                  <c:v>0.1452</c:v>
                </c:pt>
                <c:pt idx="17">
                  <c:v>1.61E-2</c:v>
                </c:pt>
                <c:pt idx="18">
                  <c:v>3.5999999999999997E-2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A-4466-9EB5-B5F0F1846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'Western Australia'!$K$94:$K$112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Australia'!$L$94:$L$112</c:f>
              <c:numCache>
                <c:formatCode>0.0%</c:formatCode>
                <c:ptCount val="19"/>
                <c:pt idx="0">
                  <c:v>-7.2999999999999995E-2</c:v>
                </c:pt>
                <c:pt idx="1">
                  <c:v>-1.12E-2</c:v>
                </c:pt>
                <c:pt idx="2">
                  <c:v>-3.5999999999999999E-3</c:v>
                </c:pt>
                <c:pt idx="3">
                  <c:v>4.3499999999999997E-2</c:v>
                </c:pt>
                <c:pt idx="4">
                  <c:v>-1.9099999999999999E-2</c:v>
                </c:pt>
                <c:pt idx="5">
                  <c:v>-1.89E-2</c:v>
                </c:pt>
                <c:pt idx="6">
                  <c:v>4.7999999999999996E-3</c:v>
                </c:pt>
                <c:pt idx="7">
                  <c:v>-6.6799999999999998E-2</c:v>
                </c:pt>
                <c:pt idx="8">
                  <c:v>-5.16E-2</c:v>
                </c:pt>
                <c:pt idx="9">
                  <c:v>-0.1106</c:v>
                </c:pt>
                <c:pt idx="10">
                  <c:v>0.1321</c:v>
                </c:pt>
                <c:pt idx="11">
                  <c:v>-1.0200000000000001E-2</c:v>
                </c:pt>
                <c:pt idx="12">
                  <c:v>8.6999999999999994E-3</c:v>
                </c:pt>
                <c:pt idx="13">
                  <c:v>5.91E-2</c:v>
                </c:pt>
                <c:pt idx="14">
                  <c:v>0.1128</c:v>
                </c:pt>
                <c:pt idx="15">
                  <c:v>-2.52E-2</c:v>
                </c:pt>
                <c:pt idx="16">
                  <c:v>4.7300000000000002E-2</c:v>
                </c:pt>
                <c:pt idx="17">
                  <c:v>2.8299999999999999E-2</c:v>
                </c:pt>
                <c:pt idx="18">
                  <c:v>2.8299999999999999E-2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A4-4598-B0F2-7E6FAF749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in val="-0.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1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'Western Australia'!$K$157:$K$303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'Western Australia'!$L$453:$L$599</c:f>
              <c:numCache>
                <c:formatCode>0.0</c:formatCode>
                <c:ptCount val="147"/>
                <c:pt idx="0">
                  <c:v>100</c:v>
                </c:pt>
                <c:pt idx="1">
                  <c:v>99.169899999999998</c:v>
                </c:pt>
                <c:pt idx="2">
                  <c:v>95.941299999999998</c:v>
                </c:pt>
                <c:pt idx="3">
                  <c:v>93.186800000000005</c:v>
                </c:pt>
                <c:pt idx="4">
                  <c:v>91.863100000000003</c:v>
                </c:pt>
                <c:pt idx="5">
                  <c:v>91.909899999999993</c:v>
                </c:pt>
                <c:pt idx="6">
                  <c:v>92.1357</c:v>
                </c:pt>
                <c:pt idx="7">
                  <c:v>92.923500000000004</c:v>
                </c:pt>
                <c:pt idx="8">
                  <c:v>93.762200000000007</c:v>
                </c:pt>
                <c:pt idx="9">
                  <c:v>94.454700000000003</c:v>
                </c:pt>
                <c:pt idx="10">
                  <c:v>94.942700000000002</c:v>
                </c:pt>
                <c:pt idx="11">
                  <c:v>95.273399999999995</c:v>
                </c:pt>
                <c:pt idx="12">
                  <c:v>96.279799999999994</c:v>
                </c:pt>
                <c:pt idx="13">
                  <c:v>97.057199999999995</c:v>
                </c:pt>
                <c:pt idx="14">
                  <c:v>97.163899999999998</c:v>
                </c:pt>
                <c:pt idx="15">
                  <c:v>96.764099999999999</c:v>
                </c:pt>
                <c:pt idx="16">
                  <c:v>98.485600000000005</c:v>
                </c:pt>
                <c:pt idx="17">
                  <c:v>99.562399999999997</c:v>
                </c:pt>
                <c:pt idx="18">
                  <c:v>99.429299999999998</c:v>
                </c:pt>
                <c:pt idx="19">
                  <c:v>99.776399999999995</c:v>
                </c:pt>
                <c:pt idx="20">
                  <c:v>100.4607</c:v>
                </c:pt>
                <c:pt idx="21">
                  <c:v>100.58410000000001</c:v>
                </c:pt>
                <c:pt idx="22">
                  <c:v>100.8202</c:v>
                </c:pt>
                <c:pt idx="23">
                  <c:v>100.96469999999999</c:v>
                </c:pt>
                <c:pt idx="24">
                  <c:v>101.2003</c:v>
                </c:pt>
                <c:pt idx="25">
                  <c:v>101.24120000000001</c:v>
                </c:pt>
                <c:pt idx="26">
                  <c:v>101.6491</c:v>
                </c:pt>
                <c:pt idx="27">
                  <c:v>101.67359999999999</c:v>
                </c:pt>
                <c:pt idx="28">
                  <c:v>101.5284</c:v>
                </c:pt>
                <c:pt idx="29">
                  <c:v>100.8004</c:v>
                </c:pt>
                <c:pt idx="30">
                  <c:v>100.51220000000001</c:v>
                </c:pt>
                <c:pt idx="31">
                  <c:v>101.0827</c:v>
                </c:pt>
                <c:pt idx="32">
                  <c:v>101.5851</c:v>
                </c:pt>
                <c:pt idx="33">
                  <c:v>101.65179999999999</c:v>
                </c:pt>
                <c:pt idx="34">
                  <c:v>102.0116</c:v>
                </c:pt>
                <c:pt idx="35">
                  <c:v>102.58</c:v>
                </c:pt>
                <c:pt idx="36">
                  <c:v>102.80540000000001</c:v>
                </c:pt>
                <c:pt idx="37">
                  <c:v>102.88800000000001</c:v>
                </c:pt>
                <c:pt idx="38">
                  <c:v>103.5728</c:v>
                </c:pt>
                <c:pt idx="39">
                  <c:v>103.81</c:v>
                </c:pt>
                <c:pt idx="40">
                  <c:v>103.0078</c:v>
                </c:pt>
                <c:pt idx="41">
                  <c:v>99.2042</c:v>
                </c:pt>
                <c:pt idx="42">
                  <c:v>96.362399999999994</c:v>
                </c:pt>
                <c:pt idx="43">
                  <c:v>97.948899999999995</c:v>
                </c:pt>
                <c:pt idx="44">
                  <c:v>99.771600000000007</c:v>
                </c:pt>
                <c:pt idx="45">
                  <c:v>100.2319</c:v>
                </c:pt>
                <c:pt idx="46">
                  <c:v>100.2025</c:v>
                </c:pt>
                <c:pt idx="47">
                  <c:v>99.070599999999999</c:v>
                </c:pt>
                <c:pt idx="48">
                  <c:v>100.15389999999999</c:v>
                </c:pt>
                <c:pt idx="49">
                  <c:v>101.2119</c:v>
                </c:pt>
                <c:pt idx="50">
                  <c:v>101.7342</c:v>
                </c:pt>
                <c:pt idx="51">
                  <c:v>101.5095</c:v>
                </c:pt>
                <c:pt idx="52">
                  <c:v>102.4603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69-4EDA-8CFC-8AEB796D2220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2A69-4EDA-8CFC-8AEB796D2220}"/>
              </c:ext>
            </c:extLst>
          </c:dPt>
          <c:cat>
            <c:strRef>
              <c:f>'Western Australia'!$K$157:$K$303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'Western Australia'!$L$601:$L$747</c:f>
              <c:numCache>
                <c:formatCode>0.0</c:formatCode>
                <c:ptCount val="147"/>
                <c:pt idx="0">
                  <c:v>100</c:v>
                </c:pt>
                <c:pt idx="1">
                  <c:v>98.631299999999996</c:v>
                </c:pt>
                <c:pt idx="2">
                  <c:v>96.685500000000005</c:v>
                </c:pt>
                <c:pt idx="3">
                  <c:v>92.6203</c:v>
                </c:pt>
                <c:pt idx="4">
                  <c:v>88.445499999999996</c:v>
                </c:pt>
                <c:pt idx="5">
                  <c:v>89.4285</c:v>
                </c:pt>
                <c:pt idx="6">
                  <c:v>90.085800000000006</c:v>
                </c:pt>
                <c:pt idx="7">
                  <c:v>91.197500000000005</c:v>
                </c:pt>
                <c:pt idx="8">
                  <c:v>91.039100000000005</c:v>
                </c:pt>
                <c:pt idx="9">
                  <c:v>90.097999999999999</c:v>
                </c:pt>
                <c:pt idx="10">
                  <c:v>89.657200000000003</c:v>
                </c:pt>
                <c:pt idx="11">
                  <c:v>90.366699999999994</c:v>
                </c:pt>
                <c:pt idx="12">
                  <c:v>92.876000000000005</c:v>
                </c:pt>
                <c:pt idx="13">
                  <c:v>93.529700000000005</c:v>
                </c:pt>
                <c:pt idx="14">
                  <c:v>93.645499999999998</c:v>
                </c:pt>
                <c:pt idx="15">
                  <c:v>92.639099999999999</c:v>
                </c:pt>
                <c:pt idx="16">
                  <c:v>96.387200000000007</c:v>
                </c:pt>
                <c:pt idx="17">
                  <c:v>93.647400000000005</c:v>
                </c:pt>
                <c:pt idx="18">
                  <c:v>93.429199999999994</c:v>
                </c:pt>
                <c:pt idx="19">
                  <c:v>93.625200000000007</c:v>
                </c:pt>
                <c:pt idx="20">
                  <c:v>94.772000000000006</c:v>
                </c:pt>
                <c:pt idx="21">
                  <c:v>95.358599999999996</c:v>
                </c:pt>
                <c:pt idx="22">
                  <c:v>95.015199999999993</c:v>
                </c:pt>
                <c:pt idx="23">
                  <c:v>96.049599999999998</c:v>
                </c:pt>
                <c:pt idx="24">
                  <c:v>96.430800000000005</c:v>
                </c:pt>
                <c:pt idx="25">
                  <c:v>102.9258</c:v>
                </c:pt>
                <c:pt idx="26">
                  <c:v>103.63639999999999</c:v>
                </c:pt>
                <c:pt idx="27">
                  <c:v>98.748800000000003</c:v>
                </c:pt>
                <c:pt idx="28">
                  <c:v>98.113600000000005</c:v>
                </c:pt>
                <c:pt idx="29">
                  <c:v>98.351100000000002</c:v>
                </c:pt>
                <c:pt idx="30">
                  <c:v>95.125100000000003</c:v>
                </c:pt>
                <c:pt idx="31">
                  <c:v>95.1905</c:v>
                </c:pt>
                <c:pt idx="32">
                  <c:v>95.188100000000006</c:v>
                </c:pt>
                <c:pt idx="33">
                  <c:v>95.569199999999995</c:v>
                </c:pt>
                <c:pt idx="34">
                  <c:v>96.701700000000002</c:v>
                </c:pt>
                <c:pt idx="35">
                  <c:v>96.913700000000006</c:v>
                </c:pt>
                <c:pt idx="36">
                  <c:v>96.809200000000004</c:v>
                </c:pt>
                <c:pt idx="37">
                  <c:v>97.906000000000006</c:v>
                </c:pt>
                <c:pt idx="38">
                  <c:v>100.2861</c:v>
                </c:pt>
                <c:pt idx="39">
                  <c:v>100.5154</c:v>
                </c:pt>
                <c:pt idx="40">
                  <c:v>98.596299999999999</c:v>
                </c:pt>
                <c:pt idx="41">
                  <c:v>92.8078</c:v>
                </c:pt>
                <c:pt idx="42">
                  <c:v>89.980900000000005</c:v>
                </c:pt>
                <c:pt idx="43">
                  <c:v>92.797600000000003</c:v>
                </c:pt>
                <c:pt idx="44">
                  <c:v>95.819800000000001</c:v>
                </c:pt>
                <c:pt idx="45">
                  <c:v>96.089699999999993</c:v>
                </c:pt>
                <c:pt idx="46">
                  <c:v>95.599800000000002</c:v>
                </c:pt>
                <c:pt idx="47">
                  <c:v>97.252200000000002</c:v>
                </c:pt>
                <c:pt idx="48">
                  <c:v>98.699399999999997</c:v>
                </c:pt>
                <c:pt idx="49">
                  <c:v>99.677800000000005</c:v>
                </c:pt>
                <c:pt idx="50">
                  <c:v>99.778599999999997</c:v>
                </c:pt>
                <c:pt idx="51">
                  <c:v>101.1751</c:v>
                </c:pt>
                <c:pt idx="52">
                  <c:v>102.4349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69-4EDA-8CFC-8AEB796D2220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'Western Australia'!$K$157:$K$303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'Western Australia'!$L$157:$L$303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98.956000000000003</c:v>
                </c:pt>
                <c:pt idx="2">
                  <c:v>95.4114</c:v>
                </c:pt>
                <c:pt idx="3">
                  <c:v>92.813999999999993</c:v>
                </c:pt>
                <c:pt idx="4">
                  <c:v>91.521799999999999</c:v>
                </c:pt>
                <c:pt idx="5">
                  <c:v>91.499399999999994</c:v>
                </c:pt>
                <c:pt idx="6">
                  <c:v>92.023799999999994</c:v>
                </c:pt>
                <c:pt idx="7">
                  <c:v>92.5184</c:v>
                </c:pt>
                <c:pt idx="8">
                  <c:v>93.198300000000003</c:v>
                </c:pt>
                <c:pt idx="9">
                  <c:v>93.788799999999995</c:v>
                </c:pt>
                <c:pt idx="10">
                  <c:v>94.145300000000006</c:v>
                </c:pt>
                <c:pt idx="11">
                  <c:v>94.653999999999996</c:v>
                </c:pt>
                <c:pt idx="12">
                  <c:v>95.642099999999999</c:v>
                </c:pt>
                <c:pt idx="13">
                  <c:v>96.145700000000005</c:v>
                </c:pt>
                <c:pt idx="14">
                  <c:v>96.165899999999993</c:v>
                </c:pt>
                <c:pt idx="15">
                  <c:v>95.757099999999994</c:v>
                </c:pt>
                <c:pt idx="16">
                  <c:v>96.890900000000002</c:v>
                </c:pt>
                <c:pt idx="17">
                  <c:v>97.918400000000005</c:v>
                </c:pt>
                <c:pt idx="18">
                  <c:v>98.014700000000005</c:v>
                </c:pt>
                <c:pt idx="19">
                  <c:v>98.233599999999996</c:v>
                </c:pt>
                <c:pt idx="20">
                  <c:v>98.450100000000006</c:v>
                </c:pt>
                <c:pt idx="21">
                  <c:v>98.442400000000006</c:v>
                </c:pt>
                <c:pt idx="22">
                  <c:v>98.335099999999997</c:v>
                </c:pt>
                <c:pt idx="23">
                  <c:v>98.389700000000005</c:v>
                </c:pt>
                <c:pt idx="24">
                  <c:v>98.521299999999997</c:v>
                </c:pt>
                <c:pt idx="25">
                  <c:v>98.687200000000004</c:v>
                </c:pt>
                <c:pt idx="26">
                  <c:v>99.090599999999995</c:v>
                </c:pt>
                <c:pt idx="27">
                  <c:v>99.254099999999994</c:v>
                </c:pt>
                <c:pt idx="28">
                  <c:v>99.048599999999993</c:v>
                </c:pt>
                <c:pt idx="29">
                  <c:v>98.196399999999997</c:v>
                </c:pt>
                <c:pt idx="30">
                  <c:v>98.236699999999999</c:v>
                </c:pt>
                <c:pt idx="31">
                  <c:v>98.990499999999997</c:v>
                </c:pt>
                <c:pt idx="32">
                  <c:v>99.253500000000003</c:v>
                </c:pt>
                <c:pt idx="33">
                  <c:v>99.460899999999995</c:v>
                </c:pt>
                <c:pt idx="34">
                  <c:v>99.843800000000002</c:v>
                </c:pt>
                <c:pt idx="35">
                  <c:v>100.5531</c:v>
                </c:pt>
                <c:pt idx="36">
                  <c:v>100.8459</c:v>
                </c:pt>
                <c:pt idx="37">
                  <c:v>101.126</c:v>
                </c:pt>
                <c:pt idx="38">
                  <c:v>101.622</c:v>
                </c:pt>
                <c:pt idx="39">
                  <c:v>101.6469</c:v>
                </c:pt>
                <c:pt idx="40">
                  <c:v>100.8075</c:v>
                </c:pt>
                <c:pt idx="41">
                  <c:v>96.976900000000001</c:v>
                </c:pt>
                <c:pt idx="42">
                  <c:v>94.050399999999996</c:v>
                </c:pt>
                <c:pt idx="43">
                  <c:v>95.2744</c:v>
                </c:pt>
                <c:pt idx="44">
                  <c:v>97.292299999999997</c:v>
                </c:pt>
                <c:pt idx="45">
                  <c:v>98.180199999999999</c:v>
                </c:pt>
                <c:pt idx="46">
                  <c:v>98.522499999999994</c:v>
                </c:pt>
                <c:pt idx="47">
                  <c:v>98.581000000000003</c:v>
                </c:pt>
                <c:pt idx="48">
                  <c:v>99.185000000000002</c:v>
                </c:pt>
                <c:pt idx="49">
                  <c:v>99.643299999999996</c:v>
                </c:pt>
                <c:pt idx="50">
                  <c:v>100.03579999999999</c:v>
                </c:pt>
                <c:pt idx="51">
                  <c:v>99.503100000000003</c:v>
                </c:pt>
                <c:pt idx="52">
                  <c:v>100.2439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A69-4EDA-8CFC-8AEB796D2220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'Western Australia'!$K$157:$K$303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'Western Australia'!$L$305:$L$451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99.570800000000006</c:v>
                </c:pt>
                <c:pt idx="2">
                  <c:v>98.0946</c:v>
                </c:pt>
                <c:pt idx="3">
                  <c:v>96.217399999999998</c:v>
                </c:pt>
                <c:pt idx="4">
                  <c:v>93.510099999999994</c:v>
                </c:pt>
                <c:pt idx="5">
                  <c:v>93.706400000000002</c:v>
                </c:pt>
                <c:pt idx="6">
                  <c:v>94.114900000000006</c:v>
                </c:pt>
                <c:pt idx="7">
                  <c:v>94.668999999999997</c:v>
                </c:pt>
                <c:pt idx="8">
                  <c:v>93.5869</c:v>
                </c:pt>
                <c:pt idx="9">
                  <c:v>92.821100000000001</c:v>
                </c:pt>
                <c:pt idx="10">
                  <c:v>92.475999999999999</c:v>
                </c:pt>
                <c:pt idx="11">
                  <c:v>93.7834</c:v>
                </c:pt>
                <c:pt idx="12">
                  <c:v>95.968800000000002</c:v>
                </c:pt>
                <c:pt idx="13">
                  <c:v>96.630099999999999</c:v>
                </c:pt>
                <c:pt idx="14">
                  <c:v>97.5398</c:v>
                </c:pt>
                <c:pt idx="15">
                  <c:v>97.253500000000003</c:v>
                </c:pt>
                <c:pt idx="16">
                  <c:v>98.931299999999993</c:v>
                </c:pt>
                <c:pt idx="17">
                  <c:v>96.452399999999997</c:v>
                </c:pt>
                <c:pt idx="18">
                  <c:v>96.287099999999995</c:v>
                </c:pt>
                <c:pt idx="19">
                  <c:v>96.104100000000003</c:v>
                </c:pt>
                <c:pt idx="20">
                  <c:v>96.942800000000005</c:v>
                </c:pt>
                <c:pt idx="21">
                  <c:v>97.412199999999999</c:v>
                </c:pt>
                <c:pt idx="22">
                  <c:v>96.914000000000001</c:v>
                </c:pt>
                <c:pt idx="23">
                  <c:v>96.757199999999997</c:v>
                </c:pt>
                <c:pt idx="24">
                  <c:v>96.977800000000002</c:v>
                </c:pt>
                <c:pt idx="25">
                  <c:v>99.677099999999996</c:v>
                </c:pt>
                <c:pt idx="26">
                  <c:v>100.6795</c:v>
                </c:pt>
                <c:pt idx="27">
                  <c:v>101.5361</c:v>
                </c:pt>
                <c:pt idx="28">
                  <c:v>100.68899999999999</c:v>
                </c:pt>
                <c:pt idx="29">
                  <c:v>98.174800000000005</c:v>
                </c:pt>
                <c:pt idx="30">
                  <c:v>96.533699999999996</c:v>
                </c:pt>
                <c:pt idx="31">
                  <c:v>97.113399999999999</c:v>
                </c:pt>
                <c:pt idx="32">
                  <c:v>96.551599999999993</c:v>
                </c:pt>
                <c:pt idx="33">
                  <c:v>96.667500000000004</c:v>
                </c:pt>
                <c:pt idx="34">
                  <c:v>98.053299999999993</c:v>
                </c:pt>
                <c:pt idx="35">
                  <c:v>99.052999999999997</c:v>
                </c:pt>
                <c:pt idx="36">
                  <c:v>99.075100000000006</c:v>
                </c:pt>
                <c:pt idx="37">
                  <c:v>100.4066</c:v>
                </c:pt>
                <c:pt idx="38">
                  <c:v>102.1788</c:v>
                </c:pt>
                <c:pt idx="39">
                  <c:v>102.6279</c:v>
                </c:pt>
                <c:pt idx="40">
                  <c:v>102.4778</c:v>
                </c:pt>
                <c:pt idx="41">
                  <c:v>96.956599999999995</c:v>
                </c:pt>
                <c:pt idx="42">
                  <c:v>93.527299999999997</c:v>
                </c:pt>
                <c:pt idx="43">
                  <c:v>94.721999999999994</c:v>
                </c:pt>
                <c:pt idx="44">
                  <c:v>96.736599999999996</c:v>
                </c:pt>
                <c:pt idx="45">
                  <c:v>97.335999999999999</c:v>
                </c:pt>
                <c:pt idx="46">
                  <c:v>97.506799999999998</c:v>
                </c:pt>
                <c:pt idx="47">
                  <c:v>100.4186</c:v>
                </c:pt>
                <c:pt idx="48">
                  <c:v>101.54040000000001</c:v>
                </c:pt>
                <c:pt idx="49">
                  <c:v>102.04640000000001</c:v>
                </c:pt>
                <c:pt idx="50">
                  <c:v>102.45059999999999</c:v>
                </c:pt>
                <c:pt idx="51">
                  <c:v>101.6032</c:v>
                </c:pt>
                <c:pt idx="52">
                  <c:v>101.3995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A69-4EDA-8CFC-8AEB796D2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Tasmania!$K$4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Tasmania!$L$36:$L$42</c:f>
              <c:numCache>
                <c:formatCode>0.0</c:formatCode>
                <c:ptCount val="7"/>
                <c:pt idx="0">
                  <c:v>73.27</c:v>
                </c:pt>
                <c:pt idx="1">
                  <c:v>99.48</c:v>
                </c:pt>
                <c:pt idx="2">
                  <c:v>99.7</c:v>
                </c:pt>
                <c:pt idx="3">
                  <c:v>97.1</c:v>
                </c:pt>
                <c:pt idx="4">
                  <c:v>98.72</c:v>
                </c:pt>
                <c:pt idx="5">
                  <c:v>100.35</c:v>
                </c:pt>
                <c:pt idx="6">
                  <c:v>100.6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7-4800-9185-A175AE04023C}"/>
            </c:ext>
          </c:extLst>
        </c:ser>
        <c:ser>
          <c:idx val="2"/>
          <c:order val="1"/>
          <c:tx>
            <c:strRef>
              <c:f>Tasmania!$K$7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Tasmania!$L$45:$L$51</c:f>
              <c:numCache>
                <c:formatCode>0.0</c:formatCode>
                <c:ptCount val="7"/>
                <c:pt idx="0">
                  <c:v>67.319999999999993</c:v>
                </c:pt>
                <c:pt idx="1">
                  <c:v>98.53</c:v>
                </c:pt>
                <c:pt idx="2">
                  <c:v>99.39</c:v>
                </c:pt>
                <c:pt idx="3">
                  <c:v>96.98</c:v>
                </c:pt>
                <c:pt idx="4">
                  <c:v>98.65</c:v>
                </c:pt>
                <c:pt idx="5">
                  <c:v>101.92</c:v>
                </c:pt>
                <c:pt idx="6">
                  <c:v>102.68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97-4800-9185-A175AE04023C}"/>
            </c:ext>
          </c:extLst>
        </c:ser>
        <c:ser>
          <c:idx val="3"/>
          <c:order val="2"/>
          <c:tx>
            <c:strRef>
              <c:f>Tasmania!$K$8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Tasmania!$L$54:$L$60</c:f>
              <c:numCache>
                <c:formatCode>0.0</c:formatCode>
                <c:ptCount val="7"/>
                <c:pt idx="0">
                  <c:v>68.97</c:v>
                </c:pt>
                <c:pt idx="1">
                  <c:v>98.95</c:v>
                </c:pt>
                <c:pt idx="2">
                  <c:v>99.48</c:v>
                </c:pt>
                <c:pt idx="3">
                  <c:v>97.16</c:v>
                </c:pt>
                <c:pt idx="4">
                  <c:v>98.91</c:v>
                </c:pt>
                <c:pt idx="5">
                  <c:v>102.03</c:v>
                </c:pt>
                <c:pt idx="6">
                  <c:v>102.49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97-4800-9185-A175AE040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Tasmania!$K$4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Tasmania!$L$65:$L$71</c:f>
              <c:numCache>
                <c:formatCode>0.0</c:formatCode>
                <c:ptCount val="7"/>
                <c:pt idx="0">
                  <c:v>75.72</c:v>
                </c:pt>
                <c:pt idx="1">
                  <c:v>98.47</c:v>
                </c:pt>
                <c:pt idx="2">
                  <c:v>100.08</c:v>
                </c:pt>
                <c:pt idx="3">
                  <c:v>96.98</c:v>
                </c:pt>
                <c:pt idx="4">
                  <c:v>98.65</c:v>
                </c:pt>
                <c:pt idx="5">
                  <c:v>102.1</c:v>
                </c:pt>
                <c:pt idx="6">
                  <c:v>90.35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01-48BE-B1EB-E09936096DE5}"/>
            </c:ext>
          </c:extLst>
        </c:ser>
        <c:ser>
          <c:idx val="2"/>
          <c:order val="1"/>
          <c:tx>
            <c:strRef>
              <c:f>Tasmania!$K$7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Tasmania!$L$74:$L$80</c:f>
              <c:numCache>
                <c:formatCode>0.0</c:formatCode>
                <c:ptCount val="7"/>
                <c:pt idx="0">
                  <c:v>70.010000000000005</c:v>
                </c:pt>
                <c:pt idx="1">
                  <c:v>97.99</c:v>
                </c:pt>
                <c:pt idx="2">
                  <c:v>100.2</c:v>
                </c:pt>
                <c:pt idx="3">
                  <c:v>97.99</c:v>
                </c:pt>
                <c:pt idx="4">
                  <c:v>99.44</c:v>
                </c:pt>
                <c:pt idx="5">
                  <c:v>103.82</c:v>
                </c:pt>
                <c:pt idx="6">
                  <c:v>92.27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01-48BE-B1EB-E09936096DE5}"/>
            </c:ext>
          </c:extLst>
        </c:ser>
        <c:ser>
          <c:idx val="3"/>
          <c:order val="2"/>
          <c:tx>
            <c:strRef>
              <c:f>Tasmania!$K$8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Tasmania!$L$83:$L$89</c:f>
              <c:numCache>
                <c:formatCode>0.0</c:formatCode>
                <c:ptCount val="7"/>
                <c:pt idx="0">
                  <c:v>71.709999999999994</c:v>
                </c:pt>
                <c:pt idx="1">
                  <c:v>98.2</c:v>
                </c:pt>
                <c:pt idx="2">
                  <c:v>100.42</c:v>
                </c:pt>
                <c:pt idx="3">
                  <c:v>97.96</c:v>
                </c:pt>
                <c:pt idx="4">
                  <c:v>99.51</c:v>
                </c:pt>
                <c:pt idx="5">
                  <c:v>103.8</c:v>
                </c:pt>
                <c:pt idx="6">
                  <c:v>92.02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01-48BE-B1EB-E09936096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Tasmania!$K$9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Tasmania!$K$116:$K$134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Tasmania!$L$116:$L$134</c:f>
              <c:numCache>
                <c:formatCode>0.0%</c:formatCode>
                <c:ptCount val="19"/>
                <c:pt idx="0">
                  <c:v>5.3800000000000001E-2</c:v>
                </c:pt>
                <c:pt idx="1">
                  <c:v>1.43E-2</c:v>
                </c:pt>
                <c:pt idx="2">
                  <c:v>8.14E-2</c:v>
                </c:pt>
                <c:pt idx="3">
                  <c:v>1.9199999999999998E-2</c:v>
                </c:pt>
                <c:pt idx="4">
                  <c:v>7.0400000000000004E-2</c:v>
                </c:pt>
                <c:pt idx="5">
                  <c:v>3.6799999999999999E-2</c:v>
                </c:pt>
                <c:pt idx="6">
                  <c:v>0.1172</c:v>
                </c:pt>
                <c:pt idx="7">
                  <c:v>0.08</c:v>
                </c:pt>
                <c:pt idx="8">
                  <c:v>4.41E-2</c:v>
                </c:pt>
                <c:pt idx="9">
                  <c:v>8.8999999999999999E-3</c:v>
                </c:pt>
                <c:pt idx="10">
                  <c:v>3.04E-2</c:v>
                </c:pt>
                <c:pt idx="11">
                  <c:v>1.8200000000000001E-2</c:v>
                </c:pt>
                <c:pt idx="12">
                  <c:v>5.3900000000000003E-2</c:v>
                </c:pt>
                <c:pt idx="13">
                  <c:v>5.8099999999999999E-2</c:v>
                </c:pt>
                <c:pt idx="14">
                  <c:v>7.7200000000000005E-2</c:v>
                </c:pt>
                <c:pt idx="15">
                  <c:v>5.0099999999999999E-2</c:v>
                </c:pt>
                <c:pt idx="16">
                  <c:v>0.12609999999999999</c:v>
                </c:pt>
                <c:pt idx="17">
                  <c:v>1.67E-2</c:v>
                </c:pt>
                <c:pt idx="18">
                  <c:v>4.02E-2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B-4A6B-8BE1-A7F7232BBEEB}"/>
            </c:ext>
          </c:extLst>
        </c:ser>
        <c:ser>
          <c:idx val="0"/>
          <c:order val="1"/>
          <c:tx>
            <c:strRef>
              <c:f>Tasmania!$K$8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Tasmania!$L$136:$L$154</c:f>
              <c:numCache>
                <c:formatCode>0.0%</c:formatCode>
                <c:ptCount val="19"/>
                <c:pt idx="0">
                  <c:v>5.28E-2</c:v>
                </c:pt>
                <c:pt idx="1">
                  <c:v>1.46E-2</c:v>
                </c:pt>
                <c:pt idx="2">
                  <c:v>8.2100000000000006E-2</c:v>
                </c:pt>
                <c:pt idx="3">
                  <c:v>1.9599999999999999E-2</c:v>
                </c:pt>
                <c:pt idx="4">
                  <c:v>6.83E-2</c:v>
                </c:pt>
                <c:pt idx="5">
                  <c:v>3.4099999999999998E-2</c:v>
                </c:pt>
                <c:pt idx="6">
                  <c:v>0.1128</c:v>
                </c:pt>
                <c:pt idx="7">
                  <c:v>7.4499999999999997E-2</c:v>
                </c:pt>
                <c:pt idx="8">
                  <c:v>4.2299999999999997E-2</c:v>
                </c:pt>
                <c:pt idx="9">
                  <c:v>8.2000000000000007E-3</c:v>
                </c:pt>
                <c:pt idx="10">
                  <c:v>3.0300000000000001E-2</c:v>
                </c:pt>
                <c:pt idx="11">
                  <c:v>1.89E-2</c:v>
                </c:pt>
                <c:pt idx="12">
                  <c:v>5.3900000000000003E-2</c:v>
                </c:pt>
                <c:pt idx="13">
                  <c:v>6.13E-2</c:v>
                </c:pt>
                <c:pt idx="14">
                  <c:v>7.5300000000000006E-2</c:v>
                </c:pt>
                <c:pt idx="15">
                  <c:v>4.8000000000000001E-2</c:v>
                </c:pt>
                <c:pt idx="16">
                  <c:v>0.12920000000000001</c:v>
                </c:pt>
                <c:pt idx="17">
                  <c:v>1.6400000000000001E-2</c:v>
                </c:pt>
                <c:pt idx="18">
                  <c:v>4.0399999999999998E-2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B-4A6B-8BE1-A7F7232BB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Tasmania!$K$94:$K$112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Tasmania!$L$94:$L$112</c:f>
              <c:numCache>
                <c:formatCode>0.0%</c:formatCode>
                <c:ptCount val="19"/>
                <c:pt idx="0">
                  <c:v>-2.9700000000000001E-2</c:v>
                </c:pt>
                <c:pt idx="1">
                  <c:v>7.1000000000000004E-3</c:v>
                </c:pt>
                <c:pt idx="2">
                  <c:v>-2.8E-3</c:v>
                </c:pt>
                <c:pt idx="3">
                  <c:v>1.03E-2</c:v>
                </c:pt>
                <c:pt idx="4">
                  <c:v>-0.04</c:v>
                </c:pt>
                <c:pt idx="5">
                  <c:v>-8.2500000000000004E-2</c:v>
                </c:pt>
                <c:pt idx="6">
                  <c:v>-4.7800000000000002E-2</c:v>
                </c:pt>
                <c:pt idx="7">
                  <c:v>-7.8700000000000006E-2</c:v>
                </c:pt>
                <c:pt idx="8">
                  <c:v>-5.33E-2</c:v>
                </c:pt>
                <c:pt idx="9">
                  <c:v>-9.4299999999999995E-2</c:v>
                </c:pt>
                <c:pt idx="10">
                  <c:v>-1.5699999999999999E-2</c:v>
                </c:pt>
                <c:pt idx="11">
                  <c:v>2.5499999999999998E-2</c:v>
                </c:pt>
                <c:pt idx="12">
                  <c:v>-1.04E-2</c:v>
                </c:pt>
                <c:pt idx="13">
                  <c:v>4.3999999999999997E-2</c:v>
                </c:pt>
                <c:pt idx="14">
                  <c:v>-3.5099999999999999E-2</c:v>
                </c:pt>
                <c:pt idx="15">
                  <c:v>-5.2999999999999999E-2</c:v>
                </c:pt>
                <c:pt idx="16">
                  <c:v>1.3100000000000001E-2</c:v>
                </c:pt>
                <c:pt idx="17">
                  <c:v>-2.9899999999999999E-2</c:v>
                </c:pt>
                <c:pt idx="18">
                  <c:v>-4.4999999999999997E-3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1-4C61-80BF-D27188728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"/>
          <c:min val="-0.15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'New South Wales'!$K$9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'New South Wales'!$K$116:$K$134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Wales'!$L$116:$L$134</c:f>
              <c:numCache>
                <c:formatCode>0.0%</c:formatCode>
                <c:ptCount val="19"/>
                <c:pt idx="0">
                  <c:v>9.4999999999999998E-3</c:v>
                </c:pt>
                <c:pt idx="1">
                  <c:v>7.4999999999999997E-3</c:v>
                </c:pt>
                <c:pt idx="2">
                  <c:v>6.25E-2</c:v>
                </c:pt>
                <c:pt idx="3">
                  <c:v>8.2000000000000007E-3</c:v>
                </c:pt>
                <c:pt idx="4">
                  <c:v>6.4299999999999996E-2</c:v>
                </c:pt>
                <c:pt idx="5">
                  <c:v>4.8599999999999997E-2</c:v>
                </c:pt>
                <c:pt idx="6">
                  <c:v>9.7500000000000003E-2</c:v>
                </c:pt>
                <c:pt idx="7">
                  <c:v>7.2400000000000006E-2</c:v>
                </c:pt>
                <c:pt idx="8">
                  <c:v>4.1200000000000001E-2</c:v>
                </c:pt>
                <c:pt idx="9">
                  <c:v>1.8700000000000001E-2</c:v>
                </c:pt>
                <c:pt idx="10">
                  <c:v>5.1400000000000001E-2</c:v>
                </c:pt>
                <c:pt idx="11">
                  <c:v>2.24E-2</c:v>
                </c:pt>
                <c:pt idx="12">
                  <c:v>9.1200000000000003E-2</c:v>
                </c:pt>
                <c:pt idx="13">
                  <c:v>6.6000000000000003E-2</c:v>
                </c:pt>
                <c:pt idx="14">
                  <c:v>5.9400000000000001E-2</c:v>
                </c:pt>
                <c:pt idx="15">
                  <c:v>9.1899999999999996E-2</c:v>
                </c:pt>
                <c:pt idx="16">
                  <c:v>0.1381</c:v>
                </c:pt>
                <c:pt idx="17">
                  <c:v>1.3599999999999999E-2</c:v>
                </c:pt>
                <c:pt idx="18">
                  <c:v>3.15E-2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F8-4D0F-8CBB-6F16A6425667}"/>
            </c:ext>
          </c:extLst>
        </c:ser>
        <c:ser>
          <c:idx val="0"/>
          <c:order val="1"/>
          <c:tx>
            <c:strRef>
              <c:f>'New South Wales'!$K$8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Wales'!$L$136:$L$154</c:f>
              <c:numCache>
                <c:formatCode>0.0%</c:formatCode>
                <c:ptCount val="19"/>
                <c:pt idx="0">
                  <c:v>9.1000000000000004E-3</c:v>
                </c:pt>
                <c:pt idx="1">
                  <c:v>7.9000000000000008E-3</c:v>
                </c:pt>
                <c:pt idx="2">
                  <c:v>5.9900000000000002E-2</c:v>
                </c:pt>
                <c:pt idx="3">
                  <c:v>8.8000000000000005E-3</c:v>
                </c:pt>
                <c:pt idx="4">
                  <c:v>6.13E-2</c:v>
                </c:pt>
                <c:pt idx="5">
                  <c:v>4.6800000000000001E-2</c:v>
                </c:pt>
                <c:pt idx="6">
                  <c:v>9.6199999999999994E-2</c:v>
                </c:pt>
                <c:pt idx="7">
                  <c:v>6.3600000000000004E-2</c:v>
                </c:pt>
                <c:pt idx="8">
                  <c:v>3.8199999999999998E-2</c:v>
                </c:pt>
                <c:pt idx="9">
                  <c:v>1.7100000000000001E-2</c:v>
                </c:pt>
                <c:pt idx="10">
                  <c:v>5.4300000000000001E-2</c:v>
                </c:pt>
                <c:pt idx="11">
                  <c:v>2.18E-2</c:v>
                </c:pt>
                <c:pt idx="12">
                  <c:v>8.7999999999999995E-2</c:v>
                </c:pt>
                <c:pt idx="13">
                  <c:v>6.7500000000000004E-2</c:v>
                </c:pt>
                <c:pt idx="14">
                  <c:v>6.5500000000000003E-2</c:v>
                </c:pt>
                <c:pt idx="15">
                  <c:v>8.9700000000000002E-2</c:v>
                </c:pt>
                <c:pt idx="16">
                  <c:v>0.14330000000000001</c:v>
                </c:pt>
                <c:pt idx="17">
                  <c:v>1.29E-2</c:v>
                </c:pt>
                <c:pt idx="18">
                  <c:v>3.09E-2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F8-4D0F-8CBB-6F16A6425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Tasmania!$K$157:$K$303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Tasmania!$L$453:$L$599</c:f>
              <c:numCache>
                <c:formatCode>0.0</c:formatCode>
                <c:ptCount val="147"/>
                <c:pt idx="0">
                  <c:v>100</c:v>
                </c:pt>
                <c:pt idx="1">
                  <c:v>99.127700000000004</c:v>
                </c:pt>
                <c:pt idx="2">
                  <c:v>95.342699999999994</c:v>
                </c:pt>
                <c:pt idx="3">
                  <c:v>92.561400000000006</c:v>
                </c:pt>
                <c:pt idx="4">
                  <c:v>91.0321</c:v>
                </c:pt>
                <c:pt idx="5">
                  <c:v>91.238600000000005</c:v>
                </c:pt>
                <c:pt idx="6">
                  <c:v>91.578199999999995</c:v>
                </c:pt>
                <c:pt idx="7">
                  <c:v>91.628600000000006</c:v>
                </c:pt>
                <c:pt idx="8">
                  <c:v>92.447299999999998</c:v>
                </c:pt>
                <c:pt idx="9">
                  <c:v>92.1995</c:v>
                </c:pt>
                <c:pt idx="10">
                  <c:v>92.810699999999997</c:v>
                </c:pt>
                <c:pt idx="11">
                  <c:v>92.856899999999996</c:v>
                </c:pt>
                <c:pt idx="12">
                  <c:v>94.1661</c:v>
                </c:pt>
                <c:pt idx="13">
                  <c:v>94.1434</c:v>
                </c:pt>
                <c:pt idx="14">
                  <c:v>93.938299999999998</c:v>
                </c:pt>
                <c:pt idx="15">
                  <c:v>93.948999999999998</c:v>
                </c:pt>
                <c:pt idx="16">
                  <c:v>94.974800000000002</c:v>
                </c:pt>
                <c:pt idx="17">
                  <c:v>95.632199999999997</c:v>
                </c:pt>
                <c:pt idx="18">
                  <c:v>96.162700000000001</c:v>
                </c:pt>
                <c:pt idx="19">
                  <c:v>96.198300000000003</c:v>
                </c:pt>
                <c:pt idx="20">
                  <c:v>96.888599999999997</c:v>
                </c:pt>
                <c:pt idx="21">
                  <c:v>96.656199999999998</c:v>
                </c:pt>
                <c:pt idx="22">
                  <c:v>96.808199999999999</c:v>
                </c:pt>
                <c:pt idx="23">
                  <c:v>96.734200000000001</c:v>
                </c:pt>
                <c:pt idx="24">
                  <c:v>96.836500000000001</c:v>
                </c:pt>
                <c:pt idx="25">
                  <c:v>97.027600000000007</c:v>
                </c:pt>
                <c:pt idx="26">
                  <c:v>97.432199999999995</c:v>
                </c:pt>
                <c:pt idx="27">
                  <c:v>97.793700000000001</c:v>
                </c:pt>
                <c:pt idx="28">
                  <c:v>97.656700000000001</c:v>
                </c:pt>
                <c:pt idx="29">
                  <c:v>96.957599999999999</c:v>
                </c:pt>
                <c:pt idx="30">
                  <c:v>97.236599999999996</c:v>
                </c:pt>
                <c:pt idx="31">
                  <c:v>97.566500000000005</c:v>
                </c:pt>
                <c:pt idx="32">
                  <c:v>97.616299999999995</c:v>
                </c:pt>
                <c:pt idx="33">
                  <c:v>97.198899999999995</c:v>
                </c:pt>
                <c:pt idx="34">
                  <c:v>97.902500000000003</c:v>
                </c:pt>
                <c:pt idx="35">
                  <c:v>98.470399999999998</c:v>
                </c:pt>
                <c:pt idx="36">
                  <c:v>99.215900000000005</c:v>
                </c:pt>
                <c:pt idx="37">
                  <c:v>99.595100000000002</c:v>
                </c:pt>
                <c:pt idx="38">
                  <c:v>100.395</c:v>
                </c:pt>
                <c:pt idx="39">
                  <c:v>100.5621</c:v>
                </c:pt>
                <c:pt idx="40">
                  <c:v>99.971100000000007</c:v>
                </c:pt>
                <c:pt idx="41">
                  <c:v>96.885099999999994</c:v>
                </c:pt>
                <c:pt idx="42">
                  <c:v>93.737399999999994</c:v>
                </c:pt>
                <c:pt idx="43">
                  <c:v>95.353800000000007</c:v>
                </c:pt>
                <c:pt idx="44">
                  <c:v>96.8202</c:v>
                </c:pt>
                <c:pt idx="45">
                  <c:v>97.547899999999998</c:v>
                </c:pt>
                <c:pt idx="46">
                  <c:v>98.048500000000004</c:v>
                </c:pt>
                <c:pt idx="47">
                  <c:v>98.150700000000001</c:v>
                </c:pt>
                <c:pt idx="48">
                  <c:v>98.688900000000004</c:v>
                </c:pt>
                <c:pt idx="49">
                  <c:v>98.871600000000001</c:v>
                </c:pt>
                <c:pt idx="50">
                  <c:v>99.346299999999999</c:v>
                </c:pt>
                <c:pt idx="51">
                  <c:v>98.559399999999997</c:v>
                </c:pt>
                <c:pt idx="52">
                  <c:v>98.902100000000004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FD-46AE-95F1-56B6AEA090FE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66FD-46AE-95F1-56B6AEA090FE}"/>
              </c:ext>
            </c:extLst>
          </c:dPt>
          <c:cat>
            <c:strRef>
              <c:f>Tasmania!$K$157:$K$303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Tasmania!$L$601:$L$747</c:f>
              <c:numCache>
                <c:formatCode>0.0</c:formatCode>
                <c:ptCount val="147"/>
                <c:pt idx="0">
                  <c:v>100</c:v>
                </c:pt>
                <c:pt idx="1">
                  <c:v>97.917000000000002</c:v>
                </c:pt>
                <c:pt idx="2">
                  <c:v>97.4589</c:v>
                </c:pt>
                <c:pt idx="3">
                  <c:v>95.299300000000002</c:v>
                </c:pt>
                <c:pt idx="4">
                  <c:v>92.085400000000007</c:v>
                </c:pt>
                <c:pt idx="5">
                  <c:v>93.964399999999998</c:v>
                </c:pt>
                <c:pt idx="6">
                  <c:v>94.717200000000005</c:v>
                </c:pt>
                <c:pt idx="7">
                  <c:v>94.357500000000002</c:v>
                </c:pt>
                <c:pt idx="8">
                  <c:v>94.793499999999995</c:v>
                </c:pt>
                <c:pt idx="9">
                  <c:v>92.0381</c:v>
                </c:pt>
                <c:pt idx="10">
                  <c:v>92.829700000000003</c:v>
                </c:pt>
                <c:pt idx="11">
                  <c:v>92.504000000000005</c:v>
                </c:pt>
                <c:pt idx="12">
                  <c:v>96.327500000000001</c:v>
                </c:pt>
                <c:pt idx="13">
                  <c:v>96.481099999999998</c:v>
                </c:pt>
                <c:pt idx="14">
                  <c:v>95.089500000000001</c:v>
                </c:pt>
                <c:pt idx="15">
                  <c:v>95.495999999999995</c:v>
                </c:pt>
                <c:pt idx="16">
                  <c:v>96.655799999999999</c:v>
                </c:pt>
                <c:pt idx="17">
                  <c:v>94.262200000000007</c:v>
                </c:pt>
                <c:pt idx="18">
                  <c:v>95.476399999999998</c:v>
                </c:pt>
                <c:pt idx="19">
                  <c:v>94.957499999999996</c:v>
                </c:pt>
                <c:pt idx="20">
                  <c:v>96.720200000000006</c:v>
                </c:pt>
                <c:pt idx="21">
                  <c:v>95.194999999999993</c:v>
                </c:pt>
                <c:pt idx="22">
                  <c:v>96.118499999999997</c:v>
                </c:pt>
                <c:pt idx="23">
                  <c:v>95.795199999999994</c:v>
                </c:pt>
                <c:pt idx="24">
                  <c:v>96.572299999999998</c:v>
                </c:pt>
                <c:pt idx="25">
                  <c:v>97.246399999999994</c:v>
                </c:pt>
                <c:pt idx="26">
                  <c:v>97.813800000000001</c:v>
                </c:pt>
                <c:pt idx="27">
                  <c:v>98.561800000000005</c:v>
                </c:pt>
                <c:pt idx="28">
                  <c:v>97.106099999999998</c:v>
                </c:pt>
                <c:pt idx="29">
                  <c:v>95.6905</c:v>
                </c:pt>
                <c:pt idx="30">
                  <c:v>96.210400000000007</c:v>
                </c:pt>
                <c:pt idx="31">
                  <c:v>95.667100000000005</c:v>
                </c:pt>
                <c:pt idx="32">
                  <c:v>95.411600000000007</c:v>
                </c:pt>
                <c:pt idx="33">
                  <c:v>95.4221</c:v>
                </c:pt>
                <c:pt idx="34">
                  <c:v>97.716099999999997</c:v>
                </c:pt>
                <c:pt idx="35">
                  <c:v>97.802199999999999</c:v>
                </c:pt>
                <c:pt idx="36">
                  <c:v>99.129000000000005</c:v>
                </c:pt>
                <c:pt idx="37">
                  <c:v>99.612200000000001</c:v>
                </c:pt>
                <c:pt idx="38">
                  <c:v>101.3824</c:v>
                </c:pt>
                <c:pt idx="39">
                  <c:v>102.3541</c:v>
                </c:pt>
                <c:pt idx="40">
                  <c:v>102.4864</c:v>
                </c:pt>
                <c:pt idx="41">
                  <c:v>96.942300000000003</c:v>
                </c:pt>
                <c:pt idx="42">
                  <c:v>93.542299999999997</c:v>
                </c:pt>
                <c:pt idx="43">
                  <c:v>95.699200000000005</c:v>
                </c:pt>
                <c:pt idx="44">
                  <c:v>96.744900000000001</c:v>
                </c:pt>
                <c:pt idx="45">
                  <c:v>97.4529</c:v>
                </c:pt>
                <c:pt idx="46">
                  <c:v>97.512799999999999</c:v>
                </c:pt>
                <c:pt idx="47">
                  <c:v>98.676000000000002</c:v>
                </c:pt>
                <c:pt idx="48">
                  <c:v>99.996499999999997</c:v>
                </c:pt>
                <c:pt idx="49">
                  <c:v>100.5094</c:v>
                </c:pt>
                <c:pt idx="50">
                  <c:v>100.54640000000001</c:v>
                </c:pt>
                <c:pt idx="51">
                  <c:v>99.948099999999997</c:v>
                </c:pt>
                <c:pt idx="52">
                  <c:v>99.938699999999997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FD-46AE-95F1-56B6AEA090FE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Tasmania!$K$157:$K$303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Tasmania!$L$157:$L$303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98.956000000000003</c:v>
                </c:pt>
                <c:pt idx="2">
                  <c:v>95.4114</c:v>
                </c:pt>
                <c:pt idx="3">
                  <c:v>92.813999999999993</c:v>
                </c:pt>
                <c:pt idx="4">
                  <c:v>91.521799999999999</c:v>
                </c:pt>
                <c:pt idx="5">
                  <c:v>91.499399999999994</c:v>
                </c:pt>
                <c:pt idx="6">
                  <c:v>92.023799999999994</c:v>
                </c:pt>
                <c:pt idx="7">
                  <c:v>92.5184</c:v>
                </c:pt>
                <c:pt idx="8">
                  <c:v>93.198300000000003</c:v>
                </c:pt>
                <c:pt idx="9">
                  <c:v>93.788799999999995</c:v>
                </c:pt>
                <c:pt idx="10">
                  <c:v>94.145300000000006</c:v>
                </c:pt>
                <c:pt idx="11">
                  <c:v>94.653999999999996</c:v>
                </c:pt>
                <c:pt idx="12">
                  <c:v>95.642099999999999</c:v>
                </c:pt>
                <c:pt idx="13">
                  <c:v>96.145700000000005</c:v>
                </c:pt>
                <c:pt idx="14">
                  <c:v>96.165899999999993</c:v>
                </c:pt>
                <c:pt idx="15">
                  <c:v>95.757099999999994</c:v>
                </c:pt>
                <c:pt idx="16">
                  <c:v>96.890900000000002</c:v>
                </c:pt>
                <c:pt idx="17">
                  <c:v>97.918400000000005</c:v>
                </c:pt>
                <c:pt idx="18">
                  <c:v>98.014700000000005</c:v>
                </c:pt>
                <c:pt idx="19">
                  <c:v>98.233599999999996</c:v>
                </c:pt>
                <c:pt idx="20">
                  <c:v>98.450100000000006</c:v>
                </c:pt>
                <c:pt idx="21">
                  <c:v>98.442400000000006</c:v>
                </c:pt>
                <c:pt idx="22">
                  <c:v>98.335099999999997</c:v>
                </c:pt>
                <c:pt idx="23">
                  <c:v>98.389700000000005</c:v>
                </c:pt>
                <c:pt idx="24">
                  <c:v>98.521299999999997</c:v>
                </c:pt>
                <c:pt idx="25">
                  <c:v>98.687200000000004</c:v>
                </c:pt>
                <c:pt idx="26">
                  <c:v>99.090599999999995</c:v>
                </c:pt>
                <c:pt idx="27">
                  <c:v>99.254099999999994</c:v>
                </c:pt>
                <c:pt idx="28">
                  <c:v>99.048599999999993</c:v>
                </c:pt>
                <c:pt idx="29">
                  <c:v>98.196399999999997</c:v>
                </c:pt>
                <c:pt idx="30">
                  <c:v>98.236699999999999</c:v>
                </c:pt>
                <c:pt idx="31">
                  <c:v>98.990499999999997</c:v>
                </c:pt>
                <c:pt idx="32">
                  <c:v>99.253500000000003</c:v>
                </c:pt>
                <c:pt idx="33">
                  <c:v>99.460899999999995</c:v>
                </c:pt>
                <c:pt idx="34">
                  <c:v>99.843800000000002</c:v>
                </c:pt>
                <c:pt idx="35">
                  <c:v>100.5531</c:v>
                </c:pt>
                <c:pt idx="36">
                  <c:v>100.8459</c:v>
                </c:pt>
                <c:pt idx="37">
                  <c:v>101.126</c:v>
                </c:pt>
                <c:pt idx="38">
                  <c:v>101.622</c:v>
                </c:pt>
                <c:pt idx="39">
                  <c:v>101.6469</c:v>
                </c:pt>
                <c:pt idx="40">
                  <c:v>100.8075</c:v>
                </c:pt>
                <c:pt idx="41">
                  <c:v>96.976900000000001</c:v>
                </c:pt>
                <c:pt idx="42">
                  <c:v>94.050399999999996</c:v>
                </c:pt>
                <c:pt idx="43">
                  <c:v>95.2744</c:v>
                </c:pt>
                <c:pt idx="44">
                  <c:v>97.292299999999997</c:v>
                </c:pt>
                <c:pt idx="45">
                  <c:v>98.180199999999999</c:v>
                </c:pt>
                <c:pt idx="46">
                  <c:v>98.522499999999994</c:v>
                </c:pt>
                <c:pt idx="47">
                  <c:v>98.581000000000003</c:v>
                </c:pt>
                <c:pt idx="48">
                  <c:v>99.185000000000002</c:v>
                </c:pt>
                <c:pt idx="49">
                  <c:v>99.643299999999996</c:v>
                </c:pt>
                <c:pt idx="50">
                  <c:v>100.03579999999999</c:v>
                </c:pt>
                <c:pt idx="51">
                  <c:v>99.503100000000003</c:v>
                </c:pt>
                <c:pt idx="52">
                  <c:v>100.2439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FD-46AE-95F1-56B6AEA090FE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Tasmania!$K$157:$K$303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Tasmania!$L$305:$L$451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99.570800000000006</c:v>
                </c:pt>
                <c:pt idx="2">
                  <c:v>98.0946</c:v>
                </c:pt>
                <c:pt idx="3">
                  <c:v>96.217399999999998</c:v>
                </c:pt>
                <c:pt idx="4">
                  <c:v>93.510099999999994</c:v>
                </c:pt>
                <c:pt idx="5">
                  <c:v>93.706400000000002</c:v>
                </c:pt>
                <c:pt idx="6">
                  <c:v>94.114900000000006</c:v>
                </c:pt>
                <c:pt idx="7">
                  <c:v>94.668999999999997</c:v>
                </c:pt>
                <c:pt idx="8">
                  <c:v>93.5869</c:v>
                </c:pt>
                <c:pt idx="9">
                  <c:v>92.821100000000001</c:v>
                </c:pt>
                <c:pt idx="10">
                  <c:v>92.475999999999999</c:v>
                </c:pt>
                <c:pt idx="11">
                  <c:v>93.7834</c:v>
                </c:pt>
                <c:pt idx="12">
                  <c:v>95.968800000000002</c:v>
                </c:pt>
                <c:pt idx="13">
                  <c:v>96.630099999999999</c:v>
                </c:pt>
                <c:pt idx="14">
                  <c:v>97.5398</c:v>
                </c:pt>
                <c:pt idx="15">
                  <c:v>97.253500000000003</c:v>
                </c:pt>
                <c:pt idx="16">
                  <c:v>98.931299999999993</c:v>
                </c:pt>
                <c:pt idx="17">
                  <c:v>96.452399999999997</c:v>
                </c:pt>
                <c:pt idx="18">
                  <c:v>96.287099999999995</c:v>
                </c:pt>
                <c:pt idx="19">
                  <c:v>96.104100000000003</c:v>
                </c:pt>
                <c:pt idx="20">
                  <c:v>96.942800000000005</c:v>
                </c:pt>
                <c:pt idx="21">
                  <c:v>97.412199999999999</c:v>
                </c:pt>
                <c:pt idx="22">
                  <c:v>96.914000000000001</c:v>
                </c:pt>
                <c:pt idx="23">
                  <c:v>96.757199999999997</c:v>
                </c:pt>
                <c:pt idx="24">
                  <c:v>96.977800000000002</c:v>
                </c:pt>
                <c:pt idx="25">
                  <c:v>99.677099999999996</c:v>
                </c:pt>
                <c:pt idx="26">
                  <c:v>100.6795</c:v>
                </c:pt>
                <c:pt idx="27">
                  <c:v>101.5361</c:v>
                </c:pt>
                <c:pt idx="28">
                  <c:v>100.68899999999999</c:v>
                </c:pt>
                <c:pt idx="29">
                  <c:v>98.174800000000005</c:v>
                </c:pt>
                <c:pt idx="30">
                  <c:v>96.533699999999996</c:v>
                </c:pt>
                <c:pt idx="31">
                  <c:v>97.113399999999999</c:v>
                </c:pt>
                <c:pt idx="32">
                  <c:v>96.551599999999993</c:v>
                </c:pt>
                <c:pt idx="33">
                  <c:v>96.667500000000004</c:v>
                </c:pt>
                <c:pt idx="34">
                  <c:v>98.053299999999993</c:v>
                </c:pt>
                <c:pt idx="35">
                  <c:v>99.052999999999997</c:v>
                </c:pt>
                <c:pt idx="36">
                  <c:v>99.075100000000006</c:v>
                </c:pt>
                <c:pt idx="37">
                  <c:v>100.4066</c:v>
                </c:pt>
                <c:pt idx="38">
                  <c:v>102.1788</c:v>
                </c:pt>
                <c:pt idx="39">
                  <c:v>102.6279</c:v>
                </c:pt>
                <c:pt idx="40">
                  <c:v>102.4778</c:v>
                </c:pt>
                <c:pt idx="41">
                  <c:v>96.956599999999995</c:v>
                </c:pt>
                <c:pt idx="42">
                  <c:v>93.527299999999997</c:v>
                </c:pt>
                <c:pt idx="43">
                  <c:v>94.721999999999994</c:v>
                </c:pt>
                <c:pt idx="44">
                  <c:v>96.736599999999996</c:v>
                </c:pt>
                <c:pt idx="45">
                  <c:v>97.335999999999999</c:v>
                </c:pt>
                <c:pt idx="46">
                  <c:v>97.506799999999998</c:v>
                </c:pt>
                <c:pt idx="47">
                  <c:v>100.4186</c:v>
                </c:pt>
                <c:pt idx="48">
                  <c:v>101.54040000000001</c:v>
                </c:pt>
                <c:pt idx="49">
                  <c:v>102.04640000000001</c:v>
                </c:pt>
                <c:pt idx="50">
                  <c:v>102.45059999999999</c:v>
                </c:pt>
                <c:pt idx="51">
                  <c:v>101.6032</c:v>
                </c:pt>
                <c:pt idx="52">
                  <c:v>101.3995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6FD-46AE-95F1-56B6AEA09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4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'Northern Territory'!$K$4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Territory'!$L$36:$L$42</c:f>
              <c:numCache>
                <c:formatCode>0.0</c:formatCode>
                <c:ptCount val="7"/>
                <c:pt idx="0">
                  <c:v>81.44</c:v>
                </c:pt>
                <c:pt idx="1">
                  <c:v>96.1</c:v>
                </c:pt>
                <c:pt idx="2">
                  <c:v>99.86</c:v>
                </c:pt>
                <c:pt idx="3">
                  <c:v>99.5</c:v>
                </c:pt>
                <c:pt idx="4">
                  <c:v>102.2</c:v>
                </c:pt>
                <c:pt idx="5">
                  <c:v>102.65</c:v>
                </c:pt>
                <c:pt idx="6">
                  <c:v>109.63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93-4F11-B2B5-46534D0BAB99}"/>
            </c:ext>
          </c:extLst>
        </c:ser>
        <c:ser>
          <c:idx val="2"/>
          <c:order val="1"/>
          <c:tx>
            <c:strRef>
              <c:f>'Northern Territory'!$K$7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Territory'!$L$45:$L$51</c:f>
              <c:numCache>
                <c:formatCode>0.0</c:formatCode>
                <c:ptCount val="7"/>
                <c:pt idx="0">
                  <c:v>79.08</c:v>
                </c:pt>
                <c:pt idx="1">
                  <c:v>98.21</c:v>
                </c:pt>
                <c:pt idx="2">
                  <c:v>101</c:v>
                </c:pt>
                <c:pt idx="3">
                  <c:v>99.85</c:v>
                </c:pt>
                <c:pt idx="4">
                  <c:v>102.9</c:v>
                </c:pt>
                <c:pt idx="5">
                  <c:v>104.52</c:v>
                </c:pt>
                <c:pt idx="6">
                  <c:v>114.39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93-4F11-B2B5-46534D0BAB99}"/>
            </c:ext>
          </c:extLst>
        </c:ser>
        <c:ser>
          <c:idx val="3"/>
          <c:order val="2"/>
          <c:tx>
            <c:strRef>
              <c:f>'Northern Territory'!$K$8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Territory'!$L$54:$L$60</c:f>
              <c:numCache>
                <c:formatCode>0.0</c:formatCode>
                <c:ptCount val="7"/>
                <c:pt idx="0">
                  <c:v>80</c:v>
                </c:pt>
                <c:pt idx="1">
                  <c:v>98.94</c:v>
                </c:pt>
                <c:pt idx="2">
                  <c:v>101.69</c:v>
                </c:pt>
                <c:pt idx="3">
                  <c:v>100.68</c:v>
                </c:pt>
                <c:pt idx="4">
                  <c:v>103.48</c:v>
                </c:pt>
                <c:pt idx="5">
                  <c:v>105.59</c:v>
                </c:pt>
                <c:pt idx="6">
                  <c:v>115.59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93-4F11-B2B5-46534D0BA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'Northern Territory'!$K$4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Territory'!$L$65:$L$71</c:f>
              <c:numCache>
                <c:formatCode>0.0</c:formatCode>
                <c:ptCount val="7"/>
                <c:pt idx="0">
                  <c:v>85.55</c:v>
                </c:pt>
                <c:pt idx="1">
                  <c:v>95.56</c:v>
                </c:pt>
                <c:pt idx="2">
                  <c:v>102.57</c:v>
                </c:pt>
                <c:pt idx="3">
                  <c:v>103.09</c:v>
                </c:pt>
                <c:pt idx="4">
                  <c:v>102.21</c:v>
                </c:pt>
                <c:pt idx="5">
                  <c:v>108.83</c:v>
                </c:pt>
                <c:pt idx="6">
                  <c:v>99.82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F8-45C0-B1F3-82376C2BD68A}"/>
            </c:ext>
          </c:extLst>
        </c:ser>
        <c:ser>
          <c:idx val="2"/>
          <c:order val="1"/>
          <c:tx>
            <c:strRef>
              <c:f>'Northern Territory'!$K$7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Territory'!$L$74:$L$80</c:f>
              <c:numCache>
                <c:formatCode>0.0</c:formatCode>
                <c:ptCount val="7"/>
                <c:pt idx="0">
                  <c:v>82.73</c:v>
                </c:pt>
                <c:pt idx="1">
                  <c:v>97.34</c:v>
                </c:pt>
                <c:pt idx="2">
                  <c:v>105.14</c:v>
                </c:pt>
                <c:pt idx="3">
                  <c:v>104.13</c:v>
                </c:pt>
                <c:pt idx="4">
                  <c:v>104.17</c:v>
                </c:pt>
                <c:pt idx="5">
                  <c:v>111.03</c:v>
                </c:pt>
                <c:pt idx="6">
                  <c:v>106.91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F8-45C0-B1F3-82376C2BD68A}"/>
            </c:ext>
          </c:extLst>
        </c:ser>
        <c:ser>
          <c:idx val="3"/>
          <c:order val="2"/>
          <c:tx>
            <c:strRef>
              <c:f>'Northern Territory'!$K$8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Territory'!$L$83:$L$89</c:f>
              <c:numCache>
                <c:formatCode>0.0</c:formatCode>
                <c:ptCount val="7"/>
                <c:pt idx="0">
                  <c:v>83.99</c:v>
                </c:pt>
                <c:pt idx="1">
                  <c:v>98.19</c:v>
                </c:pt>
                <c:pt idx="2">
                  <c:v>105.92</c:v>
                </c:pt>
                <c:pt idx="3">
                  <c:v>104.65</c:v>
                </c:pt>
                <c:pt idx="4">
                  <c:v>105.02</c:v>
                </c:pt>
                <c:pt idx="5">
                  <c:v>112.48</c:v>
                </c:pt>
                <c:pt idx="6">
                  <c:v>109.24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F8-45C0-B1F3-82376C2BD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'Northern Territory'!$K$9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'Northern Territory'!$K$116:$K$134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Territory'!$L$116:$L$134</c:f>
              <c:numCache>
                <c:formatCode>0.0%</c:formatCode>
                <c:ptCount val="19"/>
                <c:pt idx="0">
                  <c:v>1.26E-2</c:v>
                </c:pt>
                <c:pt idx="1">
                  <c:v>2.6499999999999999E-2</c:v>
                </c:pt>
                <c:pt idx="2">
                  <c:v>2.9600000000000001E-2</c:v>
                </c:pt>
                <c:pt idx="3">
                  <c:v>1.44E-2</c:v>
                </c:pt>
                <c:pt idx="4">
                  <c:v>8.2400000000000001E-2</c:v>
                </c:pt>
                <c:pt idx="5">
                  <c:v>2.7E-2</c:v>
                </c:pt>
                <c:pt idx="6">
                  <c:v>8.4599999999999995E-2</c:v>
                </c:pt>
                <c:pt idx="7">
                  <c:v>7.3300000000000004E-2</c:v>
                </c:pt>
                <c:pt idx="8">
                  <c:v>4.1599999999999998E-2</c:v>
                </c:pt>
                <c:pt idx="9">
                  <c:v>5.4000000000000003E-3</c:v>
                </c:pt>
                <c:pt idx="10">
                  <c:v>1.41E-2</c:v>
                </c:pt>
                <c:pt idx="11">
                  <c:v>1.7600000000000001E-2</c:v>
                </c:pt>
                <c:pt idx="12">
                  <c:v>5.5E-2</c:v>
                </c:pt>
                <c:pt idx="13">
                  <c:v>5.16E-2</c:v>
                </c:pt>
                <c:pt idx="14">
                  <c:v>0.14649999999999999</c:v>
                </c:pt>
                <c:pt idx="15">
                  <c:v>8.3900000000000002E-2</c:v>
                </c:pt>
                <c:pt idx="16">
                  <c:v>0.16420000000000001</c:v>
                </c:pt>
                <c:pt idx="17">
                  <c:v>1.9699999999999999E-2</c:v>
                </c:pt>
                <c:pt idx="18">
                  <c:v>4.5699999999999998E-2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9-4554-95D2-29D7FE56A2DE}"/>
            </c:ext>
          </c:extLst>
        </c:ser>
        <c:ser>
          <c:idx val="0"/>
          <c:order val="1"/>
          <c:tx>
            <c:strRef>
              <c:f>'Northern Territory'!$K$8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Territory'!$L$136:$L$154</c:f>
              <c:numCache>
                <c:formatCode>0.0%</c:formatCode>
                <c:ptCount val="19"/>
                <c:pt idx="0">
                  <c:v>1.2E-2</c:v>
                </c:pt>
                <c:pt idx="1">
                  <c:v>2.52E-2</c:v>
                </c:pt>
                <c:pt idx="2">
                  <c:v>2.9700000000000001E-2</c:v>
                </c:pt>
                <c:pt idx="3">
                  <c:v>1.35E-2</c:v>
                </c:pt>
                <c:pt idx="4">
                  <c:v>7.6200000000000004E-2</c:v>
                </c:pt>
                <c:pt idx="5">
                  <c:v>2.4199999999999999E-2</c:v>
                </c:pt>
                <c:pt idx="6">
                  <c:v>8.3000000000000004E-2</c:v>
                </c:pt>
                <c:pt idx="7">
                  <c:v>6.8500000000000005E-2</c:v>
                </c:pt>
                <c:pt idx="8">
                  <c:v>3.7199999999999997E-2</c:v>
                </c:pt>
                <c:pt idx="9">
                  <c:v>5.1000000000000004E-3</c:v>
                </c:pt>
                <c:pt idx="10">
                  <c:v>1.49E-2</c:v>
                </c:pt>
                <c:pt idx="11">
                  <c:v>1.5699999999999999E-2</c:v>
                </c:pt>
                <c:pt idx="12">
                  <c:v>5.1200000000000002E-2</c:v>
                </c:pt>
                <c:pt idx="13">
                  <c:v>4.9799999999999997E-2</c:v>
                </c:pt>
                <c:pt idx="14">
                  <c:v>0.15340000000000001</c:v>
                </c:pt>
                <c:pt idx="15">
                  <c:v>8.9800000000000005E-2</c:v>
                </c:pt>
                <c:pt idx="16">
                  <c:v>0.16719999999999999</c:v>
                </c:pt>
                <c:pt idx="17">
                  <c:v>2.0799999999999999E-2</c:v>
                </c:pt>
                <c:pt idx="18">
                  <c:v>4.6800000000000001E-2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39-4554-95D2-29D7FE56A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'Northern Territory'!$K$94:$K$112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Territory'!$L$94:$L$112</c:f>
              <c:numCache>
                <c:formatCode>0.0%</c:formatCode>
                <c:ptCount val="19"/>
                <c:pt idx="0">
                  <c:v>-1.7000000000000001E-2</c:v>
                </c:pt>
                <c:pt idx="1">
                  <c:v>-1.4999999999999999E-2</c:v>
                </c:pt>
                <c:pt idx="2">
                  <c:v>4.1300000000000003E-2</c:v>
                </c:pt>
                <c:pt idx="3">
                  <c:v>-2.52E-2</c:v>
                </c:pt>
                <c:pt idx="4">
                  <c:v>-4.0399999999999998E-2</c:v>
                </c:pt>
                <c:pt idx="5">
                  <c:v>-6.9500000000000006E-2</c:v>
                </c:pt>
                <c:pt idx="6">
                  <c:v>1.7399999999999999E-2</c:v>
                </c:pt>
                <c:pt idx="7">
                  <c:v>-3.1600000000000003E-2</c:v>
                </c:pt>
                <c:pt idx="8">
                  <c:v>-7.1800000000000003E-2</c:v>
                </c:pt>
                <c:pt idx="9">
                  <c:v>-3.0200000000000001E-2</c:v>
                </c:pt>
                <c:pt idx="10">
                  <c:v>9.6199999999999994E-2</c:v>
                </c:pt>
                <c:pt idx="11">
                  <c:v>-7.7299999999999994E-2</c:v>
                </c:pt>
                <c:pt idx="12">
                  <c:v>-3.56E-2</c:v>
                </c:pt>
                <c:pt idx="13">
                  <c:v>4.0000000000000002E-4</c:v>
                </c:pt>
                <c:pt idx="14">
                  <c:v>8.5699999999999998E-2</c:v>
                </c:pt>
                <c:pt idx="15">
                  <c:v>0.1096</c:v>
                </c:pt>
                <c:pt idx="16">
                  <c:v>5.5399999999999998E-2</c:v>
                </c:pt>
                <c:pt idx="17">
                  <c:v>9.6199999999999994E-2</c:v>
                </c:pt>
                <c:pt idx="18">
                  <c:v>6.1800000000000001E-2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5-4A0A-8548-FC377B0F9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5000000000000002"/>
          <c:min val="-0.15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'Northern Territory'!$K$157:$K$303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'Northern Territory'!$L$453:$L$599</c:f>
              <c:numCache>
                <c:formatCode>0.0</c:formatCode>
                <c:ptCount val="147"/>
                <c:pt idx="0">
                  <c:v>100</c:v>
                </c:pt>
                <c:pt idx="1">
                  <c:v>98.648200000000003</c:v>
                </c:pt>
                <c:pt idx="2">
                  <c:v>95.441999999999993</c:v>
                </c:pt>
                <c:pt idx="3">
                  <c:v>93.684899999999999</c:v>
                </c:pt>
                <c:pt idx="4">
                  <c:v>92.575299999999999</c:v>
                </c:pt>
                <c:pt idx="5">
                  <c:v>92.558000000000007</c:v>
                </c:pt>
                <c:pt idx="6">
                  <c:v>93.114699999999999</c:v>
                </c:pt>
                <c:pt idx="7">
                  <c:v>93.728399999999993</c:v>
                </c:pt>
                <c:pt idx="8">
                  <c:v>94.467399999999998</c:v>
                </c:pt>
                <c:pt idx="9">
                  <c:v>95.366699999999994</c:v>
                </c:pt>
                <c:pt idx="10">
                  <c:v>96.087500000000006</c:v>
                </c:pt>
                <c:pt idx="11">
                  <c:v>96.392399999999995</c:v>
                </c:pt>
                <c:pt idx="12">
                  <c:v>95.985200000000006</c:v>
                </c:pt>
                <c:pt idx="13">
                  <c:v>96.938500000000005</c:v>
                </c:pt>
                <c:pt idx="14">
                  <c:v>97.642799999999994</c:v>
                </c:pt>
                <c:pt idx="15">
                  <c:v>97.022400000000005</c:v>
                </c:pt>
                <c:pt idx="16">
                  <c:v>98.536299999999997</c:v>
                </c:pt>
                <c:pt idx="17">
                  <c:v>99.082400000000007</c:v>
                </c:pt>
                <c:pt idx="18">
                  <c:v>98.736000000000004</c:v>
                </c:pt>
                <c:pt idx="19">
                  <c:v>98.972399999999993</c:v>
                </c:pt>
                <c:pt idx="20">
                  <c:v>99.424899999999994</c:v>
                </c:pt>
                <c:pt idx="21">
                  <c:v>100.5616</c:v>
                </c:pt>
                <c:pt idx="22">
                  <c:v>100.6281</c:v>
                </c:pt>
                <c:pt idx="23">
                  <c:v>100.95910000000001</c:v>
                </c:pt>
                <c:pt idx="24">
                  <c:v>100.93689999999999</c:v>
                </c:pt>
                <c:pt idx="25">
                  <c:v>100.768</c:v>
                </c:pt>
                <c:pt idx="26">
                  <c:v>100.7526</c:v>
                </c:pt>
                <c:pt idx="27">
                  <c:v>101.3257</c:v>
                </c:pt>
                <c:pt idx="28">
                  <c:v>101.2717</c:v>
                </c:pt>
                <c:pt idx="29">
                  <c:v>100.70050000000001</c:v>
                </c:pt>
                <c:pt idx="30">
                  <c:v>100.1515</c:v>
                </c:pt>
                <c:pt idx="31">
                  <c:v>100.46599999999999</c:v>
                </c:pt>
                <c:pt idx="32">
                  <c:v>100.9427</c:v>
                </c:pt>
                <c:pt idx="33">
                  <c:v>101.4782</c:v>
                </c:pt>
                <c:pt idx="34">
                  <c:v>102.0146</c:v>
                </c:pt>
                <c:pt idx="35">
                  <c:v>102.28189999999999</c:v>
                </c:pt>
                <c:pt idx="36">
                  <c:v>102.6987</c:v>
                </c:pt>
                <c:pt idx="37">
                  <c:v>103.0307</c:v>
                </c:pt>
                <c:pt idx="38">
                  <c:v>103.4388</c:v>
                </c:pt>
                <c:pt idx="39">
                  <c:v>103.17440000000001</c:v>
                </c:pt>
                <c:pt idx="40">
                  <c:v>102.0658</c:v>
                </c:pt>
                <c:pt idx="41">
                  <c:v>97.302199999999999</c:v>
                </c:pt>
                <c:pt idx="42">
                  <c:v>95.104299999999995</c:v>
                </c:pt>
                <c:pt idx="43">
                  <c:v>96.783100000000005</c:v>
                </c:pt>
                <c:pt idx="44">
                  <c:v>98.417599999999993</c:v>
                </c:pt>
                <c:pt idx="45">
                  <c:v>99.006200000000007</c:v>
                </c:pt>
                <c:pt idx="46">
                  <c:v>99.315899999999999</c:v>
                </c:pt>
                <c:pt idx="47">
                  <c:v>99.944000000000003</c:v>
                </c:pt>
                <c:pt idx="48">
                  <c:v>101.371</c:v>
                </c:pt>
                <c:pt idx="49">
                  <c:v>102.35639999999999</c:v>
                </c:pt>
                <c:pt idx="50">
                  <c:v>102.9134</c:v>
                </c:pt>
                <c:pt idx="51">
                  <c:v>102.8449</c:v>
                </c:pt>
                <c:pt idx="52">
                  <c:v>103.6422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0D-4AFD-AB00-DE7186EBA55E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650D-4AFD-AB00-DE7186EBA55E}"/>
              </c:ext>
            </c:extLst>
          </c:dPt>
          <c:cat>
            <c:strRef>
              <c:f>'Northern Territory'!$K$157:$K$303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'Northern Territory'!$L$601:$L$747</c:f>
              <c:numCache>
                <c:formatCode>0.0</c:formatCode>
                <c:ptCount val="147"/>
                <c:pt idx="0">
                  <c:v>100</c:v>
                </c:pt>
                <c:pt idx="1">
                  <c:v>96.436000000000007</c:v>
                </c:pt>
                <c:pt idx="2">
                  <c:v>94.116399999999999</c:v>
                </c:pt>
                <c:pt idx="3">
                  <c:v>93.922499999999999</c:v>
                </c:pt>
                <c:pt idx="4">
                  <c:v>92.678299999999993</c:v>
                </c:pt>
                <c:pt idx="5">
                  <c:v>93.274799999999999</c:v>
                </c:pt>
                <c:pt idx="6">
                  <c:v>94.356899999999996</c:v>
                </c:pt>
                <c:pt idx="7">
                  <c:v>94.888499999999993</c:v>
                </c:pt>
                <c:pt idx="8">
                  <c:v>94.107500000000002</c:v>
                </c:pt>
                <c:pt idx="9">
                  <c:v>93.834900000000005</c:v>
                </c:pt>
                <c:pt idx="10">
                  <c:v>93.873099999999994</c:v>
                </c:pt>
                <c:pt idx="11">
                  <c:v>93.827500000000001</c:v>
                </c:pt>
                <c:pt idx="12">
                  <c:v>94.031999999999996</c:v>
                </c:pt>
                <c:pt idx="13">
                  <c:v>94.436499999999995</c:v>
                </c:pt>
                <c:pt idx="14">
                  <c:v>96.393100000000004</c:v>
                </c:pt>
                <c:pt idx="15">
                  <c:v>96.440799999999996</c:v>
                </c:pt>
                <c:pt idx="16">
                  <c:v>97.644300000000001</c:v>
                </c:pt>
                <c:pt idx="17">
                  <c:v>95.478999999999999</c:v>
                </c:pt>
                <c:pt idx="18">
                  <c:v>95.276899999999998</c:v>
                </c:pt>
                <c:pt idx="19">
                  <c:v>95.275499999999994</c:v>
                </c:pt>
                <c:pt idx="20">
                  <c:v>95.879499999999993</c:v>
                </c:pt>
                <c:pt idx="21">
                  <c:v>98.009200000000007</c:v>
                </c:pt>
                <c:pt idx="22">
                  <c:v>98.799599999999998</c:v>
                </c:pt>
                <c:pt idx="23">
                  <c:v>99.159800000000004</c:v>
                </c:pt>
                <c:pt idx="24">
                  <c:v>98.016999999999996</c:v>
                </c:pt>
                <c:pt idx="25">
                  <c:v>98.793999999999997</c:v>
                </c:pt>
                <c:pt idx="26">
                  <c:v>98.688000000000002</c:v>
                </c:pt>
                <c:pt idx="27">
                  <c:v>98.866699999999994</c:v>
                </c:pt>
                <c:pt idx="28">
                  <c:v>98.588099999999997</c:v>
                </c:pt>
                <c:pt idx="29">
                  <c:v>97.980199999999996</c:v>
                </c:pt>
                <c:pt idx="30">
                  <c:v>97.214399999999998</c:v>
                </c:pt>
                <c:pt idx="31">
                  <c:v>98.060199999999995</c:v>
                </c:pt>
                <c:pt idx="32">
                  <c:v>98.162899999999993</c:v>
                </c:pt>
                <c:pt idx="33">
                  <c:v>98.625900000000001</c:v>
                </c:pt>
                <c:pt idx="34">
                  <c:v>99.9161</c:v>
                </c:pt>
                <c:pt idx="35">
                  <c:v>100.33799999999999</c:v>
                </c:pt>
                <c:pt idx="36">
                  <c:v>99.861000000000004</c:v>
                </c:pt>
                <c:pt idx="37">
                  <c:v>101.1671</c:v>
                </c:pt>
                <c:pt idx="38">
                  <c:v>102.7757</c:v>
                </c:pt>
                <c:pt idx="39">
                  <c:v>103.1647</c:v>
                </c:pt>
                <c:pt idx="40">
                  <c:v>101.2413</c:v>
                </c:pt>
                <c:pt idx="41">
                  <c:v>96.097700000000003</c:v>
                </c:pt>
                <c:pt idx="42">
                  <c:v>94.4803</c:v>
                </c:pt>
                <c:pt idx="43">
                  <c:v>98.148300000000006</c:v>
                </c:pt>
                <c:pt idx="44">
                  <c:v>101.0254</c:v>
                </c:pt>
                <c:pt idx="45">
                  <c:v>99.754900000000006</c:v>
                </c:pt>
                <c:pt idx="46">
                  <c:v>97.546800000000005</c:v>
                </c:pt>
                <c:pt idx="47">
                  <c:v>99.1768</c:v>
                </c:pt>
                <c:pt idx="48">
                  <c:v>101.1113</c:v>
                </c:pt>
                <c:pt idx="49">
                  <c:v>102.07989999999999</c:v>
                </c:pt>
                <c:pt idx="50">
                  <c:v>102.3146</c:v>
                </c:pt>
                <c:pt idx="51">
                  <c:v>103.69159999999999</c:v>
                </c:pt>
                <c:pt idx="52">
                  <c:v>104.9002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0D-4AFD-AB00-DE7186EBA55E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'Northern Territory'!$K$157:$K$303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'Northern Territory'!$L$157:$L$303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98.956000000000003</c:v>
                </c:pt>
                <c:pt idx="2">
                  <c:v>95.4114</c:v>
                </c:pt>
                <c:pt idx="3">
                  <c:v>92.813999999999993</c:v>
                </c:pt>
                <c:pt idx="4">
                  <c:v>91.521799999999999</c:v>
                </c:pt>
                <c:pt idx="5">
                  <c:v>91.499399999999994</c:v>
                </c:pt>
                <c:pt idx="6">
                  <c:v>92.023799999999994</c:v>
                </c:pt>
                <c:pt idx="7">
                  <c:v>92.5184</c:v>
                </c:pt>
                <c:pt idx="8">
                  <c:v>93.198300000000003</c:v>
                </c:pt>
                <c:pt idx="9">
                  <c:v>93.788799999999995</c:v>
                </c:pt>
                <c:pt idx="10">
                  <c:v>94.145300000000006</c:v>
                </c:pt>
                <c:pt idx="11">
                  <c:v>94.653999999999996</c:v>
                </c:pt>
                <c:pt idx="12">
                  <c:v>95.642099999999999</c:v>
                </c:pt>
                <c:pt idx="13">
                  <c:v>96.145700000000005</c:v>
                </c:pt>
                <c:pt idx="14">
                  <c:v>96.165899999999993</c:v>
                </c:pt>
                <c:pt idx="15">
                  <c:v>95.757099999999994</c:v>
                </c:pt>
                <c:pt idx="16">
                  <c:v>96.890900000000002</c:v>
                </c:pt>
                <c:pt idx="17">
                  <c:v>97.918400000000005</c:v>
                </c:pt>
                <c:pt idx="18">
                  <c:v>98.014700000000005</c:v>
                </c:pt>
                <c:pt idx="19">
                  <c:v>98.233599999999996</c:v>
                </c:pt>
                <c:pt idx="20">
                  <c:v>98.450100000000006</c:v>
                </c:pt>
                <c:pt idx="21">
                  <c:v>98.442400000000006</c:v>
                </c:pt>
                <c:pt idx="22">
                  <c:v>98.335099999999997</c:v>
                </c:pt>
                <c:pt idx="23">
                  <c:v>98.389700000000005</c:v>
                </c:pt>
                <c:pt idx="24">
                  <c:v>98.521299999999997</c:v>
                </c:pt>
                <c:pt idx="25">
                  <c:v>98.687200000000004</c:v>
                </c:pt>
                <c:pt idx="26">
                  <c:v>99.090599999999995</c:v>
                </c:pt>
                <c:pt idx="27">
                  <c:v>99.254099999999994</c:v>
                </c:pt>
                <c:pt idx="28">
                  <c:v>99.048599999999993</c:v>
                </c:pt>
                <c:pt idx="29">
                  <c:v>98.196399999999997</c:v>
                </c:pt>
                <c:pt idx="30">
                  <c:v>98.236699999999999</c:v>
                </c:pt>
                <c:pt idx="31">
                  <c:v>98.990499999999997</c:v>
                </c:pt>
                <c:pt idx="32">
                  <c:v>99.253500000000003</c:v>
                </c:pt>
                <c:pt idx="33">
                  <c:v>99.460899999999995</c:v>
                </c:pt>
                <c:pt idx="34">
                  <c:v>99.843800000000002</c:v>
                </c:pt>
                <c:pt idx="35">
                  <c:v>100.5531</c:v>
                </c:pt>
                <c:pt idx="36">
                  <c:v>100.8459</c:v>
                </c:pt>
                <c:pt idx="37">
                  <c:v>101.126</c:v>
                </c:pt>
                <c:pt idx="38">
                  <c:v>101.622</c:v>
                </c:pt>
                <c:pt idx="39">
                  <c:v>101.6469</c:v>
                </c:pt>
                <c:pt idx="40">
                  <c:v>100.8075</c:v>
                </c:pt>
                <c:pt idx="41">
                  <c:v>96.976900000000001</c:v>
                </c:pt>
                <c:pt idx="42">
                  <c:v>94.050399999999996</c:v>
                </c:pt>
                <c:pt idx="43">
                  <c:v>95.2744</c:v>
                </c:pt>
                <c:pt idx="44">
                  <c:v>97.292299999999997</c:v>
                </c:pt>
                <c:pt idx="45">
                  <c:v>98.180199999999999</c:v>
                </c:pt>
                <c:pt idx="46">
                  <c:v>98.522499999999994</c:v>
                </c:pt>
                <c:pt idx="47">
                  <c:v>98.581000000000003</c:v>
                </c:pt>
                <c:pt idx="48">
                  <c:v>99.185000000000002</c:v>
                </c:pt>
                <c:pt idx="49">
                  <c:v>99.643299999999996</c:v>
                </c:pt>
                <c:pt idx="50">
                  <c:v>100.03579999999999</c:v>
                </c:pt>
                <c:pt idx="51">
                  <c:v>99.503100000000003</c:v>
                </c:pt>
                <c:pt idx="52">
                  <c:v>100.2439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50D-4AFD-AB00-DE7186EBA55E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'Northern Territory'!$K$157:$K$303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'Northern Territory'!$L$305:$L$451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99.570800000000006</c:v>
                </c:pt>
                <c:pt idx="2">
                  <c:v>98.0946</c:v>
                </c:pt>
                <c:pt idx="3">
                  <c:v>96.217399999999998</c:v>
                </c:pt>
                <c:pt idx="4">
                  <c:v>93.510099999999994</c:v>
                </c:pt>
                <c:pt idx="5">
                  <c:v>93.706400000000002</c:v>
                </c:pt>
                <c:pt idx="6">
                  <c:v>94.114900000000006</c:v>
                </c:pt>
                <c:pt idx="7">
                  <c:v>94.668999999999997</c:v>
                </c:pt>
                <c:pt idx="8">
                  <c:v>93.5869</c:v>
                </c:pt>
                <c:pt idx="9">
                  <c:v>92.821100000000001</c:v>
                </c:pt>
                <c:pt idx="10">
                  <c:v>92.475999999999999</c:v>
                </c:pt>
                <c:pt idx="11">
                  <c:v>93.7834</c:v>
                </c:pt>
                <c:pt idx="12">
                  <c:v>95.968800000000002</c:v>
                </c:pt>
                <c:pt idx="13">
                  <c:v>96.630099999999999</c:v>
                </c:pt>
                <c:pt idx="14">
                  <c:v>97.5398</c:v>
                </c:pt>
                <c:pt idx="15">
                  <c:v>97.253500000000003</c:v>
                </c:pt>
                <c:pt idx="16">
                  <c:v>98.931299999999993</c:v>
                </c:pt>
                <c:pt idx="17">
                  <c:v>96.452399999999997</c:v>
                </c:pt>
                <c:pt idx="18">
                  <c:v>96.287099999999995</c:v>
                </c:pt>
                <c:pt idx="19">
                  <c:v>96.104100000000003</c:v>
                </c:pt>
                <c:pt idx="20">
                  <c:v>96.942800000000005</c:v>
                </c:pt>
                <c:pt idx="21">
                  <c:v>97.412199999999999</c:v>
                </c:pt>
                <c:pt idx="22">
                  <c:v>96.914000000000001</c:v>
                </c:pt>
                <c:pt idx="23">
                  <c:v>96.757199999999997</c:v>
                </c:pt>
                <c:pt idx="24">
                  <c:v>96.977800000000002</c:v>
                </c:pt>
                <c:pt idx="25">
                  <c:v>99.677099999999996</c:v>
                </c:pt>
                <c:pt idx="26">
                  <c:v>100.6795</c:v>
                </c:pt>
                <c:pt idx="27">
                  <c:v>101.5361</c:v>
                </c:pt>
                <c:pt idx="28">
                  <c:v>100.68899999999999</c:v>
                </c:pt>
                <c:pt idx="29">
                  <c:v>98.174800000000005</c:v>
                </c:pt>
                <c:pt idx="30">
                  <c:v>96.533699999999996</c:v>
                </c:pt>
                <c:pt idx="31">
                  <c:v>97.113399999999999</c:v>
                </c:pt>
                <c:pt idx="32">
                  <c:v>96.551599999999993</c:v>
                </c:pt>
                <c:pt idx="33">
                  <c:v>96.667500000000004</c:v>
                </c:pt>
                <c:pt idx="34">
                  <c:v>98.053299999999993</c:v>
                </c:pt>
                <c:pt idx="35">
                  <c:v>99.052999999999997</c:v>
                </c:pt>
                <c:pt idx="36">
                  <c:v>99.075100000000006</c:v>
                </c:pt>
                <c:pt idx="37">
                  <c:v>100.4066</c:v>
                </c:pt>
                <c:pt idx="38">
                  <c:v>102.1788</c:v>
                </c:pt>
                <c:pt idx="39">
                  <c:v>102.6279</c:v>
                </c:pt>
                <c:pt idx="40">
                  <c:v>102.4778</c:v>
                </c:pt>
                <c:pt idx="41">
                  <c:v>96.956599999999995</c:v>
                </c:pt>
                <c:pt idx="42">
                  <c:v>93.527299999999997</c:v>
                </c:pt>
                <c:pt idx="43">
                  <c:v>94.721999999999994</c:v>
                </c:pt>
                <c:pt idx="44">
                  <c:v>96.736599999999996</c:v>
                </c:pt>
                <c:pt idx="45">
                  <c:v>97.335999999999999</c:v>
                </c:pt>
                <c:pt idx="46">
                  <c:v>97.506799999999998</c:v>
                </c:pt>
                <c:pt idx="47">
                  <c:v>100.4186</c:v>
                </c:pt>
                <c:pt idx="48">
                  <c:v>101.54040000000001</c:v>
                </c:pt>
                <c:pt idx="49">
                  <c:v>102.04640000000001</c:v>
                </c:pt>
                <c:pt idx="50">
                  <c:v>102.45059999999999</c:v>
                </c:pt>
                <c:pt idx="51">
                  <c:v>101.6032</c:v>
                </c:pt>
                <c:pt idx="52">
                  <c:v>101.3995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50D-4AFD-AB00-DE7186EBA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6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'Australian Capital Territory'!$K$4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Territory'!$L$36:$L$42</c:f>
              <c:numCache>
                <c:formatCode>0.0</c:formatCode>
                <c:ptCount val="7"/>
                <c:pt idx="0">
                  <c:v>69.91</c:v>
                </c:pt>
                <c:pt idx="1">
                  <c:v>93.73</c:v>
                </c:pt>
                <c:pt idx="2">
                  <c:v>97.75</c:v>
                </c:pt>
                <c:pt idx="3">
                  <c:v>101.21</c:v>
                </c:pt>
                <c:pt idx="4">
                  <c:v>103.25</c:v>
                </c:pt>
                <c:pt idx="5">
                  <c:v>102.23</c:v>
                </c:pt>
                <c:pt idx="6">
                  <c:v>105.26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DF-4B41-B79E-FE83073E61CA}"/>
            </c:ext>
          </c:extLst>
        </c:ser>
        <c:ser>
          <c:idx val="2"/>
          <c:order val="1"/>
          <c:tx>
            <c:strRef>
              <c:f>'Australian Capital Territory'!$K$7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Territory'!$L$45:$L$51</c:f>
              <c:numCache>
                <c:formatCode>0.0</c:formatCode>
                <c:ptCount val="7"/>
                <c:pt idx="0">
                  <c:v>68.03</c:v>
                </c:pt>
                <c:pt idx="1">
                  <c:v>94.43</c:v>
                </c:pt>
                <c:pt idx="2">
                  <c:v>97.86</c:v>
                </c:pt>
                <c:pt idx="3">
                  <c:v>100.91</c:v>
                </c:pt>
                <c:pt idx="4">
                  <c:v>103.62</c:v>
                </c:pt>
                <c:pt idx="5">
                  <c:v>103.44</c:v>
                </c:pt>
                <c:pt idx="6">
                  <c:v>108.28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DF-4B41-B79E-FE83073E61CA}"/>
            </c:ext>
          </c:extLst>
        </c:ser>
        <c:ser>
          <c:idx val="3"/>
          <c:order val="2"/>
          <c:tx>
            <c:strRef>
              <c:f>'Australian Capital Territory'!$K$8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Territory'!$L$54:$L$60</c:f>
              <c:numCache>
                <c:formatCode>0.0</c:formatCode>
                <c:ptCount val="7"/>
                <c:pt idx="0">
                  <c:v>69.42</c:v>
                </c:pt>
                <c:pt idx="1">
                  <c:v>95.04</c:v>
                </c:pt>
                <c:pt idx="2">
                  <c:v>97.81</c:v>
                </c:pt>
                <c:pt idx="3">
                  <c:v>100.42</c:v>
                </c:pt>
                <c:pt idx="4">
                  <c:v>103.7</c:v>
                </c:pt>
                <c:pt idx="5">
                  <c:v>103.52</c:v>
                </c:pt>
                <c:pt idx="6">
                  <c:v>107.35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DF-4B41-B79E-FE83073E6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'Australian Capital Territory'!$K$4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Territory'!$L$65:$L$71</c:f>
              <c:numCache>
                <c:formatCode>0.0</c:formatCode>
                <c:ptCount val="7"/>
                <c:pt idx="0">
                  <c:v>71.23</c:v>
                </c:pt>
                <c:pt idx="1">
                  <c:v>97.23</c:v>
                </c:pt>
                <c:pt idx="2">
                  <c:v>100.13</c:v>
                </c:pt>
                <c:pt idx="3">
                  <c:v>101.44</c:v>
                </c:pt>
                <c:pt idx="4">
                  <c:v>102.67</c:v>
                </c:pt>
                <c:pt idx="5">
                  <c:v>103.84</c:v>
                </c:pt>
                <c:pt idx="6">
                  <c:v>101.94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03-48F3-BB96-5F76D11B6469}"/>
            </c:ext>
          </c:extLst>
        </c:ser>
        <c:ser>
          <c:idx val="2"/>
          <c:order val="1"/>
          <c:tx>
            <c:strRef>
              <c:f>'Australian Capital Territory'!$K$7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Territory'!$L$74:$L$80</c:f>
              <c:numCache>
                <c:formatCode>0.0</c:formatCode>
                <c:ptCount val="7"/>
                <c:pt idx="0">
                  <c:v>70.37</c:v>
                </c:pt>
                <c:pt idx="1">
                  <c:v>98.66</c:v>
                </c:pt>
                <c:pt idx="2">
                  <c:v>101.58</c:v>
                </c:pt>
                <c:pt idx="3">
                  <c:v>102.27</c:v>
                </c:pt>
                <c:pt idx="4">
                  <c:v>103.79</c:v>
                </c:pt>
                <c:pt idx="5">
                  <c:v>106.44</c:v>
                </c:pt>
                <c:pt idx="6">
                  <c:v>105.56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03-48F3-BB96-5F76D11B6469}"/>
            </c:ext>
          </c:extLst>
        </c:ser>
        <c:ser>
          <c:idx val="3"/>
          <c:order val="2"/>
          <c:tx>
            <c:strRef>
              <c:f>'Australian Capital Territory'!$K$8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Territory'!$L$83:$L$89</c:f>
              <c:numCache>
                <c:formatCode>0.0</c:formatCode>
                <c:ptCount val="7"/>
                <c:pt idx="0">
                  <c:v>70.8</c:v>
                </c:pt>
                <c:pt idx="1">
                  <c:v>99.32</c:v>
                </c:pt>
                <c:pt idx="2">
                  <c:v>102.22</c:v>
                </c:pt>
                <c:pt idx="3">
                  <c:v>102.36</c:v>
                </c:pt>
                <c:pt idx="4">
                  <c:v>104.01</c:v>
                </c:pt>
                <c:pt idx="5">
                  <c:v>106.69</c:v>
                </c:pt>
                <c:pt idx="6">
                  <c:v>105.55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03-48F3-BB96-5F76D11B6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'Australian Capital Territory'!$K$9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'Australian Capital Territory'!$K$116:$K$134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Territory'!$L$116:$L$134</c:f>
              <c:numCache>
                <c:formatCode>0.0%</c:formatCode>
                <c:ptCount val="19"/>
                <c:pt idx="0">
                  <c:v>1.6999999999999999E-3</c:v>
                </c:pt>
                <c:pt idx="1">
                  <c:v>1E-3</c:v>
                </c:pt>
                <c:pt idx="2">
                  <c:v>2.1700000000000001E-2</c:v>
                </c:pt>
                <c:pt idx="3">
                  <c:v>6.4000000000000003E-3</c:v>
                </c:pt>
                <c:pt idx="4">
                  <c:v>5.3199999999999997E-2</c:v>
                </c:pt>
                <c:pt idx="5">
                  <c:v>1.5100000000000001E-2</c:v>
                </c:pt>
                <c:pt idx="6">
                  <c:v>0.08</c:v>
                </c:pt>
                <c:pt idx="7">
                  <c:v>8.2900000000000001E-2</c:v>
                </c:pt>
                <c:pt idx="8">
                  <c:v>1.6400000000000001E-2</c:v>
                </c:pt>
                <c:pt idx="9">
                  <c:v>1.77E-2</c:v>
                </c:pt>
                <c:pt idx="10">
                  <c:v>1.89E-2</c:v>
                </c:pt>
                <c:pt idx="11">
                  <c:v>1.7500000000000002E-2</c:v>
                </c:pt>
                <c:pt idx="12">
                  <c:v>0.12520000000000001</c:v>
                </c:pt>
                <c:pt idx="13">
                  <c:v>7.3800000000000004E-2</c:v>
                </c:pt>
                <c:pt idx="14">
                  <c:v>0.23830000000000001</c:v>
                </c:pt>
                <c:pt idx="15">
                  <c:v>7.51E-2</c:v>
                </c:pt>
                <c:pt idx="16">
                  <c:v>9.8400000000000001E-2</c:v>
                </c:pt>
                <c:pt idx="17">
                  <c:v>1.83E-2</c:v>
                </c:pt>
                <c:pt idx="18">
                  <c:v>3.5900000000000001E-2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C8-446C-9385-474AB85D26E1}"/>
            </c:ext>
          </c:extLst>
        </c:ser>
        <c:ser>
          <c:idx val="0"/>
          <c:order val="1"/>
          <c:tx>
            <c:strRef>
              <c:f>'Australian Capital Territory'!$K$8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Territory'!$L$136:$L$154</c:f>
              <c:numCache>
                <c:formatCode>0.0%</c:formatCode>
                <c:ptCount val="19"/>
                <c:pt idx="0">
                  <c:v>1.9E-3</c:v>
                </c:pt>
                <c:pt idx="1">
                  <c:v>1.1000000000000001E-3</c:v>
                </c:pt>
                <c:pt idx="2">
                  <c:v>2.0899999999999998E-2</c:v>
                </c:pt>
                <c:pt idx="3">
                  <c:v>6.1999999999999998E-3</c:v>
                </c:pt>
                <c:pt idx="4">
                  <c:v>5.1200000000000002E-2</c:v>
                </c:pt>
                <c:pt idx="5">
                  <c:v>1.6299999999999999E-2</c:v>
                </c:pt>
                <c:pt idx="6">
                  <c:v>7.7899999999999997E-2</c:v>
                </c:pt>
                <c:pt idx="7">
                  <c:v>7.2900000000000006E-2</c:v>
                </c:pt>
                <c:pt idx="8">
                  <c:v>1.4800000000000001E-2</c:v>
                </c:pt>
                <c:pt idx="9">
                  <c:v>1.6299999999999999E-2</c:v>
                </c:pt>
                <c:pt idx="10">
                  <c:v>2.01E-2</c:v>
                </c:pt>
                <c:pt idx="11">
                  <c:v>1.66E-2</c:v>
                </c:pt>
                <c:pt idx="12">
                  <c:v>0.12180000000000001</c:v>
                </c:pt>
                <c:pt idx="13">
                  <c:v>7.5999999999999998E-2</c:v>
                </c:pt>
                <c:pt idx="14">
                  <c:v>0.24149999999999999</c:v>
                </c:pt>
                <c:pt idx="15">
                  <c:v>7.0800000000000002E-2</c:v>
                </c:pt>
                <c:pt idx="16">
                  <c:v>0.10639999999999999</c:v>
                </c:pt>
                <c:pt idx="17">
                  <c:v>1.7100000000000001E-2</c:v>
                </c:pt>
                <c:pt idx="18">
                  <c:v>3.73E-2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C8-446C-9385-474AB85D2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'Australian Capital Territory'!$K$94:$K$112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Territory'!$L$94:$L$112</c:f>
              <c:numCache>
                <c:formatCode>0.0%</c:formatCode>
                <c:ptCount val="19"/>
                <c:pt idx="0">
                  <c:v>0.1057</c:v>
                </c:pt>
                <c:pt idx="1">
                  <c:v>0.1132</c:v>
                </c:pt>
                <c:pt idx="2">
                  <c:v>-3.3000000000000002E-2</c:v>
                </c:pt>
                <c:pt idx="3">
                  <c:v>-2.93E-2</c:v>
                </c:pt>
                <c:pt idx="4">
                  <c:v>-3.1899999999999998E-2</c:v>
                </c:pt>
                <c:pt idx="5">
                  <c:v>8.4400000000000003E-2</c:v>
                </c:pt>
                <c:pt idx="6">
                  <c:v>-2.06E-2</c:v>
                </c:pt>
                <c:pt idx="7">
                  <c:v>-0.1163</c:v>
                </c:pt>
                <c:pt idx="8">
                  <c:v>-9.0300000000000005E-2</c:v>
                </c:pt>
                <c:pt idx="9">
                  <c:v>-7.3700000000000002E-2</c:v>
                </c:pt>
                <c:pt idx="10">
                  <c:v>6.8000000000000005E-2</c:v>
                </c:pt>
                <c:pt idx="11">
                  <c:v>-4.1599999999999998E-2</c:v>
                </c:pt>
                <c:pt idx="12">
                  <c:v>-2.2200000000000001E-2</c:v>
                </c:pt>
                <c:pt idx="13">
                  <c:v>3.5999999999999997E-2</c:v>
                </c:pt>
                <c:pt idx="14">
                  <c:v>1.8700000000000001E-2</c:v>
                </c:pt>
                <c:pt idx="15">
                  <c:v>-5.1999999999999998E-2</c:v>
                </c:pt>
                <c:pt idx="16">
                  <c:v>8.7599999999999997E-2</c:v>
                </c:pt>
                <c:pt idx="17">
                  <c:v>-6.0699999999999997E-2</c:v>
                </c:pt>
                <c:pt idx="18">
                  <c:v>4.5400000000000003E-2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FC-4CB3-A111-0B8D58497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1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'New South Wales'!$K$94:$K$112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Wales'!$L$94:$L$112</c:f>
              <c:numCache>
                <c:formatCode>0.0%</c:formatCode>
                <c:ptCount val="19"/>
                <c:pt idx="0">
                  <c:v>-3.95E-2</c:v>
                </c:pt>
                <c:pt idx="1">
                  <c:v>6.4000000000000001E-2</c:v>
                </c:pt>
                <c:pt idx="2">
                  <c:v>-4.0300000000000002E-2</c:v>
                </c:pt>
                <c:pt idx="3">
                  <c:v>6.5199999999999994E-2</c:v>
                </c:pt>
                <c:pt idx="4">
                  <c:v>-4.65E-2</c:v>
                </c:pt>
                <c:pt idx="5">
                  <c:v>-3.8100000000000002E-2</c:v>
                </c:pt>
                <c:pt idx="6">
                  <c:v>-1.32E-2</c:v>
                </c:pt>
                <c:pt idx="7">
                  <c:v>-0.122</c:v>
                </c:pt>
                <c:pt idx="8">
                  <c:v>-7.4999999999999997E-2</c:v>
                </c:pt>
                <c:pt idx="9">
                  <c:v>-8.8599999999999998E-2</c:v>
                </c:pt>
                <c:pt idx="10">
                  <c:v>5.6099999999999997E-2</c:v>
                </c:pt>
                <c:pt idx="11">
                  <c:v>-2.8500000000000001E-2</c:v>
                </c:pt>
                <c:pt idx="12">
                  <c:v>-3.61E-2</c:v>
                </c:pt>
                <c:pt idx="13">
                  <c:v>2.2499999999999999E-2</c:v>
                </c:pt>
                <c:pt idx="14">
                  <c:v>0.10249999999999999</c:v>
                </c:pt>
                <c:pt idx="15">
                  <c:v>-2.46E-2</c:v>
                </c:pt>
                <c:pt idx="16">
                  <c:v>3.7699999999999997E-2</c:v>
                </c:pt>
                <c:pt idx="17">
                  <c:v>-4.7E-2</c:v>
                </c:pt>
                <c:pt idx="18">
                  <c:v>-1.84E-2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99-4C35-96A7-63F89C418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1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'Australian Capital Territory'!$K$157:$K$303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'Australian Capital Territory'!$L$453:$L$599</c:f>
              <c:numCache>
                <c:formatCode>0.0</c:formatCode>
                <c:ptCount val="147"/>
                <c:pt idx="0">
                  <c:v>100</c:v>
                </c:pt>
                <c:pt idx="1">
                  <c:v>99.025099999999995</c:v>
                </c:pt>
                <c:pt idx="2">
                  <c:v>95.918700000000001</c:v>
                </c:pt>
                <c:pt idx="3">
                  <c:v>93.691999999999993</c:v>
                </c:pt>
                <c:pt idx="4">
                  <c:v>92.763099999999994</c:v>
                </c:pt>
                <c:pt idx="5">
                  <c:v>92.832099999999997</c:v>
                </c:pt>
                <c:pt idx="6">
                  <c:v>93.192599999999999</c:v>
                </c:pt>
                <c:pt idx="7">
                  <c:v>93.578100000000006</c:v>
                </c:pt>
                <c:pt idx="8">
                  <c:v>93.886899999999997</c:v>
                </c:pt>
                <c:pt idx="9">
                  <c:v>94.470500000000001</c:v>
                </c:pt>
                <c:pt idx="10">
                  <c:v>94.931799999999996</c:v>
                </c:pt>
                <c:pt idx="11">
                  <c:v>95.150700000000001</c:v>
                </c:pt>
                <c:pt idx="12">
                  <c:v>95.395700000000005</c:v>
                </c:pt>
                <c:pt idx="13">
                  <c:v>95.694000000000003</c:v>
                </c:pt>
                <c:pt idx="14">
                  <c:v>95.717500000000001</c:v>
                </c:pt>
                <c:pt idx="15">
                  <c:v>96.144400000000005</c:v>
                </c:pt>
                <c:pt idx="16">
                  <c:v>97.306299999999993</c:v>
                </c:pt>
                <c:pt idx="17">
                  <c:v>98.389799999999994</c:v>
                </c:pt>
                <c:pt idx="18">
                  <c:v>98.326099999999997</c:v>
                </c:pt>
                <c:pt idx="19">
                  <c:v>98.436899999999994</c:v>
                </c:pt>
                <c:pt idx="20">
                  <c:v>98.94</c:v>
                </c:pt>
                <c:pt idx="21">
                  <c:v>99.207499999999996</c:v>
                </c:pt>
                <c:pt idx="22">
                  <c:v>99.154700000000005</c:v>
                </c:pt>
                <c:pt idx="23">
                  <c:v>99.074799999999996</c:v>
                </c:pt>
                <c:pt idx="24">
                  <c:v>99.138999999999996</c:v>
                </c:pt>
                <c:pt idx="25">
                  <c:v>99.399199999999993</c:v>
                </c:pt>
                <c:pt idx="26">
                  <c:v>99.861000000000004</c:v>
                </c:pt>
                <c:pt idx="27">
                  <c:v>99.918499999999995</c:v>
                </c:pt>
                <c:pt idx="28">
                  <c:v>99.668800000000005</c:v>
                </c:pt>
                <c:pt idx="29">
                  <c:v>99.230400000000003</c:v>
                </c:pt>
                <c:pt idx="30">
                  <c:v>99.2607</c:v>
                </c:pt>
                <c:pt idx="31">
                  <c:v>100.0872</c:v>
                </c:pt>
                <c:pt idx="32">
                  <c:v>100.4603</c:v>
                </c:pt>
                <c:pt idx="33">
                  <c:v>99.970200000000006</c:v>
                </c:pt>
                <c:pt idx="34">
                  <c:v>99.992699999999999</c:v>
                </c:pt>
                <c:pt idx="35">
                  <c:v>100.35890000000001</c:v>
                </c:pt>
                <c:pt idx="36">
                  <c:v>100.6541</c:v>
                </c:pt>
                <c:pt idx="37">
                  <c:v>100.7116</c:v>
                </c:pt>
                <c:pt idx="38">
                  <c:v>101.175</c:v>
                </c:pt>
                <c:pt idx="39">
                  <c:v>100.9059</c:v>
                </c:pt>
                <c:pt idx="40">
                  <c:v>100.34739999999999</c:v>
                </c:pt>
                <c:pt idx="41">
                  <c:v>96.378399999999999</c:v>
                </c:pt>
                <c:pt idx="42">
                  <c:v>93.506100000000004</c:v>
                </c:pt>
                <c:pt idx="43">
                  <c:v>94.524799999999999</c:v>
                </c:pt>
                <c:pt idx="44">
                  <c:v>96.748800000000003</c:v>
                </c:pt>
                <c:pt idx="45">
                  <c:v>97.853800000000007</c:v>
                </c:pt>
                <c:pt idx="46">
                  <c:v>98.327699999999993</c:v>
                </c:pt>
                <c:pt idx="47">
                  <c:v>98.653700000000001</c:v>
                </c:pt>
                <c:pt idx="48">
                  <c:v>99.238100000000003</c:v>
                </c:pt>
                <c:pt idx="49">
                  <c:v>99.844800000000006</c:v>
                </c:pt>
                <c:pt idx="50">
                  <c:v>100.56570000000001</c:v>
                </c:pt>
                <c:pt idx="51">
                  <c:v>100.1253</c:v>
                </c:pt>
                <c:pt idx="52">
                  <c:v>100.5586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A2-430D-9D24-D04B06693DBE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F0A2-430D-9D24-D04B06693DBE}"/>
              </c:ext>
            </c:extLst>
          </c:dPt>
          <c:cat>
            <c:strRef>
              <c:f>'Australian Capital Territory'!$K$157:$K$303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'Australian Capital Territory'!$L$601:$L$747</c:f>
              <c:numCache>
                <c:formatCode>0.0</c:formatCode>
                <c:ptCount val="147"/>
                <c:pt idx="0">
                  <c:v>100</c:v>
                </c:pt>
                <c:pt idx="1">
                  <c:v>98.859800000000007</c:v>
                </c:pt>
                <c:pt idx="2">
                  <c:v>97.624600000000001</c:v>
                </c:pt>
                <c:pt idx="3">
                  <c:v>98.134100000000004</c:v>
                </c:pt>
                <c:pt idx="4">
                  <c:v>98.092500000000001</c:v>
                </c:pt>
                <c:pt idx="5">
                  <c:v>98.710800000000006</c:v>
                </c:pt>
                <c:pt idx="6">
                  <c:v>98.894300000000001</c:v>
                </c:pt>
                <c:pt idx="7">
                  <c:v>99.418300000000002</c:v>
                </c:pt>
                <c:pt idx="8">
                  <c:v>99.583200000000005</c:v>
                </c:pt>
                <c:pt idx="9">
                  <c:v>97.622900000000001</c:v>
                </c:pt>
                <c:pt idx="10">
                  <c:v>96.717200000000005</c:v>
                </c:pt>
                <c:pt idx="11">
                  <c:v>97.420299999999997</c:v>
                </c:pt>
                <c:pt idx="12">
                  <c:v>98.604699999999994</c:v>
                </c:pt>
                <c:pt idx="13">
                  <c:v>98.662300000000002</c:v>
                </c:pt>
                <c:pt idx="14">
                  <c:v>99.200800000000001</c:v>
                </c:pt>
                <c:pt idx="15">
                  <c:v>100.1123</c:v>
                </c:pt>
                <c:pt idx="16">
                  <c:v>101.40600000000001</c:v>
                </c:pt>
                <c:pt idx="17">
                  <c:v>100.2054</c:v>
                </c:pt>
                <c:pt idx="18">
                  <c:v>98.885400000000004</c:v>
                </c:pt>
                <c:pt idx="19">
                  <c:v>98.79</c:v>
                </c:pt>
                <c:pt idx="20">
                  <c:v>100.1082</c:v>
                </c:pt>
                <c:pt idx="21">
                  <c:v>101.06319999999999</c:v>
                </c:pt>
                <c:pt idx="22">
                  <c:v>99.900899999999993</c:v>
                </c:pt>
                <c:pt idx="23">
                  <c:v>99.6357</c:v>
                </c:pt>
                <c:pt idx="24">
                  <c:v>100.1117</c:v>
                </c:pt>
                <c:pt idx="25">
                  <c:v>101.03830000000001</c:v>
                </c:pt>
                <c:pt idx="26">
                  <c:v>101.9186</c:v>
                </c:pt>
                <c:pt idx="27">
                  <c:v>101.4971</c:v>
                </c:pt>
                <c:pt idx="28">
                  <c:v>100.88339999999999</c:v>
                </c:pt>
                <c:pt idx="29">
                  <c:v>100.1536</c:v>
                </c:pt>
                <c:pt idx="30">
                  <c:v>99.602900000000005</c:v>
                </c:pt>
                <c:pt idx="31">
                  <c:v>99.825900000000004</c:v>
                </c:pt>
                <c:pt idx="32">
                  <c:v>100.181</c:v>
                </c:pt>
                <c:pt idx="33">
                  <c:v>99.809899999999999</c:v>
                </c:pt>
                <c:pt idx="34">
                  <c:v>100.95820000000001</c:v>
                </c:pt>
                <c:pt idx="35">
                  <c:v>101.07</c:v>
                </c:pt>
                <c:pt idx="36">
                  <c:v>100.7268</c:v>
                </c:pt>
                <c:pt idx="37">
                  <c:v>100.9569</c:v>
                </c:pt>
                <c:pt idx="38">
                  <c:v>102.2306</c:v>
                </c:pt>
                <c:pt idx="39">
                  <c:v>103.0651</c:v>
                </c:pt>
                <c:pt idx="40">
                  <c:v>102.6293</c:v>
                </c:pt>
                <c:pt idx="41">
                  <c:v>98.538300000000007</c:v>
                </c:pt>
                <c:pt idx="42">
                  <c:v>94.450500000000005</c:v>
                </c:pt>
                <c:pt idx="43">
                  <c:v>95.182100000000005</c:v>
                </c:pt>
                <c:pt idx="44">
                  <c:v>97.299700000000001</c:v>
                </c:pt>
                <c:pt idx="45">
                  <c:v>99.028099999999995</c:v>
                </c:pt>
                <c:pt idx="46">
                  <c:v>99.695599999999999</c:v>
                </c:pt>
                <c:pt idx="47">
                  <c:v>102.03230000000001</c:v>
                </c:pt>
                <c:pt idx="48">
                  <c:v>102.3664</c:v>
                </c:pt>
                <c:pt idx="49">
                  <c:v>103.2333</c:v>
                </c:pt>
                <c:pt idx="50">
                  <c:v>103.96550000000001</c:v>
                </c:pt>
                <c:pt idx="51">
                  <c:v>102.6356</c:v>
                </c:pt>
                <c:pt idx="52">
                  <c:v>101.53870000000001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A2-430D-9D24-D04B06693DBE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'Australian Capital Territory'!$K$157:$K$303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'Australian Capital Territory'!$L$157:$L$303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98.956000000000003</c:v>
                </c:pt>
                <c:pt idx="2">
                  <c:v>95.4114</c:v>
                </c:pt>
                <c:pt idx="3">
                  <c:v>92.813999999999993</c:v>
                </c:pt>
                <c:pt idx="4">
                  <c:v>91.521799999999999</c:v>
                </c:pt>
                <c:pt idx="5">
                  <c:v>91.499399999999994</c:v>
                </c:pt>
                <c:pt idx="6">
                  <c:v>92.023799999999994</c:v>
                </c:pt>
                <c:pt idx="7">
                  <c:v>92.5184</c:v>
                </c:pt>
                <c:pt idx="8">
                  <c:v>93.198300000000003</c:v>
                </c:pt>
                <c:pt idx="9">
                  <c:v>93.788799999999995</c:v>
                </c:pt>
                <c:pt idx="10">
                  <c:v>94.145300000000006</c:v>
                </c:pt>
                <c:pt idx="11">
                  <c:v>94.653999999999996</c:v>
                </c:pt>
                <c:pt idx="12">
                  <c:v>95.642099999999999</c:v>
                </c:pt>
                <c:pt idx="13">
                  <c:v>96.145700000000005</c:v>
                </c:pt>
                <c:pt idx="14">
                  <c:v>96.165899999999993</c:v>
                </c:pt>
                <c:pt idx="15">
                  <c:v>95.757099999999994</c:v>
                </c:pt>
                <c:pt idx="16">
                  <c:v>96.890900000000002</c:v>
                </c:pt>
                <c:pt idx="17">
                  <c:v>97.918400000000005</c:v>
                </c:pt>
                <c:pt idx="18">
                  <c:v>98.014700000000005</c:v>
                </c:pt>
                <c:pt idx="19">
                  <c:v>98.233599999999996</c:v>
                </c:pt>
                <c:pt idx="20">
                  <c:v>98.450100000000006</c:v>
                </c:pt>
                <c:pt idx="21">
                  <c:v>98.442400000000006</c:v>
                </c:pt>
                <c:pt idx="22">
                  <c:v>98.335099999999997</c:v>
                </c:pt>
                <c:pt idx="23">
                  <c:v>98.389700000000005</c:v>
                </c:pt>
                <c:pt idx="24">
                  <c:v>98.521299999999997</c:v>
                </c:pt>
                <c:pt idx="25">
                  <c:v>98.687200000000004</c:v>
                </c:pt>
                <c:pt idx="26">
                  <c:v>99.090599999999995</c:v>
                </c:pt>
                <c:pt idx="27">
                  <c:v>99.254099999999994</c:v>
                </c:pt>
                <c:pt idx="28">
                  <c:v>99.048599999999993</c:v>
                </c:pt>
                <c:pt idx="29">
                  <c:v>98.196399999999997</c:v>
                </c:pt>
                <c:pt idx="30">
                  <c:v>98.236699999999999</c:v>
                </c:pt>
                <c:pt idx="31">
                  <c:v>98.990499999999997</c:v>
                </c:pt>
                <c:pt idx="32">
                  <c:v>99.253500000000003</c:v>
                </c:pt>
                <c:pt idx="33">
                  <c:v>99.460899999999995</c:v>
                </c:pt>
                <c:pt idx="34">
                  <c:v>99.843800000000002</c:v>
                </c:pt>
                <c:pt idx="35">
                  <c:v>100.5531</c:v>
                </c:pt>
                <c:pt idx="36">
                  <c:v>100.8459</c:v>
                </c:pt>
                <c:pt idx="37">
                  <c:v>101.126</c:v>
                </c:pt>
                <c:pt idx="38">
                  <c:v>101.622</c:v>
                </c:pt>
                <c:pt idx="39">
                  <c:v>101.6469</c:v>
                </c:pt>
                <c:pt idx="40">
                  <c:v>100.8075</c:v>
                </c:pt>
                <c:pt idx="41">
                  <c:v>96.976900000000001</c:v>
                </c:pt>
                <c:pt idx="42">
                  <c:v>94.050399999999996</c:v>
                </c:pt>
                <c:pt idx="43">
                  <c:v>95.2744</c:v>
                </c:pt>
                <c:pt idx="44">
                  <c:v>97.292299999999997</c:v>
                </c:pt>
                <c:pt idx="45">
                  <c:v>98.180199999999999</c:v>
                </c:pt>
                <c:pt idx="46">
                  <c:v>98.522499999999994</c:v>
                </c:pt>
                <c:pt idx="47">
                  <c:v>98.581000000000003</c:v>
                </c:pt>
                <c:pt idx="48">
                  <c:v>99.185000000000002</c:v>
                </c:pt>
                <c:pt idx="49">
                  <c:v>99.643299999999996</c:v>
                </c:pt>
                <c:pt idx="50">
                  <c:v>100.03579999999999</c:v>
                </c:pt>
                <c:pt idx="51">
                  <c:v>99.503100000000003</c:v>
                </c:pt>
                <c:pt idx="52">
                  <c:v>100.2439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A2-430D-9D24-D04B06693DBE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'Australian Capital Territory'!$K$157:$K$303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'Australian Capital Territory'!$L$305:$L$451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99.570800000000006</c:v>
                </c:pt>
                <c:pt idx="2">
                  <c:v>98.0946</c:v>
                </c:pt>
                <c:pt idx="3">
                  <c:v>96.217399999999998</c:v>
                </c:pt>
                <c:pt idx="4">
                  <c:v>93.510099999999994</c:v>
                </c:pt>
                <c:pt idx="5">
                  <c:v>93.706400000000002</c:v>
                </c:pt>
                <c:pt idx="6">
                  <c:v>94.114900000000006</c:v>
                </c:pt>
                <c:pt idx="7">
                  <c:v>94.668999999999997</c:v>
                </c:pt>
                <c:pt idx="8">
                  <c:v>93.5869</c:v>
                </c:pt>
                <c:pt idx="9">
                  <c:v>92.821100000000001</c:v>
                </c:pt>
                <c:pt idx="10">
                  <c:v>92.475999999999999</c:v>
                </c:pt>
                <c:pt idx="11">
                  <c:v>93.7834</c:v>
                </c:pt>
                <c:pt idx="12">
                  <c:v>95.968800000000002</c:v>
                </c:pt>
                <c:pt idx="13">
                  <c:v>96.630099999999999</c:v>
                </c:pt>
                <c:pt idx="14">
                  <c:v>97.5398</c:v>
                </c:pt>
                <c:pt idx="15">
                  <c:v>97.253500000000003</c:v>
                </c:pt>
                <c:pt idx="16">
                  <c:v>98.931299999999993</c:v>
                </c:pt>
                <c:pt idx="17">
                  <c:v>96.452399999999997</c:v>
                </c:pt>
                <c:pt idx="18">
                  <c:v>96.287099999999995</c:v>
                </c:pt>
                <c:pt idx="19">
                  <c:v>96.104100000000003</c:v>
                </c:pt>
                <c:pt idx="20">
                  <c:v>96.942800000000005</c:v>
                </c:pt>
                <c:pt idx="21">
                  <c:v>97.412199999999999</c:v>
                </c:pt>
                <c:pt idx="22">
                  <c:v>96.914000000000001</c:v>
                </c:pt>
                <c:pt idx="23">
                  <c:v>96.757199999999997</c:v>
                </c:pt>
                <c:pt idx="24">
                  <c:v>96.977800000000002</c:v>
                </c:pt>
                <c:pt idx="25">
                  <c:v>99.677099999999996</c:v>
                </c:pt>
                <c:pt idx="26">
                  <c:v>100.6795</c:v>
                </c:pt>
                <c:pt idx="27">
                  <c:v>101.5361</c:v>
                </c:pt>
                <c:pt idx="28">
                  <c:v>100.68899999999999</c:v>
                </c:pt>
                <c:pt idx="29">
                  <c:v>98.174800000000005</c:v>
                </c:pt>
                <c:pt idx="30">
                  <c:v>96.533699999999996</c:v>
                </c:pt>
                <c:pt idx="31">
                  <c:v>97.113399999999999</c:v>
                </c:pt>
                <c:pt idx="32">
                  <c:v>96.551599999999993</c:v>
                </c:pt>
                <c:pt idx="33">
                  <c:v>96.667500000000004</c:v>
                </c:pt>
                <c:pt idx="34">
                  <c:v>98.053299999999993</c:v>
                </c:pt>
                <c:pt idx="35">
                  <c:v>99.052999999999997</c:v>
                </c:pt>
                <c:pt idx="36">
                  <c:v>99.075100000000006</c:v>
                </c:pt>
                <c:pt idx="37">
                  <c:v>100.4066</c:v>
                </c:pt>
                <c:pt idx="38">
                  <c:v>102.1788</c:v>
                </c:pt>
                <c:pt idx="39">
                  <c:v>102.6279</c:v>
                </c:pt>
                <c:pt idx="40">
                  <c:v>102.4778</c:v>
                </c:pt>
                <c:pt idx="41">
                  <c:v>96.956599999999995</c:v>
                </c:pt>
                <c:pt idx="42">
                  <c:v>93.527299999999997</c:v>
                </c:pt>
                <c:pt idx="43">
                  <c:v>94.721999999999994</c:v>
                </c:pt>
                <c:pt idx="44">
                  <c:v>96.736599999999996</c:v>
                </c:pt>
                <c:pt idx="45">
                  <c:v>97.335999999999999</c:v>
                </c:pt>
                <c:pt idx="46">
                  <c:v>97.506799999999998</c:v>
                </c:pt>
                <c:pt idx="47">
                  <c:v>100.4186</c:v>
                </c:pt>
                <c:pt idx="48">
                  <c:v>101.54040000000001</c:v>
                </c:pt>
                <c:pt idx="49">
                  <c:v>102.04640000000001</c:v>
                </c:pt>
                <c:pt idx="50">
                  <c:v>102.45059999999999</c:v>
                </c:pt>
                <c:pt idx="51">
                  <c:v>101.6032</c:v>
                </c:pt>
                <c:pt idx="52">
                  <c:v>101.3995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0A2-430D-9D24-D04B06693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6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'New South Wales'!$K$157:$K$303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'New South Wales'!$L$453:$L$599</c:f>
              <c:numCache>
                <c:formatCode>0.0</c:formatCode>
                <c:ptCount val="147"/>
                <c:pt idx="0">
                  <c:v>100</c:v>
                </c:pt>
                <c:pt idx="1">
                  <c:v>98.946299999999994</c:v>
                </c:pt>
                <c:pt idx="2">
                  <c:v>95.474900000000005</c:v>
                </c:pt>
                <c:pt idx="3">
                  <c:v>92.997600000000006</c:v>
                </c:pt>
                <c:pt idx="4">
                  <c:v>91.774699999999996</c:v>
                </c:pt>
                <c:pt idx="5">
                  <c:v>91.579700000000003</c:v>
                </c:pt>
                <c:pt idx="6">
                  <c:v>91.928200000000004</c:v>
                </c:pt>
                <c:pt idx="7">
                  <c:v>92.510599999999997</c:v>
                </c:pt>
                <c:pt idx="8">
                  <c:v>93.324700000000007</c:v>
                </c:pt>
                <c:pt idx="9">
                  <c:v>94.123900000000006</c:v>
                </c:pt>
                <c:pt idx="10">
                  <c:v>94.627200000000002</c:v>
                </c:pt>
                <c:pt idx="11">
                  <c:v>95.273099999999999</c:v>
                </c:pt>
                <c:pt idx="12">
                  <c:v>96.437600000000003</c:v>
                </c:pt>
                <c:pt idx="13">
                  <c:v>96.434299999999993</c:v>
                </c:pt>
                <c:pt idx="14">
                  <c:v>96.403000000000006</c:v>
                </c:pt>
                <c:pt idx="15">
                  <c:v>96.358699999999999</c:v>
                </c:pt>
                <c:pt idx="16">
                  <c:v>97.532200000000003</c:v>
                </c:pt>
                <c:pt idx="17">
                  <c:v>98.740799999999993</c:v>
                </c:pt>
                <c:pt idx="18">
                  <c:v>98.836699999999993</c:v>
                </c:pt>
                <c:pt idx="19">
                  <c:v>99.129400000000004</c:v>
                </c:pt>
                <c:pt idx="20">
                  <c:v>99.489800000000002</c:v>
                </c:pt>
                <c:pt idx="21">
                  <c:v>99.653300000000002</c:v>
                </c:pt>
                <c:pt idx="22">
                  <c:v>99.74</c:v>
                </c:pt>
                <c:pt idx="23">
                  <c:v>99.856999999999999</c:v>
                </c:pt>
                <c:pt idx="24">
                  <c:v>100.0455</c:v>
                </c:pt>
                <c:pt idx="25">
                  <c:v>100.12569999999999</c:v>
                </c:pt>
                <c:pt idx="26">
                  <c:v>100.4525</c:v>
                </c:pt>
                <c:pt idx="27">
                  <c:v>100.6405</c:v>
                </c:pt>
                <c:pt idx="28">
                  <c:v>100.57170000000001</c:v>
                </c:pt>
                <c:pt idx="29">
                  <c:v>99.447999999999993</c:v>
                </c:pt>
                <c:pt idx="30">
                  <c:v>99.128799999999998</c:v>
                </c:pt>
                <c:pt idx="31">
                  <c:v>100.0715</c:v>
                </c:pt>
                <c:pt idx="32">
                  <c:v>100.3125</c:v>
                </c:pt>
                <c:pt idx="33">
                  <c:v>100.2115</c:v>
                </c:pt>
                <c:pt idx="34">
                  <c:v>100.4667</c:v>
                </c:pt>
                <c:pt idx="35">
                  <c:v>101.1105</c:v>
                </c:pt>
                <c:pt idx="36">
                  <c:v>101.607</c:v>
                </c:pt>
                <c:pt idx="37">
                  <c:v>101.82510000000001</c:v>
                </c:pt>
                <c:pt idx="38">
                  <c:v>102.16719999999999</c:v>
                </c:pt>
                <c:pt idx="39">
                  <c:v>102.0887</c:v>
                </c:pt>
                <c:pt idx="40">
                  <c:v>101.2953</c:v>
                </c:pt>
                <c:pt idx="41">
                  <c:v>97.501800000000003</c:v>
                </c:pt>
                <c:pt idx="42">
                  <c:v>94.137500000000003</c:v>
                </c:pt>
                <c:pt idx="43">
                  <c:v>95.426699999999997</c:v>
                </c:pt>
                <c:pt idx="44">
                  <c:v>97.512299999999996</c:v>
                </c:pt>
                <c:pt idx="45">
                  <c:v>98.343999999999994</c:v>
                </c:pt>
                <c:pt idx="46">
                  <c:v>98.671000000000006</c:v>
                </c:pt>
                <c:pt idx="47">
                  <c:v>98.645200000000003</c:v>
                </c:pt>
                <c:pt idx="48">
                  <c:v>99.279899999999998</c:v>
                </c:pt>
                <c:pt idx="49">
                  <c:v>99.511399999999995</c:v>
                </c:pt>
                <c:pt idx="50">
                  <c:v>99.8048</c:v>
                </c:pt>
                <c:pt idx="51">
                  <c:v>99.154899999999998</c:v>
                </c:pt>
                <c:pt idx="52">
                  <c:v>99.985399999999998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01-4A15-BC16-3E7CD327A260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9301-4A15-BC16-3E7CD327A260}"/>
              </c:ext>
            </c:extLst>
          </c:dPt>
          <c:cat>
            <c:strRef>
              <c:f>'New South Wales'!$K$157:$K$303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'New South Wales'!$L$601:$L$747</c:f>
              <c:numCache>
                <c:formatCode>0.0</c:formatCode>
                <c:ptCount val="147"/>
                <c:pt idx="0">
                  <c:v>100</c:v>
                </c:pt>
                <c:pt idx="1">
                  <c:v>100.1464</c:v>
                </c:pt>
                <c:pt idx="2">
                  <c:v>99.064599999999999</c:v>
                </c:pt>
                <c:pt idx="3">
                  <c:v>96.912300000000002</c:v>
                </c:pt>
                <c:pt idx="4">
                  <c:v>94.193899999999999</c:v>
                </c:pt>
                <c:pt idx="5">
                  <c:v>94.092399999999998</c:v>
                </c:pt>
                <c:pt idx="6">
                  <c:v>93.692300000000003</c:v>
                </c:pt>
                <c:pt idx="7">
                  <c:v>94.131100000000004</c:v>
                </c:pt>
                <c:pt idx="8">
                  <c:v>92.477000000000004</c:v>
                </c:pt>
                <c:pt idx="9">
                  <c:v>91.945499999999996</c:v>
                </c:pt>
                <c:pt idx="10">
                  <c:v>91.820300000000003</c:v>
                </c:pt>
                <c:pt idx="11">
                  <c:v>94.308199999999999</c:v>
                </c:pt>
                <c:pt idx="12">
                  <c:v>96.213700000000003</c:v>
                </c:pt>
                <c:pt idx="13">
                  <c:v>96.570400000000006</c:v>
                </c:pt>
                <c:pt idx="14">
                  <c:v>97.798900000000003</c:v>
                </c:pt>
                <c:pt idx="15">
                  <c:v>97.001599999999996</c:v>
                </c:pt>
                <c:pt idx="16">
                  <c:v>98.345500000000001</c:v>
                </c:pt>
                <c:pt idx="17">
                  <c:v>96.047499999999999</c:v>
                </c:pt>
                <c:pt idx="18">
                  <c:v>95.864999999999995</c:v>
                </c:pt>
                <c:pt idx="19">
                  <c:v>95.968500000000006</c:v>
                </c:pt>
                <c:pt idx="20">
                  <c:v>96.638000000000005</c:v>
                </c:pt>
                <c:pt idx="21">
                  <c:v>97.412700000000001</c:v>
                </c:pt>
                <c:pt idx="22">
                  <c:v>97.095500000000001</c:v>
                </c:pt>
                <c:pt idx="23">
                  <c:v>96.911299999999997</c:v>
                </c:pt>
                <c:pt idx="24">
                  <c:v>96.983400000000003</c:v>
                </c:pt>
                <c:pt idx="25">
                  <c:v>98.798699999999997</c:v>
                </c:pt>
                <c:pt idx="26">
                  <c:v>99.773799999999994</c:v>
                </c:pt>
                <c:pt idx="27">
                  <c:v>102.5536</c:v>
                </c:pt>
                <c:pt idx="28">
                  <c:v>101.3703</c:v>
                </c:pt>
                <c:pt idx="29">
                  <c:v>97.777699999999996</c:v>
                </c:pt>
                <c:pt idx="30">
                  <c:v>96.144900000000007</c:v>
                </c:pt>
                <c:pt idx="31">
                  <c:v>97.152299999999997</c:v>
                </c:pt>
                <c:pt idx="32">
                  <c:v>96.268699999999995</c:v>
                </c:pt>
                <c:pt idx="33">
                  <c:v>96.058700000000002</c:v>
                </c:pt>
                <c:pt idx="34">
                  <c:v>97.1524</c:v>
                </c:pt>
                <c:pt idx="35">
                  <c:v>98.157399999999996</c:v>
                </c:pt>
                <c:pt idx="36">
                  <c:v>98.224999999999994</c:v>
                </c:pt>
                <c:pt idx="37">
                  <c:v>99.980800000000002</c:v>
                </c:pt>
                <c:pt idx="38">
                  <c:v>101.3182</c:v>
                </c:pt>
                <c:pt idx="39">
                  <c:v>101.57680000000001</c:v>
                </c:pt>
                <c:pt idx="40">
                  <c:v>101.8845</c:v>
                </c:pt>
                <c:pt idx="41">
                  <c:v>96.766300000000001</c:v>
                </c:pt>
                <c:pt idx="42">
                  <c:v>93.468199999999996</c:v>
                </c:pt>
                <c:pt idx="43">
                  <c:v>94.408000000000001</c:v>
                </c:pt>
                <c:pt idx="44">
                  <c:v>96.103800000000007</c:v>
                </c:pt>
                <c:pt idx="45">
                  <c:v>96.655100000000004</c:v>
                </c:pt>
                <c:pt idx="46">
                  <c:v>96.915599999999998</c:v>
                </c:pt>
                <c:pt idx="47">
                  <c:v>100.32080000000001</c:v>
                </c:pt>
                <c:pt idx="48">
                  <c:v>101.7475</c:v>
                </c:pt>
                <c:pt idx="49">
                  <c:v>102.2411</c:v>
                </c:pt>
                <c:pt idx="50">
                  <c:v>102.3064</c:v>
                </c:pt>
                <c:pt idx="51">
                  <c:v>100.7914</c:v>
                </c:pt>
                <c:pt idx="52">
                  <c:v>100.32510000000001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01-4A15-BC16-3E7CD327A260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'New South Wales'!$K$157:$K$303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'New South Wales'!$L$157:$L$303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98.956000000000003</c:v>
                </c:pt>
                <c:pt idx="2">
                  <c:v>95.4114</c:v>
                </c:pt>
                <c:pt idx="3">
                  <c:v>92.813999999999993</c:v>
                </c:pt>
                <c:pt idx="4">
                  <c:v>91.521799999999999</c:v>
                </c:pt>
                <c:pt idx="5">
                  <c:v>91.499399999999994</c:v>
                </c:pt>
                <c:pt idx="6">
                  <c:v>92.023799999999994</c:v>
                </c:pt>
                <c:pt idx="7">
                  <c:v>92.5184</c:v>
                </c:pt>
                <c:pt idx="8">
                  <c:v>93.198300000000003</c:v>
                </c:pt>
                <c:pt idx="9">
                  <c:v>93.788799999999995</c:v>
                </c:pt>
                <c:pt idx="10">
                  <c:v>94.145300000000006</c:v>
                </c:pt>
                <c:pt idx="11">
                  <c:v>94.653999999999996</c:v>
                </c:pt>
                <c:pt idx="12">
                  <c:v>95.642099999999999</c:v>
                </c:pt>
                <c:pt idx="13">
                  <c:v>96.145700000000005</c:v>
                </c:pt>
                <c:pt idx="14">
                  <c:v>96.165899999999993</c:v>
                </c:pt>
                <c:pt idx="15">
                  <c:v>95.757099999999994</c:v>
                </c:pt>
                <c:pt idx="16">
                  <c:v>96.890900000000002</c:v>
                </c:pt>
                <c:pt idx="17">
                  <c:v>97.918400000000005</c:v>
                </c:pt>
                <c:pt idx="18">
                  <c:v>98.014700000000005</c:v>
                </c:pt>
                <c:pt idx="19">
                  <c:v>98.233599999999996</c:v>
                </c:pt>
                <c:pt idx="20">
                  <c:v>98.450100000000006</c:v>
                </c:pt>
                <c:pt idx="21">
                  <c:v>98.442400000000006</c:v>
                </c:pt>
                <c:pt idx="22">
                  <c:v>98.335099999999997</c:v>
                </c:pt>
                <c:pt idx="23">
                  <c:v>98.389700000000005</c:v>
                </c:pt>
                <c:pt idx="24">
                  <c:v>98.521299999999997</c:v>
                </c:pt>
                <c:pt idx="25">
                  <c:v>98.687200000000004</c:v>
                </c:pt>
                <c:pt idx="26">
                  <c:v>99.090599999999995</c:v>
                </c:pt>
                <c:pt idx="27">
                  <c:v>99.254099999999994</c:v>
                </c:pt>
                <c:pt idx="28">
                  <c:v>99.048599999999993</c:v>
                </c:pt>
                <c:pt idx="29">
                  <c:v>98.196399999999997</c:v>
                </c:pt>
                <c:pt idx="30">
                  <c:v>98.236699999999999</c:v>
                </c:pt>
                <c:pt idx="31">
                  <c:v>98.990499999999997</c:v>
                </c:pt>
                <c:pt idx="32">
                  <c:v>99.253500000000003</c:v>
                </c:pt>
                <c:pt idx="33">
                  <c:v>99.460899999999995</c:v>
                </c:pt>
                <c:pt idx="34">
                  <c:v>99.843800000000002</c:v>
                </c:pt>
                <c:pt idx="35">
                  <c:v>100.5531</c:v>
                </c:pt>
                <c:pt idx="36">
                  <c:v>100.8459</c:v>
                </c:pt>
                <c:pt idx="37">
                  <c:v>101.126</c:v>
                </c:pt>
                <c:pt idx="38">
                  <c:v>101.622</c:v>
                </c:pt>
                <c:pt idx="39">
                  <c:v>101.6469</c:v>
                </c:pt>
                <c:pt idx="40">
                  <c:v>100.8075</c:v>
                </c:pt>
                <c:pt idx="41">
                  <c:v>96.976900000000001</c:v>
                </c:pt>
                <c:pt idx="42">
                  <c:v>94.050399999999996</c:v>
                </c:pt>
                <c:pt idx="43">
                  <c:v>95.2744</c:v>
                </c:pt>
                <c:pt idx="44">
                  <c:v>97.292299999999997</c:v>
                </c:pt>
                <c:pt idx="45">
                  <c:v>98.180199999999999</c:v>
                </c:pt>
                <c:pt idx="46">
                  <c:v>98.522499999999994</c:v>
                </c:pt>
                <c:pt idx="47">
                  <c:v>98.581000000000003</c:v>
                </c:pt>
                <c:pt idx="48">
                  <c:v>99.185000000000002</c:v>
                </c:pt>
                <c:pt idx="49">
                  <c:v>99.643299999999996</c:v>
                </c:pt>
                <c:pt idx="50">
                  <c:v>100.03579999999999</c:v>
                </c:pt>
                <c:pt idx="51">
                  <c:v>99.503100000000003</c:v>
                </c:pt>
                <c:pt idx="52">
                  <c:v>100.2439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301-4A15-BC16-3E7CD327A260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'New South Wales'!$K$157:$K$303</c:f>
              <c:strCache>
                <c:ptCount val="53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</c:strCache>
            </c:strRef>
          </c:cat>
          <c:val>
            <c:numRef>
              <c:f>'New South Wales'!$L$305:$L$451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99.570800000000006</c:v>
                </c:pt>
                <c:pt idx="2">
                  <c:v>98.0946</c:v>
                </c:pt>
                <c:pt idx="3">
                  <c:v>96.217399999999998</c:v>
                </c:pt>
                <c:pt idx="4">
                  <c:v>93.510099999999994</c:v>
                </c:pt>
                <c:pt idx="5">
                  <c:v>93.706400000000002</c:v>
                </c:pt>
                <c:pt idx="6">
                  <c:v>94.114900000000006</c:v>
                </c:pt>
                <c:pt idx="7">
                  <c:v>94.668999999999997</c:v>
                </c:pt>
                <c:pt idx="8">
                  <c:v>93.5869</c:v>
                </c:pt>
                <c:pt idx="9">
                  <c:v>92.821100000000001</c:v>
                </c:pt>
                <c:pt idx="10">
                  <c:v>92.475999999999999</c:v>
                </c:pt>
                <c:pt idx="11">
                  <c:v>93.7834</c:v>
                </c:pt>
                <c:pt idx="12">
                  <c:v>95.968800000000002</c:v>
                </c:pt>
                <c:pt idx="13">
                  <c:v>96.630099999999999</c:v>
                </c:pt>
                <c:pt idx="14">
                  <c:v>97.5398</c:v>
                </c:pt>
                <c:pt idx="15">
                  <c:v>97.253500000000003</c:v>
                </c:pt>
                <c:pt idx="16">
                  <c:v>98.931299999999993</c:v>
                </c:pt>
                <c:pt idx="17">
                  <c:v>96.452399999999997</c:v>
                </c:pt>
                <c:pt idx="18">
                  <c:v>96.287099999999995</c:v>
                </c:pt>
                <c:pt idx="19">
                  <c:v>96.104100000000003</c:v>
                </c:pt>
                <c:pt idx="20">
                  <c:v>96.942800000000005</c:v>
                </c:pt>
                <c:pt idx="21">
                  <c:v>97.412199999999999</c:v>
                </c:pt>
                <c:pt idx="22">
                  <c:v>96.914000000000001</c:v>
                </c:pt>
                <c:pt idx="23">
                  <c:v>96.757199999999997</c:v>
                </c:pt>
                <c:pt idx="24">
                  <c:v>96.977800000000002</c:v>
                </c:pt>
                <c:pt idx="25">
                  <c:v>99.677099999999996</c:v>
                </c:pt>
                <c:pt idx="26">
                  <c:v>100.6795</c:v>
                </c:pt>
                <c:pt idx="27">
                  <c:v>101.5361</c:v>
                </c:pt>
                <c:pt idx="28">
                  <c:v>100.68899999999999</c:v>
                </c:pt>
                <c:pt idx="29">
                  <c:v>98.174800000000005</c:v>
                </c:pt>
                <c:pt idx="30">
                  <c:v>96.533699999999996</c:v>
                </c:pt>
                <c:pt idx="31">
                  <c:v>97.113399999999999</c:v>
                </c:pt>
                <c:pt idx="32">
                  <c:v>96.551599999999993</c:v>
                </c:pt>
                <c:pt idx="33">
                  <c:v>96.667500000000004</c:v>
                </c:pt>
                <c:pt idx="34">
                  <c:v>98.053299999999993</c:v>
                </c:pt>
                <c:pt idx="35">
                  <c:v>99.052999999999997</c:v>
                </c:pt>
                <c:pt idx="36">
                  <c:v>99.075100000000006</c:v>
                </c:pt>
                <c:pt idx="37">
                  <c:v>100.4066</c:v>
                </c:pt>
                <c:pt idx="38">
                  <c:v>102.1788</c:v>
                </c:pt>
                <c:pt idx="39">
                  <c:v>102.6279</c:v>
                </c:pt>
                <c:pt idx="40">
                  <c:v>102.4778</c:v>
                </c:pt>
                <c:pt idx="41">
                  <c:v>96.956599999999995</c:v>
                </c:pt>
                <c:pt idx="42">
                  <c:v>93.527299999999997</c:v>
                </c:pt>
                <c:pt idx="43">
                  <c:v>94.721999999999994</c:v>
                </c:pt>
                <c:pt idx="44">
                  <c:v>96.736599999999996</c:v>
                </c:pt>
                <c:pt idx="45">
                  <c:v>97.335999999999999</c:v>
                </c:pt>
                <c:pt idx="46">
                  <c:v>97.506799999999998</c:v>
                </c:pt>
                <c:pt idx="47">
                  <c:v>100.4186</c:v>
                </c:pt>
                <c:pt idx="48">
                  <c:v>101.54040000000001</c:v>
                </c:pt>
                <c:pt idx="49">
                  <c:v>102.04640000000001</c:v>
                </c:pt>
                <c:pt idx="50">
                  <c:v>102.45059999999999</c:v>
                </c:pt>
                <c:pt idx="51">
                  <c:v>101.6032</c:v>
                </c:pt>
                <c:pt idx="52">
                  <c:v>101.3995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301-4A15-BC16-3E7CD327A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4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Victoria!$K$4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Victoria!$L$36:$L$42</c:f>
              <c:numCache>
                <c:formatCode>0.0</c:formatCode>
                <c:ptCount val="7"/>
                <c:pt idx="0">
                  <c:v>68.13</c:v>
                </c:pt>
                <c:pt idx="1">
                  <c:v>94.56</c:v>
                </c:pt>
                <c:pt idx="2">
                  <c:v>98.57</c:v>
                </c:pt>
                <c:pt idx="3">
                  <c:v>99.4</c:v>
                </c:pt>
                <c:pt idx="4">
                  <c:v>100.44</c:v>
                </c:pt>
                <c:pt idx="5">
                  <c:v>102.57</c:v>
                </c:pt>
                <c:pt idx="6">
                  <c:v>101.82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02-4DD5-A19B-7E327DEE9E63}"/>
            </c:ext>
          </c:extLst>
        </c:ser>
        <c:ser>
          <c:idx val="2"/>
          <c:order val="1"/>
          <c:tx>
            <c:strRef>
              <c:f>Victoria!$K$7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Victoria!$L$45:$L$51</c:f>
              <c:numCache>
                <c:formatCode>0.0</c:formatCode>
                <c:ptCount val="7"/>
                <c:pt idx="0">
                  <c:v>65.319999999999993</c:v>
                </c:pt>
                <c:pt idx="1">
                  <c:v>94.33</c:v>
                </c:pt>
                <c:pt idx="2">
                  <c:v>98.2</c:v>
                </c:pt>
                <c:pt idx="3">
                  <c:v>98.94</c:v>
                </c:pt>
                <c:pt idx="4">
                  <c:v>100.17</c:v>
                </c:pt>
                <c:pt idx="5">
                  <c:v>103.43</c:v>
                </c:pt>
                <c:pt idx="6">
                  <c:v>104.29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02-4DD5-A19B-7E327DEE9E63}"/>
            </c:ext>
          </c:extLst>
        </c:ser>
        <c:ser>
          <c:idx val="3"/>
          <c:order val="2"/>
          <c:tx>
            <c:strRef>
              <c:f>Victoria!$K$8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Victoria!$L$54:$L$60</c:f>
              <c:numCache>
                <c:formatCode>0.0</c:formatCode>
                <c:ptCount val="7"/>
                <c:pt idx="0">
                  <c:v>66.989999999999995</c:v>
                </c:pt>
                <c:pt idx="1">
                  <c:v>94.9</c:v>
                </c:pt>
                <c:pt idx="2">
                  <c:v>98.47</c:v>
                </c:pt>
                <c:pt idx="3">
                  <c:v>99.34</c:v>
                </c:pt>
                <c:pt idx="4">
                  <c:v>100.7</c:v>
                </c:pt>
                <c:pt idx="5">
                  <c:v>104.02</c:v>
                </c:pt>
                <c:pt idx="6">
                  <c:v>104.77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02-4DD5-A19B-7E327DEE9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Victoria!$K$4</c:f>
              <c:strCache>
                <c:ptCount val="1"/>
                <c:pt idx="0">
                  <c:v>Previous month (week ending 13 Feb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Victoria!$L$65:$L$71</c:f>
              <c:numCache>
                <c:formatCode>0.0</c:formatCode>
                <c:ptCount val="7"/>
                <c:pt idx="0">
                  <c:v>70.400000000000006</c:v>
                </c:pt>
                <c:pt idx="1">
                  <c:v>95.72</c:v>
                </c:pt>
                <c:pt idx="2">
                  <c:v>99.97</c:v>
                </c:pt>
                <c:pt idx="3">
                  <c:v>99.05</c:v>
                </c:pt>
                <c:pt idx="4">
                  <c:v>100.76</c:v>
                </c:pt>
                <c:pt idx="5">
                  <c:v>102.58</c:v>
                </c:pt>
                <c:pt idx="6">
                  <c:v>100.75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F1-4165-B3ED-75998002BE65}"/>
            </c:ext>
          </c:extLst>
        </c:ser>
        <c:ser>
          <c:idx val="2"/>
          <c:order val="1"/>
          <c:tx>
            <c:strRef>
              <c:f>Victoria!$K$7</c:f>
              <c:strCache>
                <c:ptCount val="1"/>
                <c:pt idx="0">
                  <c:v>Previous week (ending 06 Mar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Victoria!$L$74:$L$80</c:f>
              <c:numCache>
                <c:formatCode>0.0</c:formatCode>
                <c:ptCount val="7"/>
                <c:pt idx="0">
                  <c:v>68.89</c:v>
                </c:pt>
                <c:pt idx="1">
                  <c:v>97.19</c:v>
                </c:pt>
                <c:pt idx="2">
                  <c:v>101.6</c:v>
                </c:pt>
                <c:pt idx="3">
                  <c:v>100.03</c:v>
                </c:pt>
                <c:pt idx="4">
                  <c:v>101.69</c:v>
                </c:pt>
                <c:pt idx="5">
                  <c:v>104.94</c:v>
                </c:pt>
                <c:pt idx="6">
                  <c:v>104.06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F1-4165-B3ED-75998002BE65}"/>
            </c:ext>
          </c:extLst>
        </c:ser>
        <c:ser>
          <c:idx val="3"/>
          <c:order val="2"/>
          <c:tx>
            <c:strRef>
              <c:f>Victoria!$K$8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Victoria!$L$83:$L$89</c:f>
              <c:numCache>
                <c:formatCode>0.0</c:formatCode>
                <c:ptCount val="7"/>
                <c:pt idx="0">
                  <c:v>70.569999999999993</c:v>
                </c:pt>
                <c:pt idx="1">
                  <c:v>97.58</c:v>
                </c:pt>
                <c:pt idx="2">
                  <c:v>101.93</c:v>
                </c:pt>
                <c:pt idx="3">
                  <c:v>100.5</c:v>
                </c:pt>
                <c:pt idx="4">
                  <c:v>102.47</c:v>
                </c:pt>
                <c:pt idx="5">
                  <c:v>106</c:v>
                </c:pt>
                <c:pt idx="6">
                  <c:v>104.65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F1-4165-B3ED-75998002B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Victoria!$K$9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Victoria!$K$116:$K$134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Victoria!$L$116:$L$134</c:f>
              <c:numCache>
                <c:formatCode>0.0%</c:formatCode>
                <c:ptCount val="19"/>
                <c:pt idx="0">
                  <c:v>1.1599999999999999E-2</c:v>
                </c:pt>
                <c:pt idx="1">
                  <c:v>3.3E-3</c:v>
                </c:pt>
                <c:pt idx="2">
                  <c:v>7.6700000000000004E-2</c:v>
                </c:pt>
                <c:pt idx="3">
                  <c:v>9.7999999999999997E-3</c:v>
                </c:pt>
                <c:pt idx="4">
                  <c:v>6.4600000000000005E-2</c:v>
                </c:pt>
                <c:pt idx="5">
                  <c:v>5.0900000000000001E-2</c:v>
                </c:pt>
                <c:pt idx="6">
                  <c:v>0.1024</c:v>
                </c:pt>
                <c:pt idx="7">
                  <c:v>6.5799999999999997E-2</c:v>
                </c:pt>
                <c:pt idx="8">
                  <c:v>3.9699999999999999E-2</c:v>
                </c:pt>
                <c:pt idx="9">
                  <c:v>1.6299999999999999E-2</c:v>
                </c:pt>
                <c:pt idx="10">
                  <c:v>4.36E-2</c:v>
                </c:pt>
                <c:pt idx="11">
                  <c:v>2.01E-2</c:v>
                </c:pt>
                <c:pt idx="12">
                  <c:v>8.7400000000000005E-2</c:v>
                </c:pt>
                <c:pt idx="13">
                  <c:v>6.8900000000000003E-2</c:v>
                </c:pt>
                <c:pt idx="14">
                  <c:v>5.4100000000000002E-2</c:v>
                </c:pt>
                <c:pt idx="15">
                  <c:v>9.3200000000000005E-2</c:v>
                </c:pt>
                <c:pt idx="16">
                  <c:v>0.13650000000000001</c:v>
                </c:pt>
                <c:pt idx="17">
                  <c:v>1.9400000000000001E-2</c:v>
                </c:pt>
                <c:pt idx="18">
                  <c:v>3.1600000000000003E-2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94-4952-9E97-6642B0F51326}"/>
            </c:ext>
          </c:extLst>
        </c:ser>
        <c:ser>
          <c:idx val="0"/>
          <c:order val="1"/>
          <c:tx>
            <c:strRef>
              <c:f>Victoria!$K$8</c:f>
              <c:strCache>
                <c:ptCount val="1"/>
                <c:pt idx="0">
                  <c:v>This week (ending 13 Mar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Victoria!$L$136:$L$154</c:f>
              <c:numCache>
                <c:formatCode>0.0%</c:formatCode>
                <c:ptCount val="19"/>
                <c:pt idx="0">
                  <c:v>1.0800000000000001E-2</c:v>
                </c:pt>
                <c:pt idx="1">
                  <c:v>3.3999999999999998E-3</c:v>
                </c:pt>
                <c:pt idx="2">
                  <c:v>7.4499999999999997E-2</c:v>
                </c:pt>
                <c:pt idx="3">
                  <c:v>9.9000000000000008E-3</c:v>
                </c:pt>
                <c:pt idx="4">
                  <c:v>6.1199999999999997E-2</c:v>
                </c:pt>
                <c:pt idx="5">
                  <c:v>4.9500000000000002E-2</c:v>
                </c:pt>
                <c:pt idx="6">
                  <c:v>0.1018</c:v>
                </c:pt>
                <c:pt idx="7">
                  <c:v>5.79E-2</c:v>
                </c:pt>
                <c:pt idx="8">
                  <c:v>3.78E-2</c:v>
                </c:pt>
                <c:pt idx="9">
                  <c:v>1.52E-2</c:v>
                </c:pt>
                <c:pt idx="10">
                  <c:v>4.6199999999999998E-2</c:v>
                </c:pt>
                <c:pt idx="11">
                  <c:v>1.9099999999999999E-2</c:v>
                </c:pt>
                <c:pt idx="12">
                  <c:v>8.4599999999999995E-2</c:v>
                </c:pt>
                <c:pt idx="13">
                  <c:v>6.9400000000000003E-2</c:v>
                </c:pt>
                <c:pt idx="14">
                  <c:v>5.91E-2</c:v>
                </c:pt>
                <c:pt idx="15">
                  <c:v>8.9200000000000002E-2</c:v>
                </c:pt>
                <c:pt idx="16">
                  <c:v>0.1449</c:v>
                </c:pt>
                <c:pt idx="17">
                  <c:v>1.9599999999999999E-2</c:v>
                </c:pt>
                <c:pt idx="18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94-4952-9E97-6642B0F51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Victoria!$K$94:$K$112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Victoria!$L$94:$L$112</c:f>
              <c:numCache>
                <c:formatCode>0.0%</c:formatCode>
                <c:ptCount val="19"/>
                <c:pt idx="0">
                  <c:v>-7.0800000000000002E-2</c:v>
                </c:pt>
                <c:pt idx="1">
                  <c:v>1.4E-3</c:v>
                </c:pt>
                <c:pt idx="2">
                  <c:v>-3.4700000000000002E-2</c:v>
                </c:pt>
                <c:pt idx="3">
                  <c:v>8.8000000000000005E-3</c:v>
                </c:pt>
                <c:pt idx="4">
                  <c:v>-5.9499999999999997E-2</c:v>
                </c:pt>
                <c:pt idx="5">
                  <c:v>-3.4599999999999999E-2</c:v>
                </c:pt>
                <c:pt idx="6">
                  <c:v>-1.32E-2</c:v>
                </c:pt>
                <c:pt idx="7">
                  <c:v>-0.12620000000000001</c:v>
                </c:pt>
                <c:pt idx="8">
                  <c:v>-5.3699999999999998E-2</c:v>
                </c:pt>
                <c:pt idx="9">
                  <c:v>-7.8600000000000003E-2</c:v>
                </c:pt>
                <c:pt idx="10">
                  <c:v>5.1499999999999997E-2</c:v>
                </c:pt>
                <c:pt idx="11">
                  <c:v>-6.0400000000000002E-2</c:v>
                </c:pt>
                <c:pt idx="12">
                  <c:v>-3.85E-2</c:v>
                </c:pt>
                <c:pt idx="13">
                  <c:v>-1E-4</c:v>
                </c:pt>
                <c:pt idx="14">
                  <c:v>8.4500000000000006E-2</c:v>
                </c:pt>
                <c:pt idx="15">
                  <c:v>-4.9200000000000001E-2</c:v>
                </c:pt>
                <c:pt idx="16">
                  <c:v>5.4300000000000001E-2</c:v>
                </c:pt>
                <c:pt idx="17">
                  <c:v>2.3999999999999998E-3</c:v>
                </c:pt>
                <c:pt idx="18">
                  <c:v>-5.8500000000000003E-2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A2-4317-B1E2-E16B07140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5000000000000002"/>
          <c:min val="-0.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image" Target="../media/image1.png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png"/><Relationship Id="rId6" Type="http://schemas.openxmlformats.org/officeDocument/2006/relationships/chart" Target="../charts/chart35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image" Target="../media/image1.png"/><Relationship Id="rId6" Type="http://schemas.openxmlformats.org/officeDocument/2006/relationships/chart" Target="../charts/chart40.xml"/><Relationship Id="rId5" Type="http://schemas.openxmlformats.org/officeDocument/2006/relationships/chart" Target="../charts/chart39.xml"/><Relationship Id="rId4" Type="http://schemas.openxmlformats.org/officeDocument/2006/relationships/chart" Target="../charts/chart3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png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CF1AE221-59A2-431A-980E-3CD16F2F2B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185273</xdr:rowOff>
    </xdr:from>
    <xdr:to>
      <xdr:col>9</xdr:col>
      <xdr:colOff>1</xdr:colOff>
      <xdr:row>44</xdr:row>
      <xdr:rowOff>19051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FA88151-A140-4415-80CF-878A0255A2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D3B838C-E2FF-4788-916A-AAC8F86900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CBFDCF8-F326-4461-89D7-5F683E0AB3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188E0A-349C-43CA-BE28-2781CE6E5A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7840BB6-CADF-4506-BE3C-87B3C60686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39133D55-2159-4D5F-8005-15C4A1F3F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185273</xdr:rowOff>
    </xdr:from>
    <xdr:to>
      <xdr:col>9</xdr:col>
      <xdr:colOff>1</xdr:colOff>
      <xdr:row>44</xdr:row>
      <xdr:rowOff>19051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388D787-701D-4C25-BD2F-2BC61785B3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BAD0879-B916-451E-A15F-63CAEECE0A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EF8F7A0-4829-4D9A-BDF4-1F855E858A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2B2D16D-3CEB-46A9-B6E2-C60CBCF285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7ADAD7D-4A83-48AA-8E9D-0ECE5E8E6C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B6AA891-122B-49FC-8BF2-D6E6F061E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185273</xdr:rowOff>
    </xdr:from>
    <xdr:to>
      <xdr:col>9</xdr:col>
      <xdr:colOff>1</xdr:colOff>
      <xdr:row>44</xdr:row>
      <xdr:rowOff>19051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64E9C99-C117-4A77-9DE1-5104168443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D75938A-1B4B-4D24-8CAC-E21C9800A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22C0A80-9822-402D-AFBA-FFC1A28095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D9D8F1B-F84C-4513-A803-24718DB69C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B8B0EFC-F998-489E-9D05-2C8779C892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FF1CA545-6B17-451F-807F-635E12941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185273</xdr:rowOff>
    </xdr:from>
    <xdr:to>
      <xdr:col>9</xdr:col>
      <xdr:colOff>1</xdr:colOff>
      <xdr:row>44</xdr:row>
      <xdr:rowOff>19051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F60EB46-6787-4DEF-AFA8-8F95688C3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8399A1B-741B-4DDD-B823-FE2B6B2524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7565E1C-3221-4C99-B20F-3938062F5D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85416B0-6C62-4C8F-BA08-D6D08E08FC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4582530-C898-465A-B048-912DDC56A6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BBCC5989-6E4C-4C01-BDF7-22F058DA0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185273</xdr:rowOff>
    </xdr:from>
    <xdr:to>
      <xdr:col>9</xdr:col>
      <xdr:colOff>1</xdr:colOff>
      <xdr:row>44</xdr:row>
      <xdr:rowOff>19051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54E0729-834D-419F-A089-4AC74FBE14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28187A0-BC2A-41D1-B0E6-5ABBCEC15C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4F67D58-F0C6-4005-824B-C95FF3A199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173CDC6-26E3-4403-B7F1-36A1D74593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41679E6-4850-4A62-9CD7-7E966A428B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A19D0440-1F01-4A89-9EA6-BE97B72A7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185273</xdr:rowOff>
    </xdr:from>
    <xdr:to>
      <xdr:col>9</xdr:col>
      <xdr:colOff>1</xdr:colOff>
      <xdr:row>44</xdr:row>
      <xdr:rowOff>19051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07F8078-BC22-4AD1-A4A4-0CB2AE9342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6AC047D-AC46-43C8-9C8F-803A8F2B01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F84182A-589C-4F22-9476-1BCE4102CB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677D135-5D2F-4706-866D-CEB2F13088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434F947-1E95-40FC-9051-248F469C0D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8EF5FCC3-FDF3-45B6-882F-FE97AB7EA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185273</xdr:rowOff>
    </xdr:from>
    <xdr:to>
      <xdr:col>9</xdr:col>
      <xdr:colOff>1</xdr:colOff>
      <xdr:row>44</xdr:row>
      <xdr:rowOff>19051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24BD856-3708-4D00-8DA0-13CD225B7F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34CC545-F982-415F-9408-499F14957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71C557B-728F-4F1E-83A8-1F4ABC62A9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35D8E72-64A4-4A4B-8FA7-36E41F290B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8B53BA7-23C3-4FE3-BC5B-69907247AD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F4D89511-6081-4864-B228-8DD9ABD16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185273</xdr:rowOff>
    </xdr:from>
    <xdr:to>
      <xdr:col>9</xdr:col>
      <xdr:colOff>1</xdr:colOff>
      <xdr:row>44</xdr:row>
      <xdr:rowOff>19051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783FEA8-C118-494E-A8D0-9E5B2479C5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9C9F19E-FF31-432E-9E51-7953E9E171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A034B9B-9792-4675-8962-A2B46D1DD0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59923A4-F77E-41D7-AEDC-BD04CBB81B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09DBC1C-7C83-4F9F-8758-6B5A3014FF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26"/>
  <sheetViews>
    <sheetView showGridLines="0" tabSelected="1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style="1" customWidth="1"/>
    <col min="3" max="3" width="70.85546875" style="1" customWidth="1"/>
    <col min="4" max="4" width="25.5703125" style="1" customWidth="1"/>
    <col min="5" max="5" width="52.42578125" style="1" customWidth="1"/>
    <col min="6" max="256" width="8.85546875" style="1"/>
    <col min="257" max="258" width="7.5703125" style="1" customWidth="1"/>
    <col min="259" max="259" width="140.5703125" style="1" customWidth="1"/>
    <col min="260" max="260" width="25.5703125" style="1" customWidth="1"/>
    <col min="261" max="261" width="52.42578125" style="1" customWidth="1"/>
    <col min="262" max="512" width="8.85546875" style="1"/>
    <col min="513" max="514" width="7.5703125" style="1" customWidth="1"/>
    <col min="515" max="515" width="140.5703125" style="1" customWidth="1"/>
    <col min="516" max="516" width="25.5703125" style="1" customWidth="1"/>
    <col min="517" max="517" width="52.42578125" style="1" customWidth="1"/>
    <col min="518" max="768" width="8.85546875" style="1"/>
    <col min="769" max="770" width="7.5703125" style="1" customWidth="1"/>
    <col min="771" max="771" width="140.5703125" style="1" customWidth="1"/>
    <col min="772" max="772" width="25.5703125" style="1" customWidth="1"/>
    <col min="773" max="773" width="52.42578125" style="1" customWidth="1"/>
    <col min="774" max="1024" width="8.85546875" style="1"/>
    <col min="1025" max="1026" width="7.5703125" style="1" customWidth="1"/>
    <col min="1027" max="1027" width="140.5703125" style="1" customWidth="1"/>
    <col min="1028" max="1028" width="25.5703125" style="1" customWidth="1"/>
    <col min="1029" max="1029" width="52.42578125" style="1" customWidth="1"/>
    <col min="1030" max="1280" width="8.85546875" style="1"/>
    <col min="1281" max="1282" width="7.5703125" style="1" customWidth="1"/>
    <col min="1283" max="1283" width="140.5703125" style="1" customWidth="1"/>
    <col min="1284" max="1284" width="25.5703125" style="1" customWidth="1"/>
    <col min="1285" max="1285" width="52.42578125" style="1" customWidth="1"/>
    <col min="1286" max="1536" width="8.85546875" style="1"/>
    <col min="1537" max="1538" width="7.5703125" style="1" customWidth="1"/>
    <col min="1539" max="1539" width="140.5703125" style="1" customWidth="1"/>
    <col min="1540" max="1540" width="25.5703125" style="1" customWidth="1"/>
    <col min="1541" max="1541" width="52.42578125" style="1" customWidth="1"/>
    <col min="1542" max="1792" width="8.85546875" style="1"/>
    <col min="1793" max="1794" width="7.5703125" style="1" customWidth="1"/>
    <col min="1795" max="1795" width="140.5703125" style="1" customWidth="1"/>
    <col min="1796" max="1796" width="25.5703125" style="1" customWidth="1"/>
    <col min="1797" max="1797" width="52.42578125" style="1" customWidth="1"/>
    <col min="1798" max="2048" width="8.85546875" style="1"/>
    <col min="2049" max="2050" width="7.5703125" style="1" customWidth="1"/>
    <col min="2051" max="2051" width="140.5703125" style="1" customWidth="1"/>
    <col min="2052" max="2052" width="25.5703125" style="1" customWidth="1"/>
    <col min="2053" max="2053" width="52.42578125" style="1" customWidth="1"/>
    <col min="2054" max="2304" width="8.85546875" style="1"/>
    <col min="2305" max="2306" width="7.5703125" style="1" customWidth="1"/>
    <col min="2307" max="2307" width="140.5703125" style="1" customWidth="1"/>
    <col min="2308" max="2308" width="25.5703125" style="1" customWidth="1"/>
    <col min="2309" max="2309" width="52.42578125" style="1" customWidth="1"/>
    <col min="2310" max="2560" width="8.85546875" style="1"/>
    <col min="2561" max="2562" width="7.5703125" style="1" customWidth="1"/>
    <col min="2563" max="2563" width="140.5703125" style="1" customWidth="1"/>
    <col min="2564" max="2564" width="25.5703125" style="1" customWidth="1"/>
    <col min="2565" max="2565" width="52.42578125" style="1" customWidth="1"/>
    <col min="2566" max="2816" width="8.85546875" style="1"/>
    <col min="2817" max="2818" width="7.5703125" style="1" customWidth="1"/>
    <col min="2819" max="2819" width="140.5703125" style="1" customWidth="1"/>
    <col min="2820" max="2820" width="25.5703125" style="1" customWidth="1"/>
    <col min="2821" max="2821" width="52.42578125" style="1" customWidth="1"/>
    <col min="2822" max="3072" width="8.85546875" style="1"/>
    <col min="3073" max="3074" width="7.5703125" style="1" customWidth="1"/>
    <col min="3075" max="3075" width="140.5703125" style="1" customWidth="1"/>
    <col min="3076" max="3076" width="25.5703125" style="1" customWidth="1"/>
    <col min="3077" max="3077" width="52.42578125" style="1" customWidth="1"/>
    <col min="3078" max="3328" width="8.85546875" style="1"/>
    <col min="3329" max="3330" width="7.5703125" style="1" customWidth="1"/>
    <col min="3331" max="3331" width="140.5703125" style="1" customWidth="1"/>
    <col min="3332" max="3332" width="25.5703125" style="1" customWidth="1"/>
    <col min="3333" max="3333" width="52.42578125" style="1" customWidth="1"/>
    <col min="3334" max="3584" width="8.85546875" style="1"/>
    <col min="3585" max="3586" width="7.5703125" style="1" customWidth="1"/>
    <col min="3587" max="3587" width="140.5703125" style="1" customWidth="1"/>
    <col min="3588" max="3588" width="25.5703125" style="1" customWidth="1"/>
    <col min="3589" max="3589" width="52.42578125" style="1" customWidth="1"/>
    <col min="3590" max="3840" width="8.85546875" style="1"/>
    <col min="3841" max="3842" width="7.5703125" style="1" customWidth="1"/>
    <col min="3843" max="3843" width="140.5703125" style="1" customWidth="1"/>
    <col min="3844" max="3844" width="25.5703125" style="1" customWidth="1"/>
    <col min="3845" max="3845" width="52.42578125" style="1" customWidth="1"/>
    <col min="3846" max="4096" width="8.85546875" style="1"/>
    <col min="4097" max="4098" width="7.5703125" style="1" customWidth="1"/>
    <col min="4099" max="4099" width="140.5703125" style="1" customWidth="1"/>
    <col min="4100" max="4100" width="25.5703125" style="1" customWidth="1"/>
    <col min="4101" max="4101" width="52.42578125" style="1" customWidth="1"/>
    <col min="4102" max="4352" width="8.85546875" style="1"/>
    <col min="4353" max="4354" width="7.5703125" style="1" customWidth="1"/>
    <col min="4355" max="4355" width="140.5703125" style="1" customWidth="1"/>
    <col min="4356" max="4356" width="25.5703125" style="1" customWidth="1"/>
    <col min="4357" max="4357" width="52.42578125" style="1" customWidth="1"/>
    <col min="4358" max="4608" width="8.85546875" style="1"/>
    <col min="4609" max="4610" width="7.5703125" style="1" customWidth="1"/>
    <col min="4611" max="4611" width="140.5703125" style="1" customWidth="1"/>
    <col min="4612" max="4612" width="25.5703125" style="1" customWidth="1"/>
    <col min="4613" max="4613" width="52.42578125" style="1" customWidth="1"/>
    <col min="4614" max="4864" width="8.85546875" style="1"/>
    <col min="4865" max="4866" width="7.5703125" style="1" customWidth="1"/>
    <col min="4867" max="4867" width="140.5703125" style="1" customWidth="1"/>
    <col min="4868" max="4868" width="25.5703125" style="1" customWidth="1"/>
    <col min="4869" max="4869" width="52.42578125" style="1" customWidth="1"/>
    <col min="4870" max="5120" width="8.85546875" style="1"/>
    <col min="5121" max="5122" width="7.5703125" style="1" customWidth="1"/>
    <col min="5123" max="5123" width="140.5703125" style="1" customWidth="1"/>
    <col min="5124" max="5124" width="25.5703125" style="1" customWidth="1"/>
    <col min="5125" max="5125" width="52.42578125" style="1" customWidth="1"/>
    <col min="5126" max="5376" width="8.85546875" style="1"/>
    <col min="5377" max="5378" width="7.5703125" style="1" customWidth="1"/>
    <col min="5379" max="5379" width="140.5703125" style="1" customWidth="1"/>
    <col min="5380" max="5380" width="25.5703125" style="1" customWidth="1"/>
    <col min="5381" max="5381" width="52.42578125" style="1" customWidth="1"/>
    <col min="5382" max="5632" width="8.85546875" style="1"/>
    <col min="5633" max="5634" width="7.5703125" style="1" customWidth="1"/>
    <col min="5635" max="5635" width="140.5703125" style="1" customWidth="1"/>
    <col min="5636" max="5636" width="25.5703125" style="1" customWidth="1"/>
    <col min="5637" max="5637" width="52.42578125" style="1" customWidth="1"/>
    <col min="5638" max="5888" width="8.85546875" style="1"/>
    <col min="5889" max="5890" width="7.5703125" style="1" customWidth="1"/>
    <col min="5891" max="5891" width="140.5703125" style="1" customWidth="1"/>
    <col min="5892" max="5892" width="25.5703125" style="1" customWidth="1"/>
    <col min="5893" max="5893" width="52.42578125" style="1" customWidth="1"/>
    <col min="5894" max="6144" width="8.85546875" style="1"/>
    <col min="6145" max="6146" width="7.5703125" style="1" customWidth="1"/>
    <col min="6147" max="6147" width="140.5703125" style="1" customWidth="1"/>
    <col min="6148" max="6148" width="25.5703125" style="1" customWidth="1"/>
    <col min="6149" max="6149" width="52.42578125" style="1" customWidth="1"/>
    <col min="6150" max="6400" width="8.85546875" style="1"/>
    <col min="6401" max="6402" width="7.5703125" style="1" customWidth="1"/>
    <col min="6403" max="6403" width="140.5703125" style="1" customWidth="1"/>
    <col min="6404" max="6404" width="25.5703125" style="1" customWidth="1"/>
    <col min="6405" max="6405" width="52.42578125" style="1" customWidth="1"/>
    <col min="6406" max="6656" width="8.85546875" style="1"/>
    <col min="6657" max="6658" width="7.5703125" style="1" customWidth="1"/>
    <col min="6659" max="6659" width="140.5703125" style="1" customWidth="1"/>
    <col min="6660" max="6660" width="25.5703125" style="1" customWidth="1"/>
    <col min="6661" max="6661" width="52.42578125" style="1" customWidth="1"/>
    <col min="6662" max="6912" width="8.85546875" style="1"/>
    <col min="6913" max="6914" width="7.5703125" style="1" customWidth="1"/>
    <col min="6915" max="6915" width="140.5703125" style="1" customWidth="1"/>
    <col min="6916" max="6916" width="25.5703125" style="1" customWidth="1"/>
    <col min="6917" max="6917" width="52.42578125" style="1" customWidth="1"/>
    <col min="6918" max="7168" width="8.85546875" style="1"/>
    <col min="7169" max="7170" width="7.5703125" style="1" customWidth="1"/>
    <col min="7171" max="7171" width="140.5703125" style="1" customWidth="1"/>
    <col min="7172" max="7172" width="25.5703125" style="1" customWidth="1"/>
    <col min="7173" max="7173" width="52.42578125" style="1" customWidth="1"/>
    <col min="7174" max="7424" width="8.85546875" style="1"/>
    <col min="7425" max="7426" width="7.5703125" style="1" customWidth="1"/>
    <col min="7427" max="7427" width="140.5703125" style="1" customWidth="1"/>
    <col min="7428" max="7428" width="25.5703125" style="1" customWidth="1"/>
    <col min="7429" max="7429" width="52.42578125" style="1" customWidth="1"/>
    <col min="7430" max="7680" width="8.85546875" style="1"/>
    <col min="7681" max="7682" width="7.5703125" style="1" customWidth="1"/>
    <col min="7683" max="7683" width="140.5703125" style="1" customWidth="1"/>
    <col min="7684" max="7684" width="25.5703125" style="1" customWidth="1"/>
    <col min="7685" max="7685" width="52.42578125" style="1" customWidth="1"/>
    <col min="7686" max="7936" width="8.85546875" style="1"/>
    <col min="7937" max="7938" width="7.5703125" style="1" customWidth="1"/>
    <col min="7939" max="7939" width="140.5703125" style="1" customWidth="1"/>
    <col min="7940" max="7940" width="25.5703125" style="1" customWidth="1"/>
    <col min="7941" max="7941" width="52.42578125" style="1" customWidth="1"/>
    <col min="7942" max="8192" width="8.85546875" style="1"/>
    <col min="8193" max="8194" width="7.5703125" style="1" customWidth="1"/>
    <col min="8195" max="8195" width="140.5703125" style="1" customWidth="1"/>
    <col min="8196" max="8196" width="25.5703125" style="1" customWidth="1"/>
    <col min="8197" max="8197" width="52.42578125" style="1" customWidth="1"/>
    <col min="8198" max="8448" width="8.85546875" style="1"/>
    <col min="8449" max="8450" width="7.5703125" style="1" customWidth="1"/>
    <col min="8451" max="8451" width="140.5703125" style="1" customWidth="1"/>
    <col min="8452" max="8452" width="25.5703125" style="1" customWidth="1"/>
    <col min="8453" max="8453" width="52.42578125" style="1" customWidth="1"/>
    <col min="8454" max="8704" width="8.85546875" style="1"/>
    <col min="8705" max="8706" width="7.5703125" style="1" customWidth="1"/>
    <col min="8707" max="8707" width="140.5703125" style="1" customWidth="1"/>
    <col min="8708" max="8708" width="25.5703125" style="1" customWidth="1"/>
    <col min="8709" max="8709" width="52.42578125" style="1" customWidth="1"/>
    <col min="8710" max="8960" width="8.85546875" style="1"/>
    <col min="8961" max="8962" width="7.5703125" style="1" customWidth="1"/>
    <col min="8963" max="8963" width="140.5703125" style="1" customWidth="1"/>
    <col min="8964" max="8964" width="25.5703125" style="1" customWidth="1"/>
    <col min="8965" max="8965" width="52.42578125" style="1" customWidth="1"/>
    <col min="8966" max="9216" width="8.85546875" style="1"/>
    <col min="9217" max="9218" width="7.5703125" style="1" customWidth="1"/>
    <col min="9219" max="9219" width="140.5703125" style="1" customWidth="1"/>
    <col min="9220" max="9220" width="25.5703125" style="1" customWidth="1"/>
    <col min="9221" max="9221" width="52.42578125" style="1" customWidth="1"/>
    <col min="9222" max="9472" width="8.85546875" style="1"/>
    <col min="9473" max="9474" width="7.5703125" style="1" customWidth="1"/>
    <col min="9475" max="9475" width="140.5703125" style="1" customWidth="1"/>
    <col min="9476" max="9476" width="25.5703125" style="1" customWidth="1"/>
    <col min="9477" max="9477" width="52.42578125" style="1" customWidth="1"/>
    <col min="9478" max="9728" width="8.85546875" style="1"/>
    <col min="9729" max="9730" width="7.5703125" style="1" customWidth="1"/>
    <col min="9731" max="9731" width="140.5703125" style="1" customWidth="1"/>
    <col min="9732" max="9732" width="25.5703125" style="1" customWidth="1"/>
    <col min="9733" max="9733" width="52.42578125" style="1" customWidth="1"/>
    <col min="9734" max="9984" width="8.85546875" style="1"/>
    <col min="9985" max="9986" width="7.5703125" style="1" customWidth="1"/>
    <col min="9987" max="9987" width="140.5703125" style="1" customWidth="1"/>
    <col min="9988" max="9988" width="25.5703125" style="1" customWidth="1"/>
    <col min="9989" max="9989" width="52.42578125" style="1" customWidth="1"/>
    <col min="9990" max="10240" width="8.85546875" style="1"/>
    <col min="10241" max="10242" width="7.5703125" style="1" customWidth="1"/>
    <col min="10243" max="10243" width="140.5703125" style="1" customWidth="1"/>
    <col min="10244" max="10244" width="25.5703125" style="1" customWidth="1"/>
    <col min="10245" max="10245" width="52.42578125" style="1" customWidth="1"/>
    <col min="10246" max="10496" width="8.85546875" style="1"/>
    <col min="10497" max="10498" width="7.5703125" style="1" customWidth="1"/>
    <col min="10499" max="10499" width="140.5703125" style="1" customWidth="1"/>
    <col min="10500" max="10500" width="25.5703125" style="1" customWidth="1"/>
    <col min="10501" max="10501" width="52.42578125" style="1" customWidth="1"/>
    <col min="10502" max="10752" width="8.85546875" style="1"/>
    <col min="10753" max="10754" width="7.5703125" style="1" customWidth="1"/>
    <col min="10755" max="10755" width="140.5703125" style="1" customWidth="1"/>
    <col min="10756" max="10756" width="25.5703125" style="1" customWidth="1"/>
    <col min="10757" max="10757" width="52.42578125" style="1" customWidth="1"/>
    <col min="10758" max="11008" width="8.85546875" style="1"/>
    <col min="11009" max="11010" width="7.5703125" style="1" customWidth="1"/>
    <col min="11011" max="11011" width="140.5703125" style="1" customWidth="1"/>
    <col min="11012" max="11012" width="25.5703125" style="1" customWidth="1"/>
    <col min="11013" max="11013" width="52.42578125" style="1" customWidth="1"/>
    <col min="11014" max="11264" width="8.85546875" style="1"/>
    <col min="11265" max="11266" width="7.5703125" style="1" customWidth="1"/>
    <col min="11267" max="11267" width="140.5703125" style="1" customWidth="1"/>
    <col min="11268" max="11268" width="25.5703125" style="1" customWidth="1"/>
    <col min="11269" max="11269" width="52.42578125" style="1" customWidth="1"/>
    <col min="11270" max="11520" width="8.85546875" style="1"/>
    <col min="11521" max="11522" width="7.5703125" style="1" customWidth="1"/>
    <col min="11523" max="11523" width="140.5703125" style="1" customWidth="1"/>
    <col min="11524" max="11524" width="25.5703125" style="1" customWidth="1"/>
    <col min="11525" max="11525" width="52.42578125" style="1" customWidth="1"/>
    <col min="11526" max="11776" width="8.85546875" style="1"/>
    <col min="11777" max="11778" width="7.5703125" style="1" customWidth="1"/>
    <col min="11779" max="11779" width="140.5703125" style="1" customWidth="1"/>
    <col min="11780" max="11780" width="25.5703125" style="1" customWidth="1"/>
    <col min="11781" max="11781" width="52.42578125" style="1" customWidth="1"/>
    <col min="11782" max="12032" width="8.85546875" style="1"/>
    <col min="12033" max="12034" width="7.5703125" style="1" customWidth="1"/>
    <col min="12035" max="12035" width="140.5703125" style="1" customWidth="1"/>
    <col min="12036" max="12036" width="25.5703125" style="1" customWidth="1"/>
    <col min="12037" max="12037" width="52.42578125" style="1" customWidth="1"/>
    <col min="12038" max="12288" width="8.85546875" style="1"/>
    <col min="12289" max="12290" width="7.5703125" style="1" customWidth="1"/>
    <col min="12291" max="12291" width="140.5703125" style="1" customWidth="1"/>
    <col min="12292" max="12292" width="25.5703125" style="1" customWidth="1"/>
    <col min="12293" max="12293" width="52.42578125" style="1" customWidth="1"/>
    <col min="12294" max="12544" width="8.85546875" style="1"/>
    <col min="12545" max="12546" width="7.5703125" style="1" customWidth="1"/>
    <col min="12547" max="12547" width="140.5703125" style="1" customWidth="1"/>
    <col min="12548" max="12548" width="25.5703125" style="1" customWidth="1"/>
    <col min="12549" max="12549" width="52.42578125" style="1" customWidth="1"/>
    <col min="12550" max="12800" width="8.85546875" style="1"/>
    <col min="12801" max="12802" width="7.5703125" style="1" customWidth="1"/>
    <col min="12803" max="12803" width="140.5703125" style="1" customWidth="1"/>
    <col min="12804" max="12804" width="25.5703125" style="1" customWidth="1"/>
    <col min="12805" max="12805" width="52.42578125" style="1" customWidth="1"/>
    <col min="12806" max="13056" width="8.85546875" style="1"/>
    <col min="13057" max="13058" width="7.5703125" style="1" customWidth="1"/>
    <col min="13059" max="13059" width="140.5703125" style="1" customWidth="1"/>
    <col min="13060" max="13060" width="25.5703125" style="1" customWidth="1"/>
    <col min="13061" max="13061" width="52.42578125" style="1" customWidth="1"/>
    <col min="13062" max="13312" width="8.85546875" style="1"/>
    <col min="13313" max="13314" width="7.5703125" style="1" customWidth="1"/>
    <col min="13315" max="13315" width="140.5703125" style="1" customWidth="1"/>
    <col min="13316" max="13316" width="25.5703125" style="1" customWidth="1"/>
    <col min="13317" max="13317" width="52.42578125" style="1" customWidth="1"/>
    <col min="13318" max="13568" width="8.85546875" style="1"/>
    <col min="13569" max="13570" width="7.5703125" style="1" customWidth="1"/>
    <col min="13571" max="13571" width="140.5703125" style="1" customWidth="1"/>
    <col min="13572" max="13572" width="25.5703125" style="1" customWidth="1"/>
    <col min="13573" max="13573" width="52.42578125" style="1" customWidth="1"/>
    <col min="13574" max="13824" width="8.85546875" style="1"/>
    <col min="13825" max="13826" width="7.5703125" style="1" customWidth="1"/>
    <col min="13827" max="13827" width="140.5703125" style="1" customWidth="1"/>
    <col min="13828" max="13828" width="25.5703125" style="1" customWidth="1"/>
    <col min="13829" max="13829" width="52.42578125" style="1" customWidth="1"/>
    <col min="13830" max="14080" width="8.85546875" style="1"/>
    <col min="14081" max="14082" width="7.5703125" style="1" customWidth="1"/>
    <col min="14083" max="14083" width="140.5703125" style="1" customWidth="1"/>
    <col min="14084" max="14084" width="25.5703125" style="1" customWidth="1"/>
    <col min="14085" max="14085" width="52.42578125" style="1" customWidth="1"/>
    <col min="14086" max="14336" width="8.85546875" style="1"/>
    <col min="14337" max="14338" width="7.5703125" style="1" customWidth="1"/>
    <col min="14339" max="14339" width="140.5703125" style="1" customWidth="1"/>
    <col min="14340" max="14340" width="25.5703125" style="1" customWidth="1"/>
    <col min="14341" max="14341" width="52.42578125" style="1" customWidth="1"/>
    <col min="14342" max="14592" width="8.85546875" style="1"/>
    <col min="14593" max="14594" width="7.5703125" style="1" customWidth="1"/>
    <col min="14595" max="14595" width="140.5703125" style="1" customWidth="1"/>
    <col min="14596" max="14596" width="25.5703125" style="1" customWidth="1"/>
    <col min="14597" max="14597" width="52.42578125" style="1" customWidth="1"/>
    <col min="14598" max="14848" width="8.85546875" style="1"/>
    <col min="14849" max="14850" width="7.5703125" style="1" customWidth="1"/>
    <col min="14851" max="14851" width="140.5703125" style="1" customWidth="1"/>
    <col min="14852" max="14852" width="25.5703125" style="1" customWidth="1"/>
    <col min="14853" max="14853" width="52.42578125" style="1" customWidth="1"/>
    <col min="14854" max="15104" width="8.85546875" style="1"/>
    <col min="15105" max="15106" width="7.5703125" style="1" customWidth="1"/>
    <col min="15107" max="15107" width="140.5703125" style="1" customWidth="1"/>
    <col min="15108" max="15108" width="25.5703125" style="1" customWidth="1"/>
    <col min="15109" max="15109" width="52.42578125" style="1" customWidth="1"/>
    <col min="15110" max="15360" width="8.85546875" style="1"/>
    <col min="15361" max="15362" width="7.5703125" style="1" customWidth="1"/>
    <col min="15363" max="15363" width="140.5703125" style="1" customWidth="1"/>
    <col min="15364" max="15364" width="25.5703125" style="1" customWidth="1"/>
    <col min="15365" max="15365" width="52.42578125" style="1" customWidth="1"/>
    <col min="15366" max="15616" width="8.85546875" style="1"/>
    <col min="15617" max="15618" width="7.5703125" style="1" customWidth="1"/>
    <col min="15619" max="15619" width="140.5703125" style="1" customWidth="1"/>
    <col min="15620" max="15620" width="25.5703125" style="1" customWidth="1"/>
    <col min="15621" max="15621" width="52.42578125" style="1" customWidth="1"/>
    <col min="15622" max="15872" width="8.85546875" style="1"/>
    <col min="15873" max="15874" width="7.5703125" style="1" customWidth="1"/>
    <col min="15875" max="15875" width="140.5703125" style="1" customWidth="1"/>
    <col min="15876" max="15876" width="25.5703125" style="1" customWidth="1"/>
    <col min="15877" max="15877" width="52.42578125" style="1" customWidth="1"/>
    <col min="15878" max="16128" width="8.85546875" style="1"/>
    <col min="16129" max="16130" width="7.5703125" style="1" customWidth="1"/>
    <col min="16131" max="16131" width="140.5703125" style="1" customWidth="1"/>
    <col min="16132" max="16132" width="25.5703125" style="1" customWidth="1"/>
    <col min="16133" max="16133" width="52.42578125" style="1" customWidth="1"/>
    <col min="16134" max="16384" width="8.85546875" style="1"/>
  </cols>
  <sheetData>
    <row r="1" spans="1:3" ht="60" customHeight="1" x14ac:dyDescent="0.25">
      <c r="A1" s="70" t="s">
        <v>32</v>
      </c>
      <c r="B1" s="70"/>
      <c r="C1" s="70"/>
    </row>
    <row r="2" spans="1:3" ht="19.5" customHeight="1" x14ac:dyDescent="0.3">
      <c r="A2" s="3" t="s">
        <v>45</v>
      </c>
    </row>
    <row r="3" spans="1:3" ht="12.75" customHeight="1" x14ac:dyDescent="0.25">
      <c r="A3" s="5" t="s">
        <v>73</v>
      </c>
    </row>
    <row r="4" spans="1:3" ht="12.75" customHeight="1" x14ac:dyDescent="0.25"/>
    <row r="5" spans="1:3" ht="12.75" customHeight="1" x14ac:dyDescent="0.25">
      <c r="B5" s="6" t="s">
        <v>40</v>
      </c>
    </row>
    <row r="6" spans="1:3" ht="12.75" customHeight="1" x14ac:dyDescent="0.25">
      <c r="B6" s="7" t="s">
        <v>41</v>
      </c>
    </row>
    <row r="7" spans="1:3" ht="12.75" customHeight="1" x14ac:dyDescent="0.25">
      <c r="A7" s="8"/>
      <c r="B7" s="9">
        <v>1</v>
      </c>
      <c r="C7" s="10" t="s">
        <v>33</v>
      </c>
    </row>
    <row r="8" spans="1:3" ht="12.75" customHeight="1" x14ac:dyDescent="0.25">
      <c r="A8" s="8"/>
      <c r="B8" s="9">
        <v>2</v>
      </c>
      <c r="C8" s="10" t="s">
        <v>34</v>
      </c>
    </row>
    <row r="9" spans="1:3" ht="12.75" customHeight="1" x14ac:dyDescent="0.25">
      <c r="A9" s="8"/>
      <c r="B9" s="9">
        <v>3</v>
      </c>
      <c r="C9" s="10" t="s">
        <v>35</v>
      </c>
    </row>
    <row r="10" spans="1:3" ht="12.75" customHeight="1" x14ac:dyDescent="0.25">
      <c r="A10" s="8"/>
      <c r="B10" s="9">
        <v>4</v>
      </c>
      <c r="C10" s="10" t="s">
        <v>36</v>
      </c>
    </row>
    <row r="11" spans="1:3" ht="12.75" customHeight="1" x14ac:dyDescent="0.25">
      <c r="A11" s="8"/>
      <c r="B11" s="9">
        <v>5</v>
      </c>
      <c r="C11" s="10" t="s">
        <v>4</v>
      </c>
    </row>
    <row r="12" spans="1:3" ht="12.75" customHeight="1" x14ac:dyDescent="0.25">
      <c r="A12" s="8"/>
      <c r="B12" s="9">
        <v>6</v>
      </c>
      <c r="C12" s="10" t="s">
        <v>37</v>
      </c>
    </row>
    <row r="13" spans="1:3" ht="12.75" customHeight="1" x14ac:dyDescent="0.25">
      <c r="A13" s="8"/>
      <c r="B13" s="9">
        <v>7</v>
      </c>
      <c r="C13" s="10" t="s">
        <v>38</v>
      </c>
    </row>
    <row r="14" spans="1:3" ht="12.75" customHeight="1" x14ac:dyDescent="0.25">
      <c r="A14" s="8"/>
      <c r="B14" s="9">
        <v>8</v>
      </c>
      <c r="C14" s="10" t="s">
        <v>39</v>
      </c>
    </row>
    <row r="15" spans="1:3" x14ac:dyDescent="0.25">
      <c r="B15" s="11"/>
      <c r="C15" s="12"/>
    </row>
    <row r="16" spans="1:3" x14ac:dyDescent="0.25">
      <c r="B16" s="13"/>
      <c r="C16" s="13"/>
    </row>
    <row r="17" spans="2:3" ht="15.75" x14ac:dyDescent="0.25">
      <c r="B17" s="14" t="s">
        <v>42</v>
      </c>
      <c r="C17" s="15"/>
    </row>
    <row r="18" spans="2:3" ht="15.75" x14ac:dyDescent="0.25">
      <c r="B18" s="6"/>
      <c r="C18" s="13"/>
    </row>
    <row r="19" spans="2:3" x14ac:dyDescent="0.25">
      <c r="B19" s="16"/>
      <c r="C19" s="13"/>
    </row>
    <row r="20" spans="2:3" x14ac:dyDescent="0.25">
      <c r="B20" s="16"/>
      <c r="C20" s="13"/>
    </row>
    <row r="21" spans="2:3" ht="15.75" x14ac:dyDescent="0.25">
      <c r="B21" s="17" t="s">
        <v>43</v>
      </c>
      <c r="C21" s="13"/>
    </row>
    <row r="22" spans="2:3" x14ac:dyDescent="0.25">
      <c r="B22" s="18"/>
      <c r="C22" s="18"/>
    </row>
    <row r="23" spans="2:3" ht="22.7" customHeight="1" x14ac:dyDescent="0.25">
      <c r="B23" s="71" t="s">
        <v>44</v>
      </c>
      <c r="C23" s="71"/>
    </row>
    <row r="24" spans="2:3" x14ac:dyDescent="0.25">
      <c r="B24" s="71"/>
      <c r="C24" s="71"/>
    </row>
    <row r="25" spans="2:3" x14ac:dyDescent="0.25">
      <c r="B25" s="18"/>
      <c r="C25" s="18"/>
    </row>
    <row r="26" spans="2:3" x14ac:dyDescent="0.25">
      <c r="B26" s="72" t="s">
        <v>68</v>
      </c>
      <c r="C26" s="72"/>
    </row>
  </sheetData>
  <mergeCells count="4">
    <mergeCell ref="A1:C1"/>
    <mergeCell ref="B23:C23"/>
    <mergeCell ref="B24:C24"/>
    <mergeCell ref="B26:C26"/>
  </mergeCells>
  <hyperlinks>
    <hyperlink ref="B17:C17" r:id="rId1" display="More information available from the ABS web site" xr:uid="{00000000-0004-0000-0000-000000000000}"/>
    <hyperlink ref="B26:C26" r:id="rId2" display="© Commonwealth of Australia &lt;&lt;yyyy&gt;&gt;" xr:uid="{00000000-0004-0000-0000-000001000000}"/>
    <hyperlink ref="B7" location="'New South Wales'!A1" display="'New South Wales'!A1" xr:uid="{00000000-0004-0000-0000-000002000000}"/>
    <hyperlink ref="B8" location="Victoria!A1" display="Victoria!A1" xr:uid="{00000000-0004-0000-0000-000003000000}"/>
    <hyperlink ref="B9" location="Queensland!A1" display="Queensland!A1" xr:uid="{00000000-0004-0000-0000-000004000000}"/>
    <hyperlink ref="B10" location="'South Australia'!A1" display="'South Australia'!A1" xr:uid="{00000000-0004-0000-0000-000005000000}"/>
    <hyperlink ref="B11" location="'Western Australia'!A1" display="'Western Australia'!A1" xr:uid="{00000000-0004-0000-0000-000006000000}"/>
    <hyperlink ref="B12" location="Tasmania!A1" display="Tasmania!A1" xr:uid="{00000000-0004-0000-0000-000007000000}"/>
    <hyperlink ref="B13" location="'Northern Territory'!A1" display="'Northern Territory'!A1" xr:uid="{00000000-0004-0000-0000-000008000000}"/>
    <hyperlink ref="B14" location="'Australian Capital Territory'!A1" display="'Australian Capital Territory'!A1" xr:uid="{00000000-0004-0000-0000-000009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7AEF7-0C03-4C8B-85DB-761C91E7E622}">
  <sheetPr codeName="Sheet3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33</v>
      </c>
    </row>
    <row r="2" spans="1:12" ht="19.5" customHeight="1" x14ac:dyDescent="0.3">
      <c r="A2" s="3" t="str">
        <f>"Weekly Payroll Jobs and Wages in Australia - " &amp;$L$1</f>
        <v>Weekly Payroll Jobs and Wages in Australia - New South Wales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44268</v>
      </c>
    </row>
    <row r="3" spans="1:12" ht="15" customHeight="1" x14ac:dyDescent="0.25">
      <c r="A3" s="21" t="str">
        <f>"Week ending "&amp;TEXT($L$2,"dddd dd mmmm yyyy")</f>
        <v>Week ending Saturday 13 March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44240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44247</v>
      </c>
    </row>
    <row r="6" spans="1:12" ht="16.5" customHeight="1" thickBot="1" x14ac:dyDescent="0.3">
      <c r="A6" s="25" t="str">
        <f>"Change in payroll jobs and total wages, "&amp;$L$1</f>
        <v>Change in payroll jobs and total wages, New South Wales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44254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71</v>
      </c>
      <c r="L7" s="40">
        <v>44261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C8" s="90" t="str">
        <f>"% Change between " &amp; TEXT($L$4,"dd mmm yyyy")&amp;" and "&amp; TEXT($L$2,"dd mmm yyyy") &amp; " (monthly change)"</f>
        <v>% Change between 13 Feb 2021 and 13 Mar 2021 (monthly change)</v>
      </c>
      <c r="D8" s="73" t="str">
        <f>"% Change between " &amp; TEXT($L$7,"dd mmm yyyy")&amp;" and "&amp; TEXT($L$2,"dd mmm yyyy") &amp; " (weekly change)"</f>
        <v>% Change between 06 Mar 2021 and 13 Mar 2021 (weekly change)</v>
      </c>
      <c r="E8" s="75" t="str">
        <f>"% Change between " &amp; TEXT($L$6,"dd mmm yyyy")&amp;" and "&amp; TEXT($L$7,"dd mmm yyyy") &amp; " (weekly change)"</f>
        <v>% Change between 27 Feb 2021 and 06 Mar 2021 (weekly change)</v>
      </c>
      <c r="F8" s="88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G8" s="90" t="str">
        <f>"% Change between " &amp; TEXT($L$4,"dd mmm yyyy")&amp;" and "&amp; TEXT($L$2,"dd mmm yyyy") &amp; " (monthly change)"</f>
        <v>% Change between 13 Feb 2021 and 13 Mar 2021 (monthly change)</v>
      </c>
      <c r="H8" s="73" t="str">
        <f>"% Change between " &amp; TEXT($L$7,"dd mmm yyyy")&amp;" and "&amp; TEXT($L$2,"dd mmm yyyy") &amp; " (weekly change)"</f>
        <v>% Change between 06 Mar 2021 and 13 Mar 2021 (weekly change)</v>
      </c>
      <c r="I8" s="75" t="str">
        <f>"% Change between " &amp; TEXT($L$6,"dd mmm yyyy")&amp;" and "&amp; TEXT($L$7,"dd mmm yyyy") &amp; " (weekly change)"</f>
        <v>% Change between 27 Feb 2021 and 06 Mar 2021 (weekly change)</v>
      </c>
      <c r="J8" s="52"/>
      <c r="K8" s="39" t="s">
        <v>72</v>
      </c>
      <c r="L8" s="40">
        <v>44268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New South Wales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-1.4577477362731628E-4</v>
      </c>
      <c r="C11" s="28">
        <v>7.1061935608052185E-3</v>
      </c>
      <c r="D11" s="28">
        <v>8.3761434135785073E-3</v>
      </c>
      <c r="E11" s="28">
        <v>-6.5118974915095995E-3</v>
      </c>
      <c r="F11" s="28">
        <v>3.2505489119918352E-3</v>
      </c>
      <c r="G11" s="28">
        <v>-1.3980332402174778E-2</v>
      </c>
      <c r="H11" s="28">
        <v>-4.6272769173627548E-3</v>
      </c>
      <c r="I11" s="61">
        <v>-1.480826594655793E-2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-2.7107737968284029E-2</v>
      </c>
      <c r="C13" s="28">
        <v>3.3089948686848558E-4</v>
      </c>
      <c r="D13" s="28">
        <v>6.5873870910775345E-3</v>
      </c>
      <c r="E13" s="28">
        <v>-7.9138202060529128E-3</v>
      </c>
      <c r="F13" s="28">
        <v>-2.4059246156484138E-2</v>
      </c>
      <c r="G13" s="28">
        <v>-2.3063348083156243E-2</v>
      </c>
      <c r="H13" s="28">
        <v>-8.0659091900612268E-3</v>
      </c>
      <c r="I13" s="61">
        <v>-1.747556315702059E-2</v>
      </c>
      <c r="J13" s="28"/>
      <c r="K13" s="42"/>
      <c r="L13" s="43"/>
    </row>
    <row r="14" spans="1:12" x14ac:dyDescent="0.25">
      <c r="A14" s="62" t="s">
        <v>27</v>
      </c>
      <c r="B14" s="28">
        <v>-7.131054195604114E-3</v>
      </c>
      <c r="C14" s="28">
        <v>1.0783169194102049E-2</v>
      </c>
      <c r="D14" s="28">
        <v>8.887613654083637E-3</v>
      </c>
      <c r="E14" s="28">
        <v>-5.4078779403035071E-3</v>
      </c>
      <c r="F14" s="28">
        <v>2.5415406575969079E-2</v>
      </c>
      <c r="G14" s="28">
        <v>-6.3925683191179417E-4</v>
      </c>
      <c r="H14" s="28">
        <v>2.0500859370864433E-4</v>
      </c>
      <c r="I14" s="61">
        <v>-1.0398219824042432E-2</v>
      </c>
      <c r="J14" s="28"/>
      <c r="K14" s="38"/>
      <c r="L14" s="43"/>
    </row>
    <row r="15" spans="1:12" x14ac:dyDescent="0.25">
      <c r="A15" s="63" t="s">
        <v>69</v>
      </c>
      <c r="B15" s="28">
        <v>-4.9184977578474731E-3</v>
      </c>
      <c r="C15" s="28">
        <v>1.2025382592511846E-2</v>
      </c>
      <c r="D15" s="28">
        <v>3.0606759887096935E-2</v>
      </c>
      <c r="E15" s="28">
        <v>-2.3162021695322887E-2</v>
      </c>
      <c r="F15" s="28">
        <v>-1.991404583367995E-3</v>
      </c>
      <c r="G15" s="28">
        <v>-5.8672668519518578E-2</v>
      </c>
      <c r="H15" s="28">
        <v>1.3090170534932E-2</v>
      </c>
      <c r="I15" s="61">
        <v>-4.312650854861122E-2</v>
      </c>
      <c r="J15" s="28"/>
      <c r="K15" s="56"/>
      <c r="L15" s="43"/>
    </row>
    <row r="16" spans="1:12" x14ac:dyDescent="0.25">
      <c r="A16" s="62" t="s">
        <v>47</v>
      </c>
      <c r="B16" s="28">
        <v>-1.2666957801398704E-2</v>
      </c>
      <c r="C16" s="28">
        <v>1.1696456664110677E-2</v>
      </c>
      <c r="D16" s="28">
        <v>9.2426025614202878E-3</v>
      </c>
      <c r="E16" s="28">
        <v>-6.4226338818005324E-3</v>
      </c>
      <c r="F16" s="28">
        <v>2.8505890568031322E-3</v>
      </c>
      <c r="G16" s="28">
        <v>-1.6802290023426258E-2</v>
      </c>
      <c r="H16" s="28">
        <v>-2.9277509127394463E-3</v>
      </c>
      <c r="I16" s="61">
        <v>-1.3470870854969896E-2</v>
      </c>
      <c r="J16" s="28"/>
      <c r="K16" s="42"/>
      <c r="L16" s="43"/>
    </row>
    <row r="17" spans="1:12" x14ac:dyDescent="0.25">
      <c r="A17" s="62" t="s">
        <v>48</v>
      </c>
      <c r="B17" s="28">
        <v>6.242894222608264E-3</v>
      </c>
      <c r="C17" s="28">
        <v>3.9837425413145056E-3</v>
      </c>
      <c r="D17" s="28">
        <v>5.7505453543420515E-3</v>
      </c>
      <c r="E17" s="28">
        <v>-6.6030616311679724E-3</v>
      </c>
      <c r="F17" s="28">
        <v>8.5754566123379394E-3</v>
      </c>
      <c r="G17" s="28">
        <v>-1.9407980131361469E-2</v>
      </c>
      <c r="H17" s="28">
        <v>-7.4372397567915582E-3</v>
      </c>
      <c r="I17" s="61">
        <v>-1.5617522155930375E-2</v>
      </c>
      <c r="J17" s="28"/>
      <c r="K17" s="42"/>
      <c r="L17" s="43"/>
    </row>
    <row r="18" spans="1:12" x14ac:dyDescent="0.25">
      <c r="A18" s="62" t="s">
        <v>49</v>
      </c>
      <c r="B18" s="28">
        <v>7.0966357261794677E-3</v>
      </c>
      <c r="C18" s="28">
        <v>4.7262877420424232E-3</v>
      </c>
      <c r="D18" s="28">
        <v>6.134046387294978E-3</v>
      </c>
      <c r="E18" s="28">
        <v>-5.0053557730601606E-3</v>
      </c>
      <c r="F18" s="28">
        <v>-6.0554152082045176E-3</v>
      </c>
      <c r="G18" s="28">
        <v>-1.6566859644151388E-2</v>
      </c>
      <c r="H18" s="28">
        <v>-5.7565985275944698E-3</v>
      </c>
      <c r="I18" s="61">
        <v>-1.5833675285183868E-2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1.226744978284966E-2</v>
      </c>
      <c r="C19" s="28">
        <v>7.0412551687382141E-3</v>
      </c>
      <c r="D19" s="28">
        <v>7.4910136924879467E-3</v>
      </c>
      <c r="E19" s="28">
        <v>-2.4427957359758334E-3</v>
      </c>
      <c r="F19" s="28">
        <v>3.1554633723043235E-3</v>
      </c>
      <c r="G19" s="28">
        <v>-5.1442713517366734E-3</v>
      </c>
      <c r="H19" s="28">
        <v>-3.0391057240216623E-3</v>
      </c>
      <c r="I19" s="61">
        <v>-6.9989253184624678E-3</v>
      </c>
      <c r="J19" s="29"/>
      <c r="K19" s="44"/>
      <c r="L19" s="43"/>
    </row>
    <row r="20" spans="1:12" x14ac:dyDescent="0.25">
      <c r="A20" s="62" t="s">
        <v>51</v>
      </c>
      <c r="B20" s="28">
        <v>5.3702001630079099E-2</v>
      </c>
      <c r="C20" s="28">
        <v>2.1001905178865243E-2</v>
      </c>
      <c r="D20" s="28">
        <v>1.1041398857206008E-2</v>
      </c>
      <c r="E20" s="28">
        <v>5.5306317906738123E-3</v>
      </c>
      <c r="F20" s="28">
        <v>5.2434871166809005E-2</v>
      </c>
      <c r="G20" s="28">
        <v>6.2925187911260227E-3</v>
      </c>
      <c r="H20" s="28">
        <v>-5.068227825527627E-4</v>
      </c>
      <c r="I20" s="61">
        <v>-2.0595951986068783E-3</v>
      </c>
      <c r="J20" s="20"/>
      <c r="K20" s="37"/>
      <c r="L20" s="43"/>
    </row>
    <row r="21" spans="1:12" ht="15.75" thickBot="1" x14ac:dyDescent="0.3">
      <c r="A21" s="64" t="s">
        <v>52</v>
      </c>
      <c r="B21" s="65">
        <v>6.2370824084740484E-2</v>
      </c>
      <c r="C21" s="65">
        <v>2.4767325256795925E-2</v>
      </c>
      <c r="D21" s="65">
        <v>1.0759092352618405E-2</v>
      </c>
      <c r="E21" s="65">
        <v>5.4410695932261E-3</v>
      </c>
      <c r="F21" s="65">
        <v>9.2912122708070033E-2</v>
      </c>
      <c r="G21" s="65">
        <v>2.5370522914121452E-2</v>
      </c>
      <c r="H21" s="65">
        <v>-3.2577422331525607E-3</v>
      </c>
      <c r="I21" s="66">
        <v>1.1477141304241378E-3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New South Wales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New South Wales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69</v>
      </c>
      <c r="L36" s="43">
        <v>73.040000000000006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95.88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98.7</v>
      </c>
    </row>
    <row r="39" spans="1:12" x14ac:dyDescent="0.25">
      <c r="K39" s="44" t="s">
        <v>49</v>
      </c>
      <c r="L39" s="43">
        <v>99.62</v>
      </c>
    </row>
    <row r="40" spans="1:12" x14ac:dyDescent="0.25">
      <c r="K40" s="37" t="s">
        <v>50</v>
      </c>
      <c r="L40" s="43">
        <v>100.22</v>
      </c>
    </row>
    <row r="41" spans="1:12" x14ac:dyDescent="0.25">
      <c r="K41" s="37" t="s">
        <v>51</v>
      </c>
      <c r="L41" s="43">
        <v>102.82</v>
      </c>
    </row>
    <row r="42" spans="1:12" x14ac:dyDescent="0.25">
      <c r="K42" s="37" t="s">
        <v>52</v>
      </c>
      <c r="L42" s="43">
        <v>103.03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69</v>
      </c>
      <c r="L45" s="43">
        <v>69.47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New South Wales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95.5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98.01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99.12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99.85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103.46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104.37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69</v>
      </c>
      <c r="L54" s="43">
        <v>71.19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New South Wales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96.48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98.43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99.56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100.41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104.18</v>
      </c>
    </row>
    <row r="60" spans="1:12" ht="15.4" customHeight="1" x14ac:dyDescent="0.25">
      <c r="K60" s="37" t="s">
        <v>52</v>
      </c>
      <c r="L60" s="43">
        <v>105.22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69</v>
      </c>
      <c r="L65" s="43">
        <v>76.400000000000006</v>
      </c>
    </row>
    <row r="66" spans="1:12" ht="15.4" customHeight="1" x14ac:dyDescent="0.25">
      <c r="K66" s="42" t="s">
        <v>47</v>
      </c>
      <c r="L66" s="43">
        <v>97.04</v>
      </c>
    </row>
    <row r="67" spans="1:12" ht="15.4" customHeight="1" x14ac:dyDescent="0.25">
      <c r="K67" s="42" t="s">
        <v>48</v>
      </c>
      <c r="L67" s="43">
        <v>100.72</v>
      </c>
    </row>
    <row r="68" spans="1:12" ht="15.4" customHeight="1" x14ac:dyDescent="0.25">
      <c r="K68" s="44" t="s">
        <v>49</v>
      </c>
      <c r="L68" s="43">
        <v>99.89</v>
      </c>
    </row>
    <row r="69" spans="1:12" ht="15.4" customHeight="1" x14ac:dyDescent="0.25">
      <c r="K69" s="37" t="s">
        <v>50</v>
      </c>
      <c r="L69" s="43">
        <v>100.59</v>
      </c>
    </row>
    <row r="70" spans="1:12" ht="15.4" customHeight="1" x14ac:dyDescent="0.25">
      <c r="K70" s="37" t="s">
        <v>51</v>
      </c>
      <c r="L70" s="43">
        <v>103.57</v>
      </c>
    </row>
    <row r="71" spans="1:12" ht="15.4" customHeight="1" x14ac:dyDescent="0.25">
      <c r="K71" s="37" t="s">
        <v>52</v>
      </c>
      <c r="L71" s="43">
        <v>104.19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69</v>
      </c>
      <c r="L74" s="43">
        <v>72.87</v>
      </c>
    </row>
    <row r="75" spans="1:12" ht="15.4" customHeight="1" x14ac:dyDescent="0.25">
      <c r="K75" s="42" t="s">
        <v>47</v>
      </c>
      <c r="L75" s="43">
        <v>97.63</v>
      </c>
    </row>
    <row r="76" spans="1:12" ht="15.4" customHeight="1" x14ac:dyDescent="0.25">
      <c r="K76" s="42" t="s">
        <v>48</v>
      </c>
      <c r="L76" s="43">
        <v>101.04</v>
      </c>
    </row>
    <row r="77" spans="1:12" ht="15.4" customHeight="1" x14ac:dyDescent="0.25">
      <c r="A77" s="31" t="str">
        <f>"Distribution of payroll jobs by industry, "&amp;$L$1</f>
        <v>Distribution of payroll jobs by industry, New South Wales</v>
      </c>
      <c r="K77" s="44" t="s">
        <v>49</v>
      </c>
      <c r="L77" s="43">
        <v>100.06</v>
      </c>
    </row>
    <row r="78" spans="1:12" ht="15.4" customHeight="1" x14ac:dyDescent="0.25">
      <c r="K78" s="37" t="s">
        <v>50</v>
      </c>
      <c r="L78" s="43">
        <v>100.84</v>
      </c>
    </row>
    <row r="79" spans="1:12" ht="15.4" customHeight="1" x14ac:dyDescent="0.25">
      <c r="K79" s="37" t="s">
        <v>51</v>
      </c>
      <c r="L79" s="43">
        <v>104.99</v>
      </c>
    </row>
    <row r="80" spans="1:12" ht="15.4" customHeight="1" x14ac:dyDescent="0.25">
      <c r="K80" s="37" t="s">
        <v>52</v>
      </c>
      <c r="L80" s="43">
        <v>105.77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69</v>
      </c>
      <c r="L83" s="43">
        <v>74.59</v>
      </c>
    </row>
    <row r="84" spans="1:12" ht="15.4" customHeight="1" x14ac:dyDescent="0.25">
      <c r="K84" s="42" t="s">
        <v>47</v>
      </c>
      <c r="L84" s="43">
        <v>98.51</v>
      </c>
    </row>
    <row r="85" spans="1:12" ht="15.4" customHeight="1" x14ac:dyDescent="0.25">
      <c r="K85" s="42" t="s">
        <v>48</v>
      </c>
      <c r="L85" s="43">
        <v>101.79</v>
      </c>
    </row>
    <row r="86" spans="1:12" ht="15.4" customHeight="1" x14ac:dyDescent="0.25">
      <c r="K86" s="44" t="s">
        <v>49</v>
      </c>
      <c r="L86" s="43">
        <v>100.84</v>
      </c>
    </row>
    <row r="87" spans="1:12" ht="15.4" customHeight="1" x14ac:dyDescent="0.25">
      <c r="K87" s="37" t="s">
        <v>50</v>
      </c>
      <c r="L87" s="43">
        <v>101.79</v>
      </c>
    </row>
    <row r="88" spans="1:12" ht="15.4" customHeight="1" x14ac:dyDescent="0.25">
      <c r="K88" s="37" t="s">
        <v>51</v>
      </c>
      <c r="L88" s="43">
        <v>106.59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107.25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-3.95E-2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6.4000000000000001E-2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-4.0300000000000002E-2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6.5199999999999994E-2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-4.65E-2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-3.8100000000000002E-2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-1.32E-2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-0.122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-7.4999999999999997E-2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-8.8599999999999998E-2</v>
      </c>
    </row>
    <row r="104" spans="1:12" x14ac:dyDescent="0.25">
      <c r="K104" s="38" t="s">
        <v>12</v>
      </c>
      <c r="L104" s="42">
        <v>5.6099999999999997E-2</v>
      </c>
    </row>
    <row r="105" spans="1:12" x14ac:dyDescent="0.25">
      <c r="K105" s="38" t="s">
        <v>11</v>
      </c>
      <c r="L105" s="42">
        <v>-2.8500000000000001E-2</v>
      </c>
    </row>
    <row r="106" spans="1:12" x14ac:dyDescent="0.25">
      <c r="K106" s="38" t="s">
        <v>10</v>
      </c>
      <c r="L106" s="42">
        <v>-3.61E-2</v>
      </c>
    </row>
    <row r="107" spans="1:12" x14ac:dyDescent="0.25">
      <c r="K107" s="38" t="s">
        <v>9</v>
      </c>
      <c r="L107" s="42">
        <v>2.2499999999999999E-2</v>
      </c>
    </row>
    <row r="108" spans="1:12" x14ac:dyDescent="0.25">
      <c r="K108" s="38" t="s">
        <v>8</v>
      </c>
      <c r="L108" s="42">
        <v>0.10249999999999999</v>
      </c>
    </row>
    <row r="109" spans="1:12" x14ac:dyDescent="0.25">
      <c r="K109" s="38" t="s">
        <v>7</v>
      </c>
      <c r="L109" s="42">
        <v>-2.46E-2</v>
      </c>
    </row>
    <row r="110" spans="1:12" x14ac:dyDescent="0.25">
      <c r="K110" s="38" t="s">
        <v>6</v>
      </c>
      <c r="L110" s="42">
        <v>3.7699999999999997E-2</v>
      </c>
    </row>
    <row r="111" spans="1:12" x14ac:dyDescent="0.25">
      <c r="K111" s="38" t="s">
        <v>5</v>
      </c>
      <c r="L111" s="42">
        <v>-4.7E-2</v>
      </c>
    </row>
    <row r="112" spans="1:12" x14ac:dyDescent="0.25">
      <c r="K112" s="38" t="s">
        <v>3</v>
      </c>
      <c r="L112" s="42">
        <v>-1.84E-2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9.4999999999999998E-3</v>
      </c>
    </row>
    <row r="117" spans="1:12" x14ac:dyDescent="0.25">
      <c r="K117" s="38" t="s">
        <v>0</v>
      </c>
      <c r="L117" s="42">
        <v>7.4999999999999997E-3</v>
      </c>
    </row>
    <row r="118" spans="1:12" x14ac:dyDescent="0.25">
      <c r="K118" s="38" t="s">
        <v>1</v>
      </c>
      <c r="L118" s="42">
        <v>6.25E-2</v>
      </c>
    </row>
    <row r="119" spans="1:12" x14ac:dyDescent="0.25">
      <c r="K119" s="38" t="s">
        <v>18</v>
      </c>
      <c r="L119" s="42">
        <v>8.2000000000000007E-3</v>
      </c>
    </row>
    <row r="120" spans="1:12" x14ac:dyDescent="0.25">
      <c r="K120" s="38" t="s">
        <v>2</v>
      </c>
      <c r="L120" s="42">
        <v>6.4299999999999996E-2</v>
      </c>
    </row>
    <row r="121" spans="1:12" x14ac:dyDescent="0.25">
      <c r="K121" s="38" t="s">
        <v>17</v>
      </c>
      <c r="L121" s="42">
        <v>4.8599999999999997E-2</v>
      </c>
    </row>
    <row r="122" spans="1:12" x14ac:dyDescent="0.25">
      <c r="K122" s="38" t="s">
        <v>16</v>
      </c>
      <c r="L122" s="42">
        <v>9.7500000000000003E-2</v>
      </c>
    </row>
    <row r="123" spans="1:12" x14ac:dyDescent="0.25">
      <c r="K123" s="38" t="s">
        <v>15</v>
      </c>
      <c r="L123" s="42">
        <v>7.2400000000000006E-2</v>
      </c>
    </row>
    <row r="124" spans="1:12" x14ac:dyDescent="0.25">
      <c r="K124" s="38" t="s">
        <v>14</v>
      </c>
      <c r="L124" s="42">
        <v>4.1200000000000001E-2</v>
      </c>
    </row>
    <row r="125" spans="1:12" x14ac:dyDescent="0.25">
      <c r="K125" s="38" t="s">
        <v>13</v>
      </c>
      <c r="L125" s="42">
        <v>1.8700000000000001E-2</v>
      </c>
    </row>
    <row r="126" spans="1:12" x14ac:dyDescent="0.25">
      <c r="K126" s="38" t="s">
        <v>12</v>
      </c>
      <c r="L126" s="42">
        <v>5.1400000000000001E-2</v>
      </c>
    </row>
    <row r="127" spans="1:12" x14ac:dyDescent="0.25">
      <c r="K127" s="38" t="s">
        <v>11</v>
      </c>
      <c r="L127" s="42">
        <v>2.24E-2</v>
      </c>
    </row>
    <row r="128" spans="1:12" x14ac:dyDescent="0.25">
      <c r="K128" s="38" t="s">
        <v>10</v>
      </c>
      <c r="L128" s="42">
        <v>9.1200000000000003E-2</v>
      </c>
    </row>
    <row r="129" spans="11:12" x14ac:dyDescent="0.25">
      <c r="K129" s="38" t="s">
        <v>9</v>
      </c>
      <c r="L129" s="42">
        <v>6.6000000000000003E-2</v>
      </c>
    </row>
    <row r="130" spans="11:12" x14ac:dyDescent="0.25">
      <c r="K130" s="38" t="s">
        <v>8</v>
      </c>
      <c r="L130" s="42">
        <v>5.9400000000000001E-2</v>
      </c>
    </row>
    <row r="131" spans="11:12" x14ac:dyDescent="0.25">
      <c r="K131" s="38" t="s">
        <v>7</v>
      </c>
      <c r="L131" s="42">
        <v>9.1899999999999996E-2</v>
      </c>
    </row>
    <row r="132" spans="11:12" x14ac:dyDescent="0.25">
      <c r="K132" s="38" t="s">
        <v>6</v>
      </c>
      <c r="L132" s="42">
        <v>0.1381</v>
      </c>
    </row>
    <row r="133" spans="11:12" x14ac:dyDescent="0.25">
      <c r="K133" s="38" t="s">
        <v>5</v>
      </c>
      <c r="L133" s="42">
        <v>1.3599999999999999E-2</v>
      </c>
    </row>
    <row r="134" spans="11:12" x14ac:dyDescent="0.25">
      <c r="K134" s="38" t="s">
        <v>3</v>
      </c>
      <c r="L134" s="42">
        <v>3.15E-2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9.1000000000000004E-3</v>
      </c>
    </row>
    <row r="137" spans="11:12" x14ac:dyDescent="0.25">
      <c r="K137" s="38" t="s">
        <v>0</v>
      </c>
      <c r="L137" s="42">
        <v>7.9000000000000008E-3</v>
      </c>
    </row>
    <row r="138" spans="11:12" x14ac:dyDescent="0.25">
      <c r="K138" s="38" t="s">
        <v>1</v>
      </c>
      <c r="L138" s="42">
        <v>5.9900000000000002E-2</v>
      </c>
    </row>
    <row r="139" spans="11:12" x14ac:dyDescent="0.25">
      <c r="K139" s="38" t="s">
        <v>18</v>
      </c>
      <c r="L139" s="42">
        <v>8.8000000000000005E-3</v>
      </c>
    </row>
    <row r="140" spans="11:12" x14ac:dyDescent="0.25">
      <c r="K140" s="38" t="s">
        <v>2</v>
      </c>
      <c r="L140" s="42">
        <v>6.13E-2</v>
      </c>
    </row>
    <row r="141" spans="11:12" x14ac:dyDescent="0.25">
      <c r="K141" s="38" t="s">
        <v>17</v>
      </c>
      <c r="L141" s="42">
        <v>4.6800000000000001E-2</v>
      </c>
    </row>
    <row r="142" spans="11:12" x14ac:dyDescent="0.25">
      <c r="K142" s="38" t="s">
        <v>16</v>
      </c>
      <c r="L142" s="42">
        <v>9.6199999999999994E-2</v>
      </c>
    </row>
    <row r="143" spans="11:12" x14ac:dyDescent="0.25">
      <c r="K143" s="38" t="s">
        <v>15</v>
      </c>
      <c r="L143" s="42">
        <v>6.3600000000000004E-2</v>
      </c>
    </row>
    <row r="144" spans="11:12" x14ac:dyDescent="0.25">
      <c r="K144" s="38" t="s">
        <v>14</v>
      </c>
      <c r="L144" s="42">
        <v>3.8199999999999998E-2</v>
      </c>
    </row>
    <row r="145" spans="11:12" x14ac:dyDescent="0.25">
      <c r="K145" s="38" t="s">
        <v>13</v>
      </c>
      <c r="L145" s="42">
        <v>1.7100000000000001E-2</v>
      </c>
    </row>
    <row r="146" spans="11:12" x14ac:dyDescent="0.25">
      <c r="K146" s="38" t="s">
        <v>12</v>
      </c>
      <c r="L146" s="42">
        <v>5.4300000000000001E-2</v>
      </c>
    </row>
    <row r="147" spans="11:12" x14ac:dyDescent="0.25">
      <c r="K147" s="38" t="s">
        <v>11</v>
      </c>
      <c r="L147" s="42">
        <v>2.18E-2</v>
      </c>
    </row>
    <row r="148" spans="11:12" x14ac:dyDescent="0.25">
      <c r="K148" s="38" t="s">
        <v>10</v>
      </c>
      <c r="L148" s="42">
        <v>8.7999999999999995E-2</v>
      </c>
    </row>
    <row r="149" spans="11:12" x14ac:dyDescent="0.25">
      <c r="K149" s="38" t="s">
        <v>9</v>
      </c>
      <c r="L149" s="42">
        <v>6.7500000000000004E-2</v>
      </c>
    </row>
    <row r="150" spans="11:12" x14ac:dyDescent="0.25">
      <c r="K150" s="38" t="s">
        <v>8</v>
      </c>
      <c r="L150" s="42">
        <v>6.5500000000000003E-2</v>
      </c>
    </row>
    <row r="151" spans="11:12" x14ac:dyDescent="0.25">
      <c r="K151" s="38" t="s">
        <v>7</v>
      </c>
      <c r="L151" s="42">
        <v>8.9700000000000002E-2</v>
      </c>
    </row>
    <row r="152" spans="11:12" x14ac:dyDescent="0.25">
      <c r="K152" s="38" t="s">
        <v>6</v>
      </c>
      <c r="L152" s="42">
        <v>0.14330000000000001</v>
      </c>
    </row>
    <row r="153" spans="11:12" x14ac:dyDescent="0.25">
      <c r="K153" s="38" t="s">
        <v>5</v>
      </c>
      <c r="L153" s="42">
        <v>1.29E-2</v>
      </c>
    </row>
    <row r="154" spans="11:12" x14ac:dyDescent="0.25">
      <c r="K154" s="38" t="s">
        <v>3</v>
      </c>
      <c r="L154" s="42">
        <v>3.09E-2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98.956000000000003</v>
      </c>
    </row>
    <row r="159" spans="11:12" x14ac:dyDescent="0.25">
      <c r="K159" s="67">
        <v>43918</v>
      </c>
      <c r="L159" s="43">
        <v>95.4114</v>
      </c>
    </row>
    <row r="160" spans="11:12" x14ac:dyDescent="0.25">
      <c r="K160" s="67">
        <v>43925</v>
      </c>
      <c r="L160" s="43">
        <v>92.813999999999993</v>
      </c>
    </row>
    <row r="161" spans="11:12" x14ac:dyDescent="0.25">
      <c r="K161" s="67">
        <v>43932</v>
      </c>
      <c r="L161" s="43">
        <v>91.521799999999999</v>
      </c>
    </row>
    <row r="162" spans="11:12" x14ac:dyDescent="0.25">
      <c r="K162" s="67">
        <v>43939</v>
      </c>
      <c r="L162" s="43">
        <v>91.499399999999994</v>
      </c>
    </row>
    <row r="163" spans="11:12" x14ac:dyDescent="0.25">
      <c r="K163" s="67">
        <v>43946</v>
      </c>
      <c r="L163" s="43">
        <v>92.023799999999994</v>
      </c>
    </row>
    <row r="164" spans="11:12" x14ac:dyDescent="0.25">
      <c r="K164" s="67">
        <v>43953</v>
      </c>
      <c r="L164" s="43">
        <v>92.5184</v>
      </c>
    </row>
    <row r="165" spans="11:12" x14ac:dyDescent="0.25">
      <c r="K165" s="67">
        <v>43960</v>
      </c>
      <c r="L165" s="43">
        <v>93.198300000000003</v>
      </c>
    </row>
    <row r="166" spans="11:12" x14ac:dyDescent="0.25">
      <c r="K166" s="67">
        <v>43967</v>
      </c>
      <c r="L166" s="43">
        <v>93.788799999999995</v>
      </c>
    </row>
    <row r="167" spans="11:12" x14ac:dyDescent="0.25">
      <c r="K167" s="67">
        <v>43974</v>
      </c>
      <c r="L167" s="43">
        <v>94.145300000000006</v>
      </c>
    </row>
    <row r="168" spans="11:12" x14ac:dyDescent="0.25">
      <c r="K168" s="67">
        <v>43981</v>
      </c>
      <c r="L168" s="43">
        <v>94.653999999999996</v>
      </c>
    </row>
    <row r="169" spans="11:12" x14ac:dyDescent="0.25">
      <c r="K169" s="67">
        <v>43988</v>
      </c>
      <c r="L169" s="43">
        <v>95.642099999999999</v>
      </c>
    </row>
    <row r="170" spans="11:12" x14ac:dyDescent="0.25">
      <c r="K170" s="67">
        <v>43995</v>
      </c>
      <c r="L170" s="43">
        <v>96.145700000000005</v>
      </c>
    </row>
    <row r="171" spans="11:12" x14ac:dyDescent="0.25">
      <c r="K171" s="67">
        <v>44002</v>
      </c>
      <c r="L171" s="43">
        <v>96.165899999999993</v>
      </c>
    </row>
    <row r="172" spans="11:12" x14ac:dyDescent="0.25">
      <c r="K172" s="67">
        <v>44009</v>
      </c>
      <c r="L172" s="43">
        <v>95.757099999999994</v>
      </c>
    </row>
    <row r="173" spans="11:12" x14ac:dyDescent="0.25">
      <c r="K173" s="67">
        <v>44016</v>
      </c>
      <c r="L173" s="43">
        <v>96.890900000000002</v>
      </c>
    </row>
    <row r="174" spans="11:12" x14ac:dyDescent="0.25">
      <c r="K174" s="67">
        <v>44023</v>
      </c>
      <c r="L174" s="43">
        <v>97.918400000000005</v>
      </c>
    </row>
    <row r="175" spans="11:12" x14ac:dyDescent="0.25">
      <c r="K175" s="67">
        <v>44030</v>
      </c>
      <c r="L175" s="43">
        <v>98.014700000000005</v>
      </c>
    </row>
    <row r="176" spans="11:12" x14ac:dyDescent="0.25">
      <c r="K176" s="67">
        <v>44037</v>
      </c>
      <c r="L176" s="43">
        <v>98.233599999999996</v>
      </c>
    </row>
    <row r="177" spans="11:12" x14ac:dyDescent="0.25">
      <c r="K177" s="67">
        <v>44044</v>
      </c>
      <c r="L177" s="43">
        <v>98.450100000000006</v>
      </c>
    </row>
    <row r="178" spans="11:12" x14ac:dyDescent="0.25">
      <c r="K178" s="67">
        <v>44051</v>
      </c>
      <c r="L178" s="43">
        <v>98.442400000000006</v>
      </c>
    </row>
    <row r="179" spans="11:12" x14ac:dyDescent="0.25">
      <c r="K179" s="67">
        <v>44058</v>
      </c>
      <c r="L179" s="43">
        <v>98.335099999999997</v>
      </c>
    </row>
    <row r="180" spans="11:12" x14ac:dyDescent="0.25">
      <c r="K180" s="67">
        <v>44065</v>
      </c>
      <c r="L180" s="43">
        <v>98.389700000000005</v>
      </c>
    </row>
    <row r="181" spans="11:12" x14ac:dyDescent="0.25">
      <c r="K181" s="67">
        <v>44072</v>
      </c>
      <c r="L181" s="43">
        <v>98.521299999999997</v>
      </c>
    </row>
    <row r="182" spans="11:12" x14ac:dyDescent="0.25">
      <c r="K182" s="67">
        <v>44079</v>
      </c>
      <c r="L182" s="43">
        <v>98.687200000000004</v>
      </c>
    </row>
    <row r="183" spans="11:12" x14ac:dyDescent="0.25">
      <c r="K183" s="67">
        <v>44086</v>
      </c>
      <c r="L183" s="43">
        <v>99.090599999999995</v>
      </c>
    </row>
    <row r="184" spans="11:12" x14ac:dyDescent="0.25">
      <c r="K184" s="67">
        <v>44093</v>
      </c>
      <c r="L184" s="43">
        <v>99.254099999999994</v>
      </c>
    </row>
    <row r="185" spans="11:12" x14ac:dyDescent="0.25">
      <c r="K185" s="67">
        <v>44100</v>
      </c>
      <c r="L185" s="43">
        <v>99.048599999999993</v>
      </c>
    </row>
    <row r="186" spans="11:12" x14ac:dyDescent="0.25">
      <c r="K186" s="67">
        <v>44107</v>
      </c>
      <c r="L186" s="43">
        <v>98.196399999999997</v>
      </c>
    </row>
    <row r="187" spans="11:12" x14ac:dyDescent="0.25">
      <c r="K187" s="67">
        <v>44114</v>
      </c>
      <c r="L187" s="43">
        <v>98.236699999999999</v>
      </c>
    </row>
    <row r="188" spans="11:12" x14ac:dyDescent="0.25">
      <c r="K188" s="67">
        <v>44121</v>
      </c>
      <c r="L188" s="43">
        <v>98.990499999999997</v>
      </c>
    </row>
    <row r="189" spans="11:12" x14ac:dyDescent="0.25">
      <c r="K189" s="67">
        <v>44128</v>
      </c>
      <c r="L189" s="43">
        <v>99.253500000000003</v>
      </c>
    </row>
    <row r="190" spans="11:12" x14ac:dyDescent="0.25">
      <c r="K190" s="67">
        <v>44135</v>
      </c>
      <c r="L190" s="43">
        <v>99.460899999999995</v>
      </c>
    </row>
    <row r="191" spans="11:12" x14ac:dyDescent="0.25">
      <c r="K191" s="67">
        <v>44142</v>
      </c>
      <c r="L191" s="43">
        <v>99.843800000000002</v>
      </c>
    </row>
    <row r="192" spans="11:12" x14ac:dyDescent="0.25">
      <c r="K192" s="67">
        <v>44149</v>
      </c>
      <c r="L192" s="43">
        <v>100.5531</v>
      </c>
    </row>
    <row r="193" spans="11:12" x14ac:dyDescent="0.25">
      <c r="K193" s="67">
        <v>44156</v>
      </c>
      <c r="L193" s="43">
        <v>100.8459</v>
      </c>
    </row>
    <row r="194" spans="11:12" x14ac:dyDescent="0.25">
      <c r="K194" s="67">
        <v>44163</v>
      </c>
      <c r="L194" s="43">
        <v>101.126</v>
      </c>
    </row>
    <row r="195" spans="11:12" x14ac:dyDescent="0.25">
      <c r="K195" s="67">
        <v>44170</v>
      </c>
      <c r="L195" s="43">
        <v>101.622</v>
      </c>
    </row>
    <row r="196" spans="11:12" x14ac:dyDescent="0.25">
      <c r="K196" s="67">
        <v>44177</v>
      </c>
      <c r="L196" s="43">
        <v>101.6469</v>
      </c>
    </row>
    <row r="197" spans="11:12" x14ac:dyDescent="0.25">
      <c r="K197" s="67">
        <v>44184</v>
      </c>
      <c r="L197" s="43">
        <v>100.8075</v>
      </c>
    </row>
    <row r="198" spans="11:12" x14ac:dyDescent="0.25">
      <c r="K198" s="67">
        <v>44191</v>
      </c>
      <c r="L198" s="43">
        <v>96.976900000000001</v>
      </c>
    </row>
    <row r="199" spans="11:12" x14ac:dyDescent="0.25">
      <c r="K199" s="67">
        <v>44198</v>
      </c>
      <c r="L199" s="43">
        <v>94.050399999999996</v>
      </c>
    </row>
    <row r="200" spans="11:12" x14ac:dyDescent="0.25">
      <c r="K200" s="67">
        <v>44205</v>
      </c>
      <c r="L200" s="43">
        <v>95.2744</v>
      </c>
    </row>
    <row r="201" spans="11:12" x14ac:dyDescent="0.25">
      <c r="K201" s="67">
        <v>44212</v>
      </c>
      <c r="L201" s="43">
        <v>97.292299999999997</v>
      </c>
    </row>
    <row r="202" spans="11:12" x14ac:dyDescent="0.25">
      <c r="K202" s="67">
        <v>44219</v>
      </c>
      <c r="L202" s="43">
        <v>98.180199999999999</v>
      </c>
    </row>
    <row r="203" spans="11:12" x14ac:dyDescent="0.25">
      <c r="K203" s="67">
        <v>44226</v>
      </c>
      <c r="L203" s="43">
        <v>98.522499999999994</v>
      </c>
    </row>
    <row r="204" spans="11:12" x14ac:dyDescent="0.25">
      <c r="K204" s="67">
        <v>44233</v>
      </c>
      <c r="L204" s="43">
        <v>98.581000000000003</v>
      </c>
    </row>
    <row r="205" spans="11:12" x14ac:dyDescent="0.25">
      <c r="K205" s="67">
        <v>44240</v>
      </c>
      <c r="L205" s="43">
        <v>99.185000000000002</v>
      </c>
    </row>
    <row r="206" spans="11:12" x14ac:dyDescent="0.25">
      <c r="K206" s="67">
        <v>44247</v>
      </c>
      <c r="L206" s="43">
        <v>99.643299999999996</v>
      </c>
    </row>
    <row r="207" spans="11:12" x14ac:dyDescent="0.25">
      <c r="K207" s="67">
        <v>44254</v>
      </c>
      <c r="L207" s="43">
        <v>100.03579999999999</v>
      </c>
    </row>
    <row r="208" spans="11:12" x14ac:dyDescent="0.25">
      <c r="K208" s="67">
        <v>44261</v>
      </c>
      <c r="L208" s="43">
        <v>99.503100000000003</v>
      </c>
    </row>
    <row r="209" spans="11:12" x14ac:dyDescent="0.25">
      <c r="K209" s="67">
        <v>44268</v>
      </c>
      <c r="L209" s="43">
        <v>100.2439</v>
      </c>
    </row>
    <row r="210" spans="11:12" x14ac:dyDescent="0.25">
      <c r="K210" s="67" t="s">
        <v>54</v>
      </c>
      <c r="L210" s="43" t="s">
        <v>54</v>
      </c>
    </row>
    <row r="211" spans="11:12" x14ac:dyDescent="0.25">
      <c r="K211" s="67" t="s">
        <v>54</v>
      </c>
      <c r="L211" s="43" t="s">
        <v>54</v>
      </c>
    </row>
    <row r="212" spans="11:12" x14ac:dyDescent="0.25">
      <c r="K212" s="67" t="s">
        <v>54</v>
      </c>
      <c r="L212" s="43" t="s">
        <v>54</v>
      </c>
    </row>
    <row r="213" spans="11:12" x14ac:dyDescent="0.25">
      <c r="K213" s="67" t="s">
        <v>54</v>
      </c>
      <c r="L213" s="43" t="s">
        <v>54</v>
      </c>
    </row>
    <row r="214" spans="11:12" x14ac:dyDescent="0.25">
      <c r="K214" s="67" t="s">
        <v>54</v>
      </c>
      <c r="L214" s="43" t="s">
        <v>54</v>
      </c>
    </row>
    <row r="215" spans="11:12" x14ac:dyDescent="0.25">
      <c r="K215" s="67" t="s">
        <v>54</v>
      </c>
      <c r="L215" s="43" t="s">
        <v>54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99.570800000000006</v>
      </c>
    </row>
    <row r="307" spans="11:12" x14ac:dyDescent="0.25">
      <c r="K307" s="67">
        <v>43918</v>
      </c>
      <c r="L307" s="43">
        <v>98.0946</v>
      </c>
    </row>
    <row r="308" spans="11:12" x14ac:dyDescent="0.25">
      <c r="K308" s="67">
        <v>43925</v>
      </c>
      <c r="L308" s="43">
        <v>96.217399999999998</v>
      </c>
    </row>
    <row r="309" spans="11:12" x14ac:dyDescent="0.25">
      <c r="K309" s="67">
        <v>43932</v>
      </c>
      <c r="L309" s="43">
        <v>93.510099999999994</v>
      </c>
    </row>
    <row r="310" spans="11:12" x14ac:dyDescent="0.25">
      <c r="K310" s="67">
        <v>43939</v>
      </c>
      <c r="L310" s="43">
        <v>93.706400000000002</v>
      </c>
    </row>
    <row r="311" spans="11:12" x14ac:dyDescent="0.25">
      <c r="K311" s="67">
        <v>43946</v>
      </c>
      <c r="L311" s="43">
        <v>94.114900000000006</v>
      </c>
    </row>
    <row r="312" spans="11:12" x14ac:dyDescent="0.25">
      <c r="K312" s="67">
        <v>43953</v>
      </c>
      <c r="L312" s="43">
        <v>94.668999999999997</v>
      </c>
    </row>
    <row r="313" spans="11:12" x14ac:dyDescent="0.25">
      <c r="K313" s="67">
        <v>43960</v>
      </c>
      <c r="L313" s="43">
        <v>93.5869</v>
      </c>
    </row>
    <row r="314" spans="11:12" x14ac:dyDescent="0.25">
      <c r="K314" s="67">
        <v>43967</v>
      </c>
      <c r="L314" s="43">
        <v>92.821100000000001</v>
      </c>
    </row>
    <row r="315" spans="11:12" x14ac:dyDescent="0.25">
      <c r="K315" s="67">
        <v>43974</v>
      </c>
      <c r="L315" s="43">
        <v>92.475999999999999</v>
      </c>
    </row>
    <row r="316" spans="11:12" x14ac:dyDescent="0.25">
      <c r="K316" s="67">
        <v>43981</v>
      </c>
      <c r="L316" s="43">
        <v>93.7834</v>
      </c>
    </row>
    <row r="317" spans="11:12" x14ac:dyDescent="0.25">
      <c r="K317" s="67">
        <v>43988</v>
      </c>
      <c r="L317" s="43">
        <v>95.968800000000002</v>
      </c>
    </row>
    <row r="318" spans="11:12" x14ac:dyDescent="0.25">
      <c r="K318" s="67">
        <v>43995</v>
      </c>
      <c r="L318" s="43">
        <v>96.630099999999999</v>
      </c>
    </row>
    <row r="319" spans="11:12" x14ac:dyDescent="0.25">
      <c r="K319" s="67">
        <v>44002</v>
      </c>
      <c r="L319" s="43">
        <v>97.5398</v>
      </c>
    </row>
    <row r="320" spans="11:12" x14ac:dyDescent="0.25">
      <c r="K320" s="67">
        <v>44009</v>
      </c>
      <c r="L320" s="43">
        <v>97.253500000000003</v>
      </c>
    </row>
    <row r="321" spans="11:12" x14ac:dyDescent="0.25">
      <c r="K321" s="67">
        <v>44016</v>
      </c>
      <c r="L321" s="43">
        <v>98.931299999999993</v>
      </c>
    </row>
    <row r="322" spans="11:12" x14ac:dyDescent="0.25">
      <c r="K322" s="67">
        <v>44023</v>
      </c>
      <c r="L322" s="43">
        <v>96.452399999999997</v>
      </c>
    </row>
    <row r="323" spans="11:12" x14ac:dyDescent="0.25">
      <c r="K323" s="67">
        <v>44030</v>
      </c>
      <c r="L323" s="43">
        <v>96.287099999999995</v>
      </c>
    </row>
    <row r="324" spans="11:12" x14ac:dyDescent="0.25">
      <c r="K324" s="67">
        <v>44037</v>
      </c>
      <c r="L324" s="43">
        <v>96.104100000000003</v>
      </c>
    </row>
    <row r="325" spans="11:12" x14ac:dyDescent="0.25">
      <c r="K325" s="67">
        <v>44044</v>
      </c>
      <c r="L325" s="43">
        <v>96.942800000000005</v>
      </c>
    </row>
    <row r="326" spans="11:12" x14ac:dyDescent="0.25">
      <c r="K326" s="67">
        <v>44051</v>
      </c>
      <c r="L326" s="43">
        <v>97.412199999999999</v>
      </c>
    </row>
    <row r="327" spans="11:12" x14ac:dyDescent="0.25">
      <c r="K327" s="67">
        <v>44058</v>
      </c>
      <c r="L327" s="43">
        <v>96.914000000000001</v>
      </c>
    </row>
    <row r="328" spans="11:12" x14ac:dyDescent="0.25">
      <c r="K328" s="67">
        <v>44065</v>
      </c>
      <c r="L328" s="43">
        <v>96.757199999999997</v>
      </c>
    </row>
    <row r="329" spans="11:12" x14ac:dyDescent="0.25">
      <c r="K329" s="67">
        <v>44072</v>
      </c>
      <c r="L329" s="43">
        <v>96.977800000000002</v>
      </c>
    </row>
    <row r="330" spans="11:12" x14ac:dyDescent="0.25">
      <c r="K330" s="67">
        <v>44079</v>
      </c>
      <c r="L330" s="43">
        <v>99.677099999999996</v>
      </c>
    </row>
    <row r="331" spans="11:12" x14ac:dyDescent="0.25">
      <c r="K331" s="67">
        <v>44086</v>
      </c>
      <c r="L331" s="43">
        <v>100.6795</v>
      </c>
    </row>
    <row r="332" spans="11:12" x14ac:dyDescent="0.25">
      <c r="K332" s="67">
        <v>44093</v>
      </c>
      <c r="L332" s="43">
        <v>101.5361</v>
      </c>
    </row>
    <row r="333" spans="11:12" x14ac:dyDescent="0.25">
      <c r="K333" s="67">
        <v>44100</v>
      </c>
      <c r="L333" s="43">
        <v>100.68899999999999</v>
      </c>
    </row>
    <row r="334" spans="11:12" x14ac:dyDescent="0.25">
      <c r="K334" s="67">
        <v>44107</v>
      </c>
      <c r="L334" s="43">
        <v>98.174800000000005</v>
      </c>
    </row>
    <row r="335" spans="11:12" x14ac:dyDescent="0.25">
      <c r="K335" s="67">
        <v>44114</v>
      </c>
      <c r="L335" s="43">
        <v>96.533699999999996</v>
      </c>
    </row>
    <row r="336" spans="11:12" x14ac:dyDescent="0.25">
      <c r="K336" s="67">
        <v>44121</v>
      </c>
      <c r="L336" s="43">
        <v>97.113399999999999</v>
      </c>
    </row>
    <row r="337" spans="11:12" x14ac:dyDescent="0.25">
      <c r="K337" s="67">
        <v>44128</v>
      </c>
      <c r="L337" s="43">
        <v>96.551599999999993</v>
      </c>
    </row>
    <row r="338" spans="11:12" x14ac:dyDescent="0.25">
      <c r="K338" s="67">
        <v>44135</v>
      </c>
      <c r="L338" s="43">
        <v>96.667500000000004</v>
      </c>
    </row>
    <row r="339" spans="11:12" x14ac:dyDescent="0.25">
      <c r="K339" s="67">
        <v>44142</v>
      </c>
      <c r="L339" s="43">
        <v>98.053299999999993</v>
      </c>
    </row>
    <row r="340" spans="11:12" x14ac:dyDescent="0.25">
      <c r="K340" s="67">
        <v>44149</v>
      </c>
      <c r="L340" s="43">
        <v>99.052999999999997</v>
      </c>
    </row>
    <row r="341" spans="11:12" x14ac:dyDescent="0.25">
      <c r="K341" s="67">
        <v>44156</v>
      </c>
      <c r="L341" s="43">
        <v>99.075100000000006</v>
      </c>
    </row>
    <row r="342" spans="11:12" x14ac:dyDescent="0.25">
      <c r="K342" s="67">
        <v>44163</v>
      </c>
      <c r="L342" s="43">
        <v>100.4066</v>
      </c>
    </row>
    <row r="343" spans="11:12" x14ac:dyDescent="0.25">
      <c r="K343" s="67">
        <v>44170</v>
      </c>
      <c r="L343" s="43">
        <v>102.1788</v>
      </c>
    </row>
    <row r="344" spans="11:12" x14ac:dyDescent="0.25">
      <c r="K344" s="67">
        <v>44177</v>
      </c>
      <c r="L344" s="43">
        <v>102.6279</v>
      </c>
    </row>
    <row r="345" spans="11:12" x14ac:dyDescent="0.25">
      <c r="K345" s="67">
        <v>44184</v>
      </c>
      <c r="L345" s="43">
        <v>102.4778</v>
      </c>
    </row>
    <row r="346" spans="11:12" x14ac:dyDescent="0.25">
      <c r="K346" s="67">
        <v>44191</v>
      </c>
      <c r="L346" s="43">
        <v>96.956599999999995</v>
      </c>
    </row>
    <row r="347" spans="11:12" x14ac:dyDescent="0.25">
      <c r="K347" s="67">
        <v>44198</v>
      </c>
      <c r="L347" s="43">
        <v>93.527299999999997</v>
      </c>
    </row>
    <row r="348" spans="11:12" x14ac:dyDescent="0.25">
      <c r="K348" s="67">
        <v>44205</v>
      </c>
      <c r="L348" s="43">
        <v>94.721999999999994</v>
      </c>
    </row>
    <row r="349" spans="11:12" x14ac:dyDescent="0.25">
      <c r="K349" s="67">
        <v>44212</v>
      </c>
      <c r="L349" s="43">
        <v>96.736599999999996</v>
      </c>
    </row>
    <row r="350" spans="11:12" x14ac:dyDescent="0.25">
      <c r="K350" s="67">
        <v>44219</v>
      </c>
      <c r="L350" s="43">
        <v>97.335999999999999</v>
      </c>
    </row>
    <row r="351" spans="11:12" x14ac:dyDescent="0.25">
      <c r="K351" s="67">
        <v>44226</v>
      </c>
      <c r="L351" s="43">
        <v>97.506799999999998</v>
      </c>
    </row>
    <row r="352" spans="11:12" x14ac:dyDescent="0.25">
      <c r="K352" s="67">
        <v>44233</v>
      </c>
      <c r="L352" s="43">
        <v>100.4186</v>
      </c>
    </row>
    <row r="353" spans="11:12" x14ac:dyDescent="0.25">
      <c r="K353" s="67">
        <v>44240</v>
      </c>
      <c r="L353" s="43">
        <v>101.54040000000001</v>
      </c>
    </row>
    <row r="354" spans="11:12" x14ac:dyDescent="0.25">
      <c r="K354" s="67">
        <v>44247</v>
      </c>
      <c r="L354" s="43">
        <v>102.04640000000001</v>
      </c>
    </row>
    <row r="355" spans="11:12" x14ac:dyDescent="0.25">
      <c r="K355" s="67">
        <v>44254</v>
      </c>
      <c r="L355" s="43">
        <v>102.45059999999999</v>
      </c>
    </row>
    <row r="356" spans="11:12" x14ac:dyDescent="0.25">
      <c r="K356" s="67">
        <v>44261</v>
      </c>
      <c r="L356" s="43">
        <v>101.6032</v>
      </c>
    </row>
    <row r="357" spans="11:12" x14ac:dyDescent="0.25">
      <c r="K357" s="67">
        <v>44268</v>
      </c>
      <c r="L357" s="43">
        <v>101.3995</v>
      </c>
    </row>
    <row r="358" spans="11:12" x14ac:dyDescent="0.25">
      <c r="K358" s="67" t="s">
        <v>54</v>
      </c>
      <c r="L358" s="43" t="s">
        <v>54</v>
      </c>
    </row>
    <row r="359" spans="11:12" x14ac:dyDescent="0.25">
      <c r="K359" s="67" t="s">
        <v>54</v>
      </c>
      <c r="L359" s="43" t="s">
        <v>54</v>
      </c>
    </row>
    <row r="360" spans="11:12" x14ac:dyDescent="0.25">
      <c r="K360" s="67" t="s">
        <v>54</v>
      </c>
      <c r="L360" s="43" t="s">
        <v>54</v>
      </c>
    </row>
    <row r="361" spans="11:12" x14ac:dyDescent="0.25">
      <c r="K361" s="67" t="s">
        <v>54</v>
      </c>
      <c r="L361" s="43" t="s">
        <v>54</v>
      </c>
    </row>
    <row r="362" spans="11:12" x14ac:dyDescent="0.25">
      <c r="K362" s="67" t="s">
        <v>54</v>
      </c>
      <c r="L362" s="43" t="s">
        <v>54</v>
      </c>
    </row>
    <row r="363" spans="11:12" x14ac:dyDescent="0.25">
      <c r="K363" s="67" t="s">
        <v>54</v>
      </c>
      <c r="L363" s="43" t="s">
        <v>54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98.946299999999994</v>
      </c>
    </row>
    <row r="455" spans="11:12" x14ac:dyDescent="0.25">
      <c r="K455" s="67">
        <v>43918</v>
      </c>
      <c r="L455" s="43">
        <v>95.474900000000005</v>
      </c>
    </row>
    <row r="456" spans="11:12" x14ac:dyDescent="0.25">
      <c r="K456" s="67">
        <v>43925</v>
      </c>
      <c r="L456" s="43">
        <v>92.997600000000006</v>
      </c>
    </row>
    <row r="457" spans="11:12" x14ac:dyDescent="0.25">
      <c r="K457" s="67">
        <v>43932</v>
      </c>
      <c r="L457" s="43">
        <v>91.774699999999996</v>
      </c>
    </row>
    <row r="458" spans="11:12" x14ac:dyDescent="0.25">
      <c r="K458" s="67">
        <v>43939</v>
      </c>
      <c r="L458" s="43">
        <v>91.579700000000003</v>
      </c>
    </row>
    <row r="459" spans="11:12" x14ac:dyDescent="0.25">
      <c r="K459" s="67">
        <v>43946</v>
      </c>
      <c r="L459" s="43">
        <v>91.928200000000004</v>
      </c>
    </row>
    <row r="460" spans="11:12" x14ac:dyDescent="0.25">
      <c r="K460" s="67">
        <v>43953</v>
      </c>
      <c r="L460" s="43">
        <v>92.510599999999997</v>
      </c>
    </row>
    <row r="461" spans="11:12" x14ac:dyDescent="0.25">
      <c r="K461" s="67">
        <v>43960</v>
      </c>
      <c r="L461" s="43">
        <v>93.324700000000007</v>
      </c>
    </row>
    <row r="462" spans="11:12" x14ac:dyDescent="0.25">
      <c r="K462" s="67">
        <v>43967</v>
      </c>
      <c r="L462" s="43">
        <v>94.123900000000006</v>
      </c>
    </row>
    <row r="463" spans="11:12" x14ac:dyDescent="0.25">
      <c r="K463" s="67">
        <v>43974</v>
      </c>
      <c r="L463" s="43">
        <v>94.627200000000002</v>
      </c>
    </row>
    <row r="464" spans="11:12" x14ac:dyDescent="0.25">
      <c r="K464" s="67">
        <v>43981</v>
      </c>
      <c r="L464" s="43">
        <v>95.273099999999999</v>
      </c>
    </row>
    <row r="465" spans="11:12" x14ac:dyDescent="0.25">
      <c r="K465" s="67">
        <v>43988</v>
      </c>
      <c r="L465" s="43">
        <v>96.437600000000003</v>
      </c>
    </row>
    <row r="466" spans="11:12" x14ac:dyDescent="0.25">
      <c r="K466" s="67">
        <v>43995</v>
      </c>
      <c r="L466" s="43">
        <v>96.434299999999993</v>
      </c>
    </row>
    <row r="467" spans="11:12" x14ac:dyDescent="0.25">
      <c r="K467" s="67">
        <v>44002</v>
      </c>
      <c r="L467" s="43">
        <v>96.403000000000006</v>
      </c>
    </row>
    <row r="468" spans="11:12" x14ac:dyDescent="0.25">
      <c r="K468" s="67">
        <v>44009</v>
      </c>
      <c r="L468" s="43">
        <v>96.358699999999999</v>
      </c>
    </row>
    <row r="469" spans="11:12" x14ac:dyDescent="0.25">
      <c r="K469" s="67">
        <v>44016</v>
      </c>
      <c r="L469" s="43">
        <v>97.532200000000003</v>
      </c>
    </row>
    <row r="470" spans="11:12" x14ac:dyDescent="0.25">
      <c r="K470" s="67">
        <v>44023</v>
      </c>
      <c r="L470" s="43">
        <v>98.740799999999993</v>
      </c>
    </row>
    <row r="471" spans="11:12" x14ac:dyDescent="0.25">
      <c r="K471" s="67">
        <v>44030</v>
      </c>
      <c r="L471" s="43">
        <v>98.836699999999993</v>
      </c>
    </row>
    <row r="472" spans="11:12" x14ac:dyDescent="0.25">
      <c r="K472" s="67">
        <v>44037</v>
      </c>
      <c r="L472" s="43">
        <v>99.129400000000004</v>
      </c>
    </row>
    <row r="473" spans="11:12" x14ac:dyDescent="0.25">
      <c r="K473" s="67">
        <v>44044</v>
      </c>
      <c r="L473" s="43">
        <v>99.489800000000002</v>
      </c>
    </row>
    <row r="474" spans="11:12" x14ac:dyDescent="0.25">
      <c r="K474" s="67">
        <v>44051</v>
      </c>
      <c r="L474" s="43">
        <v>99.653300000000002</v>
      </c>
    </row>
    <row r="475" spans="11:12" x14ac:dyDescent="0.25">
      <c r="K475" s="67">
        <v>44058</v>
      </c>
      <c r="L475" s="43">
        <v>99.74</v>
      </c>
    </row>
    <row r="476" spans="11:12" x14ac:dyDescent="0.25">
      <c r="K476" s="67">
        <v>44065</v>
      </c>
      <c r="L476" s="43">
        <v>99.856999999999999</v>
      </c>
    </row>
    <row r="477" spans="11:12" x14ac:dyDescent="0.25">
      <c r="K477" s="67">
        <v>44072</v>
      </c>
      <c r="L477" s="43">
        <v>100.0455</v>
      </c>
    </row>
    <row r="478" spans="11:12" x14ac:dyDescent="0.25">
      <c r="K478" s="67">
        <v>44079</v>
      </c>
      <c r="L478" s="43">
        <v>100.12569999999999</v>
      </c>
    </row>
    <row r="479" spans="11:12" x14ac:dyDescent="0.25">
      <c r="K479" s="67">
        <v>44086</v>
      </c>
      <c r="L479" s="43">
        <v>100.4525</v>
      </c>
    </row>
    <row r="480" spans="11:12" x14ac:dyDescent="0.25">
      <c r="K480" s="67">
        <v>44093</v>
      </c>
      <c r="L480" s="43">
        <v>100.6405</v>
      </c>
    </row>
    <row r="481" spans="11:12" x14ac:dyDescent="0.25">
      <c r="K481" s="67">
        <v>44100</v>
      </c>
      <c r="L481" s="43">
        <v>100.57170000000001</v>
      </c>
    </row>
    <row r="482" spans="11:12" x14ac:dyDescent="0.25">
      <c r="K482" s="67">
        <v>44107</v>
      </c>
      <c r="L482" s="43">
        <v>99.447999999999993</v>
      </c>
    </row>
    <row r="483" spans="11:12" x14ac:dyDescent="0.25">
      <c r="K483" s="67">
        <v>44114</v>
      </c>
      <c r="L483" s="43">
        <v>99.128799999999998</v>
      </c>
    </row>
    <row r="484" spans="11:12" x14ac:dyDescent="0.25">
      <c r="K484" s="67">
        <v>44121</v>
      </c>
      <c r="L484" s="43">
        <v>100.0715</v>
      </c>
    </row>
    <row r="485" spans="11:12" x14ac:dyDescent="0.25">
      <c r="K485" s="67">
        <v>44128</v>
      </c>
      <c r="L485" s="43">
        <v>100.3125</v>
      </c>
    </row>
    <row r="486" spans="11:12" x14ac:dyDescent="0.25">
      <c r="K486" s="67">
        <v>44135</v>
      </c>
      <c r="L486" s="43">
        <v>100.2115</v>
      </c>
    </row>
    <row r="487" spans="11:12" x14ac:dyDescent="0.25">
      <c r="K487" s="67">
        <v>44142</v>
      </c>
      <c r="L487" s="43">
        <v>100.4667</v>
      </c>
    </row>
    <row r="488" spans="11:12" x14ac:dyDescent="0.25">
      <c r="K488" s="67">
        <v>44149</v>
      </c>
      <c r="L488" s="43">
        <v>101.1105</v>
      </c>
    </row>
    <row r="489" spans="11:12" x14ac:dyDescent="0.25">
      <c r="K489" s="67">
        <v>44156</v>
      </c>
      <c r="L489" s="43">
        <v>101.607</v>
      </c>
    </row>
    <row r="490" spans="11:12" x14ac:dyDescent="0.25">
      <c r="K490" s="67">
        <v>44163</v>
      </c>
      <c r="L490" s="43">
        <v>101.82510000000001</v>
      </c>
    </row>
    <row r="491" spans="11:12" x14ac:dyDescent="0.25">
      <c r="K491" s="67">
        <v>44170</v>
      </c>
      <c r="L491" s="43">
        <v>102.16719999999999</v>
      </c>
    </row>
    <row r="492" spans="11:12" x14ac:dyDescent="0.25">
      <c r="K492" s="67">
        <v>44177</v>
      </c>
      <c r="L492" s="43">
        <v>102.0887</v>
      </c>
    </row>
    <row r="493" spans="11:12" x14ac:dyDescent="0.25">
      <c r="K493" s="67">
        <v>44184</v>
      </c>
      <c r="L493" s="43">
        <v>101.2953</v>
      </c>
    </row>
    <row r="494" spans="11:12" x14ac:dyDescent="0.25">
      <c r="K494" s="67">
        <v>44191</v>
      </c>
      <c r="L494" s="43">
        <v>97.501800000000003</v>
      </c>
    </row>
    <row r="495" spans="11:12" x14ac:dyDescent="0.25">
      <c r="K495" s="67">
        <v>44198</v>
      </c>
      <c r="L495" s="43">
        <v>94.137500000000003</v>
      </c>
    </row>
    <row r="496" spans="11:12" x14ac:dyDescent="0.25">
      <c r="K496" s="67">
        <v>44205</v>
      </c>
      <c r="L496" s="43">
        <v>95.426699999999997</v>
      </c>
    </row>
    <row r="497" spans="11:12" x14ac:dyDescent="0.25">
      <c r="K497" s="67">
        <v>44212</v>
      </c>
      <c r="L497" s="43">
        <v>97.512299999999996</v>
      </c>
    </row>
    <row r="498" spans="11:12" x14ac:dyDescent="0.25">
      <c r="K498" s="67">
        <v>44219</v>
      </c>
      <c r="L498" s="43">
        <v>98.343999999999994</v>
      </c>
    </row>
    <row r="499" spans="11:12" x14ac:dyDescent="0.25">
      <c r="K499" s="67">
        <v>44226</v>
      </c>
      <c r="L499" s="43">
        <v>98.671000000000006</v>
      </c>
    </row>
    <row r="500" spans="11:12" x14ac:dyDescent="0.25">
      <c r="K500" s="67">
        <v>44233</v>
      </c>
      <c r="L500" s="43">
        <v>98.645200000000003</v>
      </c>
    </row>
    <row r="501" spans="11:12" x14ac:dyDescent="0.25">
      <c r="K501" s="67">
        <v>44240</v>
      </c>
      <c r="L501" s="43">
        <v>99.279899999999998</v>
      </c>
    </row>
    <row r="502" spans="11:12" x14ac:dyDescent="0.25">
      <c r="K502" s="67">
        <v>44247</v>
      </c>
      <c r="L502" s="43">
        <v>99.511399999999995</v>
      </c>
    </row>
    <row r="503" spans="11:12" x14ac:dyDescent="0.25">
      <c r="K503" s="67">
        <v>44254</v>
      </c>
      <c r="L503" s="43">
        <v>99.8048</v>
      </c>
    </row>
    <row r="504" spans="11:12" x14ac:dyDescent="0.25">
      <c r="K504" s="67">
        <v>44261</v>
      </c>
      <c r="L504" s="43">
        <v>99.154899999999998</v>
      </c>
    </row>
    <row r="505" spans="11:12" x14ac:dyDescent="0.25">
      <c r="K505" s="67">
        <v>44268</v>
      </c>
      <c r="L505" s="43">
        <v>99.985399999999998</v>
      </c>
    </row>
    <row r="506" spans="11:12" x14ac:dyDescent="0.25">
      <c r="K506" s="67" t="s">
        <v>54</v>
      </c>
      <c r="L506" s="43" t="s">
        <v>54</v>
      </c>
    </row>
    <row r="507" spans="11:12" x14ac:dyDescent="0.25">
      <c r="K507" s="67" t="s">
        <v>54</v>
      </c>
      <c r="L507" s="43" t="s">
        <v>54</v>
      </c>
    </row>
    <row r="508" spans="11:12" x14ac:dyDescent="0.25">
      <c r="K508" s="67" t="s">
        <v>54</v>
      </c>
      <c r="L508" s="43" t="s">
        <v>54</v>
      </c>
    </row>
    <row r="509" spans="11:12" x14ac:dyDescent="0.25">
      <c r="K509" s="67" t="s">
        <v>54</v>
      </c>
      <c r="L509" s="43" t="s">
        <v>54</v>
      </c>
    </row>
    <row r="510" spans="11:12" x14ac:dyDescent="0.25">
      <c r="K510" s="67" t="s">
        <v>54</v>
      </c>
      <c r="L510" s="43" t="s">
        <v>54</v>
      </c>
    </row>
    <row r="511" spans="11:12" x14ac:dyDescent="0.25">
      <c r="K511" s="67" t="s">
        <v>54</v>
      </c>
      <c r="L511" s="43" t="s">
        <v>54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100.1464</v>
      </c>
    </row>
    <row r="603" spans="11:12" x14ac:dyDescent="0.25">
      <c r="K603" s="67">
        <v>43918</v>
      </c>
      <c r="L603" s="43">
        <v>99.064599999999999</v>
      </c>
    </row>
    <row r="604" spans="11:12" x14ac:dyDescent="0.25">
      <c r="K604" s="67">
        <v>43925</v>
      </c>
      <c r="L604" s="43">
        <v>96.912300000000002</v>
      </c>
    </row>
    <row r="605" spans="11:12" x14ac:dyDescent="0.25">
      <c r="K605" s="67">
        <v>43932</v>
      </c>
      <c r="L605" s="43">
        <v>94.193899999999999</v>
      </c>
    </row>
    <row r="606" spans="11:12" x14ac:dyDescent="0.25">
      <c r="K606" s="67">
        <v>43939</v>
      </c>
      <c r="L606" s="43">
        <v>94.092399999999998</v>
      </c>
    </row>
    <row r="607" spans="11:12" x14ac:dyDescent="0.25">
      <c r="K607" s="67">
        <v>43946</v>
      </c>
      <c r="L607" s="43">
        <v>93.692300000000003</v>
      </c>
    </row>
    <row r="608" spans="11:12" x14ac:dyDescent="0.25">
      <c r="K608" s="67">
        <v>43953</v>
      </c>
      <c r="L608" s="43">
        <v>94.131100000000004</v>
      </c>
    </row>
    <row r="609" spans="11:12" x14ac:dyDescent="0.25">
      <c r="K609" s="67">
        <v>43960</v>
      </c>
      <c r="L609" s="43">
        <v>92.477000000000004</v>
      </c>
    </row>
    <row r="610" spans="11:12" x14ac:dyDescent="0.25">
      <c r="K610" s="67">
        <v>43967</v>
      </c>
      <c r="L610" s="43">
        <v>91.945499999999996</v>
      </c>
    </row>
    <row r="611" spans="11:12" x14ac:dyDescent="0.25">
      <c r="K611" s="67">
        <v>43974</v>
      </c>
      <c r="L611" s="43">
        <v>91.820300000000003</v>
      </c>
    </row>
    <row r="612" spans="11:12" x14ac:dyDescent="0.25">
      <c r="K612" s="67">
        <v>43981</v>
      </c>
      <c r="L612" s="43">
        <v>94.308199999999999</v>
      </c>
    </row>
    <row r="613" spans="11:12" x14ac:dyDescent="0.25">
      <c r="K613" s="67">
        <v>43988</v>
      </c>
      <c r="L613" s="43">
        <v>96.213700000000003</v>
      </c>
    </row>
    <row r="614" spans="11:12" x14ac:dyDescent="0.25">
      <c r="K614" s="67">
        <v>43995</v>
      </c>
      <c r="L614" s="43">
        <v>96.570400000000006</v>
      </c>
    </row>
    <row r="615" spans="11:12" x14ac:dyDescent="0.25">
      <c r="K615" s="67">
        <v>44002</v>
      </c>
      <c r="L615" s="43">
        <v>97.798900000000003</v>
      </c>
    </row>
    <row r="616" spans="11:12" x14ac:dyDescent="0.25">
      <c r="K616" s="67">
        <v>44009</v>
      </c>
      <c r="L616" s="43">
        <v>97.001599999999996</v>
      </c>
    </row>
    <row r="617" spans="11:12" x14ac:dyDescent="0.25">
      <c r="K617" s="67">
        <v>44016</v>
      </c>
      <c r="L617" s="43">
        <v>98.345500000000001</v>
      </c>
    </row>
    <row r="618" spans="11:12" x14ac:dyDescent="0.25">
      <c r="K618" s="67">
        <v>44023</v>
      </c>
      <c r="L618" s="43">
        <v>96.047499999999999</v>
      </c>
    </row>
    <row r="619" spans="11:12" x14ac:dyDescent="0.25">
      <c r="K619" s="67">
        <v>44030</v>
      </c>
      <c r="L619" s="43">
        <v>95.864999999999995</v>
      </c>
    </row>
    <row r="620" spans="11:12" x14ac:dyDescent="0.25">
      <c r="K620" s="67">
        <v>44037</v>
      </c>
      <c r="L620" s="43">
        <v>95.968500000000006</v>
      </c>
    </row>
    <row r="621" spans="11:12" x14ac:dyDescent="0.25">
      <c r="K621" s="67">
        <v>44044</v>
      </c>
      <c r="L621" s="43">
        <v>96.638000000000005</v>
      </c>
    </row>
    <row r="622" spans="11:12" x14ac:dyDescent="0.25">
      <c r="K622" s="67">
        <v>44051</v>
      </c>
      <c r="L622" s="43">
        <v>97.412700000000001</v>
      </c>
    </row>
    <row r="623" spans="11:12" x14ac:dyDescent="0.25">
      <c r="K623" s="67">
        <v>44058</v>
      </c>
      <c r="L623" s="43">
        <v>97.095500000000001</v>
      </c>
    </row>
    <row r="624" spans="11:12" x14ac:dyDescent="0.25">
      <c r="K624" s="67">
        <v>44065</v>
      </c>
      <c r="L624" s="43">
        <v>96.911299999999997</v>
      </c>
    </row>
    <row r="625" spans="11:12" x14ac:dyDescent="0.25">
      <c r="K625" s="67">
        <v>44072</v>
      </c>
      <c r="L625" s="43">
        <v>96.983400000000003</v>
      </c>
    </row>
    <row r="626" spans="11:12" x14ac:dyDescent="0.25">
      <c r="K626" s="67">
        <v>44079</v>
      </c>
      <c r="L626" s="43">
        <v>98.798699999999997</v>
      </c>
    </row>
    <row r="627" spans="11:12" x14ac:dyDescent="0.25">
      <c r="K627" s="67">
        <v>44086</v>
      </c>
      <c r="L627" s="43">
        <v>99.773799999999994</v>
      </c>
    </row>
    <row r="628" spans="11:12" x14ac:dyDescent="0.25">
      <c r="K628" s="67">
        <v>44093</v>
      </c>
      <c r="L628" s="43">
        <v>102.5536</v>
      </c>
    </row>
    <row r="629" spans="11:12" x14ac:dyDescent="0.25">
      <c r="K629" s="67">
        <v>44100</v>
      </c>
      <c r="L629" s="43">
        <v>101.3703</v>
      </c>
    </row>
    <row r="630" spans="11:12" x14ac:dyDescent="0.25">
      <c r="K630" s="67">
        <v>44107</v>
      </c>
      <c r="L630" s="43">
        <v>97.777699999999996</v>
      </c>
    </row>
    <row r="631" spans="11:12" x14ac:dyDescent="0.25">
      <c r="K631" s="67">
        <v>44114</v>
      </c>
      <c r="L631" s="43">
        <v>96.144900000000007</v>
      </c>
    </row>
    <row r="632" spans="11:12" x14ac:dyDescent="0.25">
      <c r="K632" s="67">
        <v>44121</v>
      </c>
      <c r="L632" s="43">
        <v>97.152299999999997</v>
      </c>
    </row>
    <row r="633" spans="11:12" x14ac:dyDescent="0.25">
      <c r="K633" s="67">
        <v>44128</v>
      </c>
      <c r="L633" s="43">
        <v>96.268699999999995</v>
      </c>
    </row>
    <row r="634" spans="11:12" x14ac:dyDescent="0.25">
      <c r="K634" s="67">
        <v>44135</v>
      </c>
      <c r="L634" s="43">
        <v>96.058700000000002</v>
      </c>
    </row>
    <row r="635" spans="11:12" x14ac:dyDescent="0.25">
      <c r="K635" s="67">
        <v>44142</v>
      </c>
      <c r="L635" s="43">
        <v>97.1524</v>
      </c>
    </row>
    <row r="636" spans="11:12" x14ac:dyDescent="0.25">
      <c r="K636" s="67">
        <v>44149</v>
      </c>
      <c r="L636" s="43">
        <v>98.157399999999996</v>
      </c>
    </row>
    <row r="637" spans="11:12" x14ac:dyDescent="0.25">
      <c r="K637" s="67">
        <v>44156</v>
      </c>
      <c r="L637" s="43">
        <v>98.224999999999994</v>
      </c>
    </row>
    <row r="638" spans="11:12" x14ac:dyDescent="0.25">
      <c r="K638" s="67">
        <v>44163</v>
      </c>
      <c r="L638" s="43">
        <v>99.980800000000002</v>
      </c>
    </row>
    <row r="639" spans="11:12" x14ac:dyDescent="0.25">
      <c r="K639" s="67">
        <v>44170</v>
      </c>
      <c r="L639" s="43">
        <v>101.3182</v>
      </c>
    </row>
    <row r="640" spans="11:12" x14ac:dyDescent="0.25">
      <c r="K640" s="67">
        <v>44177</v>
      </c>
      <c r="L640" s="43">
        <v>101.57680000000001</v>
      </c>
    </row>
    <row r="641" spans="11:12" x14ac:dyDescent="0.25">
      <c r="K641" s="67">
        <v>44184</v>
      </c>
      <c r="L641" s="43">
        <v>101.8845</v>
      </c>
    </row>
    <row r="642" spans="11:12" x14ac:dyDescent="0.25">
      <c r="K642" s="67">
        <v>44191</v>
      </c>
      <c r="L642" s="43">
        <v>96.766300000000001</v>
      </c>
    </row>
    <row r="643" spans="11:12" x14ac:dyDescent="0.25">
      <c r="K643" s="67">
        <v>44198</v>
      </c>
      <c r="L643" s="43">
        <v>93.468199999999996</v>
      </c>
    </row>
    <row r="644" spans="11:12" x14ac:dyDescent="0.25">
      <c r="K644" s="67">
        <v>44205</v>
      </c>
      <c r="L644" s="43">
        <v>94.408000000000001</v>
      </c>
    </row>
    <row r="645" spans="11:12" x14ac:dyDescent="0.25">
      <c r="K645" s="67">
        <v>44212</v>
      </c>
      <c r="L645" s="43">
        <v>96.103800000000007</v>
      </c>
    </row>
    <row r="646" spans="11:12" x14ac:dyDescent="0.25">
      <c r="K646" s="67">
        <v>44219</v>
      </c>
      <c r="L646" s="43">
        <v>96.655100000000004</v>
      </c>
    </row>
    <row r="647" spans="11:12" x14ac:dyDescent="0.25">
      <c r="K647" s="67">
        <v>44226</v>
      </c>
      <c r="L647" s="43">
        <v>96.915599999999998</v>
      </c>
    </row>
    <row r="648" spans="11:12" x14ac:dyDescent="0.25">
      <c r="K648" s="67">
        <v>44233</v>
      </c>
      <c r="L648" s="43">
        <v>100.32080000000001</v>
      </c>
    </row>
    <row r="649" spans="11:12" x14ac:dyDescent="0.25">
      <c r="K649" s="67">
        <v>44240</v>
      </c>
      <c r="L649" s="43">
        <v>101.7475</v>
      </c>
    </row>
    <row r="650" spans="11:12" x14ac:dyDescent="0.25">
      <c r="K650" s="67">
        <v>44247</v>
      </c>
      <c r="L650" s="43">
        <v>102.2411</v>
      </c>
    </row>
    <row r="651" spans="11:12" x14ac:dyDescent="0.25">
      <c r="K651" s="67">
        <v>44254</v>
      </c>
      <c r="L651" s="43">
        <v>102.3064</v>
      </c>
    </row>
    <row r="652" spans="11:12" x14ac:dyDescent="0.25">
      <c r="K652" s="67">
        <v>44261</v>
      </c>
      <c r="L652" s="43">
        <v>100.7914</v>
      </c>
    </row>
    <row r="653" spans="11:12" x14ac:dyDescent="0.25">
      <c r="K653" s="67">
        <v>44268</v>
      </c>
      <c r="L653" s="43">
        <v>100.32510000000001</v>
      </c>
    </row>
    <row r="654" spans="11:12" x14ac:dyDescent="0.25">
      <c r="K654" s="67" t="s">
        <v>54</v>
      </c>
      <c r="L654" s="43" t="s">
        <v>54</v>
      </c>
    </row>
    <row r="655" spans="11:12" x14ac:dyDescent="0.25">
      <c r="K655" s="67" t="s">
        <v>54</v>
      </c>
      <c r="L655" s="43" t="s">
        <v>54</v>
      </c>
    </row>
    <row r="656" spans="11:12" x14ac:dyDescent="0.25">
      <c r="K656" s="67" t="s">
        <v>54</v>
      </c>
      <c r="L656" s="43" t="s">
        <v>54</v>
      </c>
    </row>
    <row r="657" spans="11:12" x14ac:dyDescent="0.25">
      <c r="K657" s="67" t="s">
        <v>54</v>
      </c>
      <c r="L657" s="43" t="s">
        <v>54</v>
      </c>
    </row>
    <row r="658" spans="11:12" x14ac:dyDescent="0.25">
      <c r="K658" s="67" t="s">
        <v>54</v>
      </c>
      <c r="L658" s="43" t="s">
        <v>54</v>
      </c>
    </row>
    <row r="659" spans="11:12" x14ac:dyDescent="0.25">
      <c r="K659" s="67" t="s">
        <v>54</v>
      </c>
      <c r="L659" s="43" t="s">
        <v>54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416CC-8A2A-4D81-A5CD-1739B2B154A4}">
  <sheetPr codeName="Sheet4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34</v>
      </c>
    </row>
    <row r="2" spans="1:12" ht="19.5" customHeight="1" x14ac:dyDescent="0.3">
      <c r="A2" s="3" t="str">
        <f>"Weekly Payroll Jobs and Wages in Australia - " &amp;$L$1</f>
        <v>Weekly Payroll Jobs and Wages in Australia - Victoria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44268</v>
      </c>
    </row>
    <row r="3" spans="1:12" ht="15" customHeight="1" x14ac:dyDescent="0.25">
      <c r="A3" s="21" t="str">
        <f>"Week ending "&amp;TEXT($L$2,"dddd dd mmmm yyyy")</f>
        <v>Week ending Saturday 13 March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44240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44247</v>
      </c>
    </row>
    <row r="6" spans="1:12" ht="16.5" customHeight="1" thickBot="1" x14ac:dyDescent="0.3">
      <c r="A6" s="25" t="str">
        <f>"Change in payroll jobs and total wages, "&amp;$L$1</f>
        <v>Change in payroll jobs and total wages, Victoria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44254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71</v>
      </c>
      <c r="L7" s="40">
        <v>44261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C8" s="90" t="str">
        <f>"% Change between " &amp; TEXT($L$4,"dd mmm yyyy")&amp;" and "&amp; TEXT($L$2,"dd mmm yyyy") &amp; " (monthly change)"</f>
        <v>% Change between 13 Feb 2021 and 13 Mar 2021 (monthly change)</v>
      </c>
      <c r="D8" s="73" t="str">
        <f>"% Change between " &amp; TEXT($L$7,"dd mmm yyyy")&amp;" and "&amp; TEXT($L$2,"dd mmm yyyy") &amp; " (weekly change)"</f>
        <v>% Change between 06 Mar 2021 and 13 Mar 2021 (weekly change)</v>
      </c>
      <c r="E8" s="75" t="str">
        <f>"% Change between " &amp; TEXT($L$6,"dd mmm yyyy")&amp;" and "&amp; TEXT($L$7,"dd mmm yyyy") &amp; " (weekly change)"</f>
        <v>% Change between 27 Feb 2021 and 06 Mar 2021 (weekly change)</v>
      </c>
      <c r="F8" s="88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G8" s="90" t="str">
        <f>"% Change between " &amp; TEXT($L$4,"dd mmm yyyy")&amp;" and "&amp; TEXT($L$2,"dd mmm yyyy") &amp; " (monthly change)"</f>
        <v>% Change between 13 Feb 2021 and 13 Mar 2021 (monthly change)</v>
      </c>
      <c r="H8" s="73" t="str">
        <f>"% Change between " &amp; TEXT($L$7,"dd mmm yyyy")&amp;" and "&amp; TEXT($L$2,"dd mmm yyyy") &amp; " (weekly change)"</f>
        <v>% Change between 06 Mar 2021 and 13 Mar 2021 (weekly change)</v>
      </c>
      <c r="I8" s="75" t="str">
        <f>"% Change between " &amp; TEXT($L$6,"dd mmm yyyy")&amp;" and "&amp; TEXT($L$7,"dd mmm yyyy") &amp; " (weekly change)"</f>
        <v>% Change between 27 Feb 2021 and 06 Mar 2021 (weekly change)</v>
      </c>
      <c r="J8" s="52"/>
      <c r="K8" s="39" t="s">
        <v>72</v>
      </c>
      <c r="L8" s="40">
        <v>44268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Victoria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-6.9640755868729531E-3</v>
      </c>
      <c r="C11" s="28">
        <v>1.034665532641732E-2</v>
      </c>
      <c r="D11" s="28">
        <v>5.2793890629898588E-3</v>
      </c>
      <c r="E11" s="28">
        <v>-5.8918165518765386E-3</v>
      </c>
      <c r="F11" s="28">
        <v>2.2153536162493603E-2</v>
      </c>
      <c r="G11" s="28">
        <v>-4.0253822357254609E-3</v>
      </c>
      <c r="H11" s="28">
        <v>-2.9342802063655471E-3</v>
      </c>
      <c r="I11" s="61">
        <v>-1.6175472595704732E-2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-3.2020698882706644E-2</v>
      </c>
      <c r="C13" s="28">
        <v>1.6552433392602595E-5</v>
      </c>
      <c r="D13" s="28">
        <v>4.5207430808633653E-3</v>
      </c>
      <c r="E13" s="28">
        <v>-8.4556329868205049E-3</v>
      </c>
      <c r="F13" s="28">
        <v>-5.8830554487138143E-3</v>
      </c>
      <c r="G13" s="28">
        <v>-1.9178139916501968E-2</v>
      </c>
      <c r="H13" s="28">
        <v>-6.940530353057528E-3</v>
      </c>
      <c r="I13" s="61">
        <v>-1.790584530016115E-2</v>
      </c>
      <c r="J13" s="28"/>
      <c r="K13" s="42"/>
      <c r="L13" s="43"/>
    </row>
    <row r="14" spans="1:12" x14ac:dyDescent="0.25">
      <c r="A14" s="62" t="s">
        <v>27</v>
      </c>
      <c r="B14" s="28">
        <v>-1.0632403649412314E-2</v>
      </c>
      <c r="C14" s="28">
        <v>1.6846119519360547E-2</v>
      </c>
      <c r="D14" s="28">
        <v>5.0237475044658808E-3</v>
      </c>
      <c r="E14" s="28">
        <v>-3.315513728852526E-3</v>
      </c>
      <c r="F14" s="28">
        <v>4.7285574198713487E-2</v>
      </c>
      <c r="G14" s="28">
        <v>1.6699896300892858E-2</v>
      </c>
      <c r="H14" s="28">
        <v>2.113747274611999E-3</v>
      </c>
      <c r="I14" s="61">
        <v>-1.3218958183718321E-2</v>
      </c>
      <c r="J14" s="28"/>
      <c r="K14" s="38"/>
      <c r="L14" s="43"/>
    </row>
    <row r="15" spans="1:12" x14ac:dyDescent="0.25">
      <c r="A15" s="63" t="s">
        <v>69</v>
      </c>
      <c r="B15" s="28">
        <v>-5.7715442665194128E-2</v>
      </c>
      <c r="C15" s="28">
        <v>3.4274487468212822E-2</v>
      </c>
      <c r="D15" s="28">
        <v>3.1341929555076531E-2</v>
      </c>
      <c r="E15" s="28">
        <v>-3.6043995582917487E-2</v>
      </c>
      <c r="F15" s="28">
        <v>-3.1145753697536471E-2</v>
      </c>
      <c r="G15" s="28">
        <v>2.2856376911425613E-2</v>
      </c>
      <c r="H15" s="28">
        <v>4.059972326305461E-2</v>
      </c>
      <c r="I15" s="61">
        <v>-4.8653918155271092E-2</v>
      </c>
      <c r="J15" s="28"/>
      <c r="K15" s="56"/>
      <c r="L15" s="43"/>
    </row>
    <row r="16" spans="1:12" x14ac:dyDescent="0.25">
      <c r="A16" s="62" t="s">
        <v>47</v>
      </c>
      <c r="B16" s="28">
        <v>-2.4745761109509212E-2</v>
      </c>
      <c r="C16" s="28">
        <v>1.2319588018358862E-2</v>
      </c>
      <c r="D16" s="28">
        <v>4.4809843829218821E-3</v>
      </c>
      <c r="E16" s="28">
        <v>-7.5821969032978664E-3</v>
      </c>
      <c r="F16" s="28">
        <v>7.2496149475558269E-3</v>
      </c>
      <c r="G16" s="28">
        <v>6.0559530957375873E-3</v>
      </c>
      <c r="H16" s="28">
        <v>-3.2781405478704562E-3</v>
      </c>
      <c r="I16" s="61">
        <v>-1.5566503183056857E-2</v>
      </c>
      <c r="J16" s="28"/>
      <c r="K16" s="42"/>
      <c r="L16" s="43"/>
    </row>
    <row r="17" spans="1:12" x14ac:dyDescent="0.25">
      <c r="A17" s="62" t="s">
        <v>48</v>
      </c>
      <c r="B17" s="28">
        <v>6.0742683082817273E-3</v>
      </c>
      <c r="C17" s="28">
        <v>9.4435341682670426E-3</v>
      </c>
      <c r="D17" s="28">
        <v>2.8861944280549334E-3</v>
      </c>
      <c r="E17" s="28">
        <v>-3.8840915380645713E-3</v>
      </c>
      <c r="F17" s="28">
        <v>2.421844524570882E-2</v>
      </c>
      <c r="G17" s="28">
        <v>-8.9590627998767935E-3</v>
      </c>
      <c r="H17" s="28">
        <v>-7.444292407976949E-3</v>
      </c>
      <c r="I17" s="61">
        <v>-2.02491520255349E-2</v>
      </c>
      <c r="J17" s="28"/>
      <c r="K17" s="42"/>
      <c r="L17" s="43"/>
    </row>
    <row r="18" spans="1:12" x14ac:dyDescent="0.25">
      <c r="A18" s="62" t="s">
        <v>49</v>
      </c>
      <c r="B18" s="28">
        <v>3.5066252524909025E-3</v>
      </c>
      <c r="C18" s="28">
        <v>7.4021267741462005E-3</v>
      </c>
      <c r="D18" s="28">
        <v>4.4131950168180278E-3</v>
      </c>
      <c r="E18" s="28">
        <v>-3.4634917411366928E-3</v>
      </c>
      <c r="F18" s="28">
        <v>2.131811595971711E-2</v>
      </c>
      <c r="G18" s="28">
        <v>-8.3414565542380137E-3</v>
      </c>
      <c r="H18" s="28">
        <v>-3.9489469860259918E-3</v>
      </c>
      <c r="I18" s="61">
        <v>-1.7277136268888826E-2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1.7139830045656002E-2</v>
      </c>
      <c r="C19" s="28">
        <v>1.0187089465679477E-2</v>
      </c>
      <c r="D19" s="28">
        <v>6.6155878805771451E-3</v>
      </c>
      <c r="E19" s="28">
        <v>-8.9303944815188885E-4</v>
      </c>
      <c r="F19" s="28">
        <v>3.8725456106232237E-2</v>
      </c>
      <c r="G19" s="28">
        <v>-6.6139203714357109E-3</v>
      </c>
      <c r="H19" s="28">
        <v>2.0667756300545292E-3</v>
      </c>
      <c r="I19" s="61">
        <v>-7.5116250069249269E-3</v>
      </c>
      <c r="J19" s="29"/>
      <c r="K19" s="44"/>
      <c r="L19" s="43"/>
    </row>
    <row r="20" spans="1:12" x14ac:dyDescent="0.25">
      <c r="A20" s="62" t="s">
        <v>51</v>
      </c>
      <c r="B20" s="28">
        <v>5.0703267119579731E-2</v>
      </c>
      <c r="C20" s="28">
        <v>2.3648421510270801E-2</v>
      </c>
      <c r="D20" s="28">
        <v>7.9039576536839018E-3</v>
      </c>
      <c r="E20" s="28">
        <v>8.3133655726481681E-3</v>
      </c>
      <c r="F20" s="28">
        <v>8.4980130990753633E-2</v>
      </c>
      <c r="G20" s="28">
        <v>1.6521318250002359E-2</v>
      </c>
      <c r="H20" s="28">
        <v>5.6946799016346361E-3</v>
      </c>
      <c r="I20" s="61">
        <v>3.3459217935367658E-3</v>
      </c>
      <c r="J20" s="20"/>
      <c r="K20" s="37"/>
      <c r="L20" s="43"/>
    </row>
    <row r="21" spans="1:12" ht="15.75" thickBot="1" x14ac:dyDescent="0.3">
      <c r="A21" s="64" t="s">
        <v>52</v>
      </c>
      <c r="B21" s="65">
        <v>4.7369221989727928E-2</v>
      </c>
      <c r="C21" s="65">
        <v>3.2815114385827959E-2</v>
      </c>
      <c r="D21" s="65">
        <v>5.0940889510513454E-3</v>
      </c>
      <c r="E21" s="65">
        <v>1.2933399997929085E-2</v>
      </c>
      <c r="F21" s="65">
        <v>9.8918269766740119E-2</v>
      </c>
      <c r="G21" s="65">
        <v>3.2923975732716215E-2</v>
      </c>
      <c r="H21" s="65">
        <v>-5.3975726634366561E-3</v>
      </c>
      <c r="I21" s="66">
        <v>1.2777569045717252E-2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Victoria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Victoria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69</v>
      </c>
      <c r="L36" s="43">
        <v>68.13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94.56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98.57</v>
      </c>
    </row>
    <row r="39" spans="1:12" x14ac:dyDescent="0.25">
      <c r="K39" s="44" t="s">
        <v>49</v>
      </c>
      <c r="L39" s="43">
        <v>99.4</v>
      </c>
    </row>
    <row r="40" spans="1:12" x14ac:dyDescent="0.25">
      <c r="K40" s="37" t="s">
        <v>50</v>
      </c>
      <c r="L40" s="43">
        <v>100.44</v>
      </c>
    </row>
    <row r="41" spans="1:12" x14ac:dyDescent="0.25">
      <c r="K41" s="37" t="s">
        <v>51</v>
      </c>
      <c r="L41" s="43">
        <v>102.57</v>
      </c>
    </row>
    <row r="42" spans="1:12" x14ac:dyDescent="0.25">
      <c r="K42" s="37" t="s">
        <v>52</v>
      </c>
      <c r="L42" s="43">
        <v>101.82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69</v>
      </c>
      <c r="L45" s="43">
        <v>65.319999999999993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Victoria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94.33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98.2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98.94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100.17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103.43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104.29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69</v>
      </c>
      <c r="L54" s="43">
        <v>66.989999999999995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Victoria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94.9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98.47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99.34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100.7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104.02</v>
      </c>
    </row>
    <row r="60" spans="1:12" ht="15.4" customHeight="1" x14ac:dyDescent="0.25">
      <c r="K60" s="37" t="s">
        <v>52</v>
      </c>
      <c r="L60" s="43">
        <v>104.77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69</v>
      </c>
      <c r="L65" s="43">
        <v>70.400000000000006</v>
      </c>
    </row>
    <row r="66" spans="1:12" ht="15.4" customHeight="1" x14ac:dyDescent="0.25">
      <c r="K66" s="42" t="s">
        <v>47</v>
      </c>
      <c r="L66" s="43">
        <v>95.72</v>
      </c>
    </row>
    <row r="67" spans="1:12" ht="15.4" customHeight="1" x14ac:dyDescent="0.25">
      <c r="K67" s="42" t="s">
        <v>48</v>
      </c>
      <c r="L67" s="43">
        <v>99.97</v>
      </c>
    </row>
    <row r="68" spans="1:12" ht="15.4" customHeight="1" x14ac:dyDescent="0.25">
      <c r="K68" s="44" t="s">
        <v>49</v>
      </c>
      <c r="L68" s="43">
        <v>99.05</v>
      </c>
    </row>
    <row r="69" spans="1:12" ht="15.4" customHeight="1" x14ac:dyDescent="0.25">
      <c r="K69" s="37" t="s">
        <v>50</v>
      </c>
      <c r="L69" s="43">
        <v>100.76</v>
      </c>
    </row>
    <row r="70" spans="1:12" ht="15.4" customHeight="1" x14ac:dyDescent="0.25">
      <c r="K70" s="37" t="s">
        <v>51</v>
      </c>
      <c r="L70" s="43">
        <v>102.58</v>
      </c>
    </row>
    <row r="71" spans="1:12" ht="15.4" customHeight="1" x14ac:dyDescent="0.25">
      <c r="K71" s="37" t="s">
        <v>52</v>
      </c>
      <c r="L71" s="43">
        <v>100.75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69</v>
      </c>
      <c r="L74" s="43">
        <v>68.89</v>
      </c>
    </row>
    <row r="75" spans="1:12" ht="15.4" customHeight="1" x14ac:dyDescent="0.25">
      <c r="K75" s="42" t="s">
        <v>47</v>
      </c>
      <c r="L75" s="43">
        <v>97.19</v>
      </c>
    </row>
    <row r="76" spans="1:12" ht="15.4" customHeight="1" x14ac:dyDescent="0.25">
      <c r="K76" s="42" t="s">
        <v>48</v>
      </c>
      <c r="L76" s="43">
        <v>101.6</v>
      </c>
    </row>
    <row r="77" spans="1:12" ht="15.4" customHeight="1" x14ac:dyDescent="0.25">
      <c r="A77" s="31" t="str">
        <f>"Distribution of payroll jobs by industry, "&amp;$L$1</f>
        <v>Distribution of payroll jobs by industry, Victoria</v>
      </c>
      <c r="K77" s="44" t="s">
        <v>49</v>
      </c>
      <c r="L77" s="43">
        <v>100.03</v>
      </c>
    </row>
    <row r="78" spans="1:12" ht="15.4" customHeight="1" x14ac:dyDescent="0.25">
      <c r="K78" s="37" t="s">
        <v>50</v>
      </c>
      <c r="L78" s="43">
        <v>101.69</v>
      </c>
    </row>
    <row r="79" spans="1:12" ht="15.4" customHeight="1" x14ac:dyDescent="0.25">
      <c r="K79" s="37" t="s">
        <v>51</v>
      </c>
      <c r="L79" s="43">
        <v>104.94</v>
      </c>
    </row>
    <row r="80" spans="1:12" ht="15.4" customHeight="1" x14ac:dyDescent="0.25">
      <c r="K80" s="37" t="s">
        <v>52</v>
      </c>
      <c r="L80" s="43">
        <v>104.06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69</v>
      </c>
      <c r="L83" s="43">
        <v>70.569999999999993</v>
      </c>
    </row>
    <row r="84" spans="1:12" ht="15.4" customHeight="1" x14ac:dyDescent="0.25">
      <c r="K84" s="42" t="s">
        <v>47</v>
      </c>
      <c r="L84" s="43">
        <v>97.58</v>
      </c>
    </row>
    <row r="85" spans="1:12" ht="15.4" customHeight="1" x14ac:dyDescent="0.25">
      <c r="K85" s="42" t="s">
        <v>48</v>
      </c>
      <c r="L85" s="43">
        <v>101.93</v>
      </c>
    </row>
    <row r="86" spans="1:12" ht="15.4" customHeight="1" x14ac:dyDescent="0.25">
      <c r="K86" s="44" t="s">
        <v>49</v>
      </c>
      <c r="L86" s="43">
        <v>100.5</v>
      </c>
    </row>
    <row r="87" spans="1:12" ht="15.4" customHeight="1" x14ac:dyDescent="0.25">
      <c r="K87" s="37" t="s">
        <v>50</v>
      </c>
      <c r="L87" s="43">
        <v>102.47</v>
      </c>
    </row>
    <row r="88" spans="1:12" ht="15.4" customHeight="1" x14ac:dyDescent="0.25">
      <c r="K88" s="37" t="s">
        <v>51</v>
      </c>
      <c r="L88" s="43">
        <v>106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104.65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-7.0800000000000002E-2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1.4E-3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-3.4700000000000002E-2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8.8000000000000005E-3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-5.9499999999999997E-2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-3.4599999999999999E-2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-1.32E-2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-0.12620000000000001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-5.3699999999999998E-2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-7.8600000000000003E-2</v>
      </c>
    </row>
    <row r="104" spans="1:12" x14ac:dyDescent="0.25">
      <c r="K104" s="38" t="s">
        <v>12</v>
      </c>
      <c r="L104" s="42">
        <v>5.1499999999999997E-2</v>
      </c>
    </row>
    <row r="105" spans="1:12" x14ac:dyDescent="0.25">
      <c r="K105" s="38" t="s">
        <v>11</v>
      </c>
      <c r="L105" s="42">
        <v>-6.0400000000000002E-2</v>
      </c>
    </row>
    <row r="106" spans="1:12" x14ac:dyDescent="0.25">
      <c r="K106" s="38" t="s">
        <v>10</v>
      </c>
      <c r="L106" s="42">
        <v>-3.85E-2</v>
      </c>
    </row>
    <row r="107" spans="1:12" x14ac:dyDescent="0.25">
      <c r="K107" s="38" t="s">
        <v>9</v>
      </c>
      <c r="L107" s="42">
        <v>-1E-4</v>
      </c>
    </row>
    <row r="108" spans="1:12" x14ac:dyDescent="0.25">
      <c r="K108" s="38" t="s">
        <v>8</v>
      </c>
      <c r="L108" s="42">
        <v>8.4500000000000006E-2</v>
      </c>
    </row>
    <row r="109" spans="1:12" x14ac:dyDescent="0.25">
      <c r="K109" s="38" t="s">
        <v>7</v>
      </c>
      <c r="L109" s="42">
        <v>-4.9200000000000001E-2</v>
      </c>
    </row>
    <row r="110" spans="1:12" x14ac:dyDescent="0.25">
      <c r="K110" s="38" t="s">
        <v>6</v>
      </c>
      <c r="L110" s="42">
        <v>5.4300000000000001E-2</v>
      </c>
    </row>
    <row r="111" spans="1:12" x14ac:dyDescent="0.25">
      <c r="K111" s="38" t="s">
        <v>5</v>
      </c>
      <c r="L111" s="42">
        <v>2.3999999999999998E-3</v>
      </c>
    </row>
    <row r="112" spans="1:12" x14ac:dyDescent="0.25">
      <c r="K112" s="38" t="s">
        <v>3</v>
      </c>
      <c r="L112" s="42">
        <v>-5.8500000000000003E-2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1.1599999999999999E-2</v>
      </c>
    </row>
    <row r="117" spans="1:12" x14ac:dyDescent="0.25">
      <c r="K117" s="38" t="s">
        <v>0</v>
      </c>
      <c r="L117" s="42">
        <v>3.3E-3</v>
      </c>
    </row>
    <row r="118" spans="1:12" x14ac:dyDescent="0.25">
      <c r="K118" s="38" t="s">
        <v>1</v>
      </c>
      <c r="L118" s="42">
        <v>7.6700000000000004E-2</v>
      </c>
    </row>
    <row r="119" spans="1:12" x14ac:dyDescent="0.25">
      <c r="K119" s="38" t="s">
        <v>18</v>
      </c>
      <c r="L119" s="42">
        <v>9.7999999999999997E-3</v>
      </c>
    </row>
    <row r="120" spans="1:12" x14ac:dyDescent="0.25">
      <c r="K120" s="38" t="s">
        <v>2</v>
      </c>
      <c r="L120" s="42">
        <v>6.4600000000000005E-2</v>
      </c>
    </row>
    <row r="121" spans="1:12" x14ac:dyDescent="0.25">
      <c r="K121" s="38" t="s">
        <v>17</v>
      </c>
      <c r="L121" s="42">
        <v>5.0900000000000001E-2</v>
      </c>
    </row>
    <row r="122" spans="1:12" x14ac:dyDescent="0.25">
      <c r="K122" s="38" t="s">
        <v>16</v>
      </c>
      <c r="L122" s="42">
        <v>0.1024</v>
      </c>
    </row>
    <row r="123" spans="1:12" x14ac:dyDescent="0.25">
      <c r="K123" s="38" t="s">
        <v>15</v>
      </c>
      <c r="L123" s="42">
        <v>6.5799999999999997E-2</v>
      </c>
    </row>
    <row r="124" spans="1:12" x14ac:dyDescent="0.25">
      <c r="K124" s="38" t="s">
        <v>14</v>
      </c>
      <c r="L124" s="42">
        <v>3.9699999999999999E-2</v>
      </c>
    </row>
    <row r="125" spans="1:12" x14ac:dyDescent="0.25">
      <c r="K125" s="38" t="s">
        <v>13</v>
      </c>
      <c r="L125" s="42">
        <v>1.6299999999999999E-2</v>
      </c>
    </row>
    <row r="126" spans="1:12" x14ac:dyDescent="0.25">
      <c r="K126" s="38" t="s">
        <v>12</v>
      </c>
      <c r="L126" s="42">
        <v>4.36E-2</v>
      </c>
    </row>
    <row r="127" spans="1:12" x14ac:dyDescent="0.25">
      <c r="K127" s="38" t="s">
        <v>11</v>
      </c>
      <c r="L127" s="42">
        <v>2.01E-2</v>
      </c>
    </row>
    <row r="128" spans="1:12" x14ac:dyDescent="0.25">
      <c r="K128" s="38" t="s">
        <v>10</v>
      </c>
      <c r="L128" s="42">
        <v>8.7400000000000005E-2</v>
      </c>
    </row>
    <row r="129" spans="11:12" x14ac:dyDescent="0.25">
      <c r="K129" s="38" t="s">
        <v>9</v>
      </c>
      <c r="L129" s="42">
        <v>6.8900000000000003E-2</v>
      </c>
    </row>
    <row r="130" spans="11:12" x14ac:dyDescent="0.25">
      <c r="K130" s="38" t="s">
        <v>8</v>
      </c>
      <c r="L130" s="42">
        <v>5.4100000000000002E-2</v>
      </c>
    </row>
    <row r="131" spans="11:12" x14ac:dyDescent="0.25">
      <c r="K131" s="38" t="s">
        <v>7</v>
      </c>
      <c r="L131" s="42">
        <v>9.3200000000000005E-2</v>
      </c>
    </row>
    <row r="132" spans="11:12" x14ac:dyDescent="0.25">
      <c r="K132" s="38" t="s">
        <v>6</v>
      </c>
      <c r="L132" s="42">
        <v>0.13650000000000001</v>
      </c>
    </row>
    <row r="133" spans="11:12" x14ac:dyDescent="0.25">
      <c r="K133" s="38" t="s">
        <v>5</v>
      </c>
      <c r="L133" s="42">
        <v>1.9400000000000001E-2</v>
      </c>
    </row>
    <row r="134" spans="11:12" x14ac:dyDescent="0.25">
      <c r="K134" s="38" t="s">
        <v>3</v>
      </c>
      <c r="L134" s="42">
        <v>3.1600000000000003E-2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1.0800000000000001E-2</v>
      </c>
    </row>
    <row r="137" spans="11:12" x14ac:dyDescent="0.25">
      <c r="K137" s="38" t="s">
        <v>0</v>
      </c>
      <c r="L137" s="42">
        <v>3.3999999999999998E-3</v>
      </c>
    </row>
    <row r="138" spans="11:12" x14ac:dyDescent="0.25">
      <c r="K138" s="38" t="s">
        <v>1</v>
      </c>
      <c r="L138" s="42">
        <v>7.4499999999999997E-2</v>
      </c>
    </row>
    <row r="139" spans="11:12" x14ac:dyDescent="0.25">
      <c r="K139" s="38" t="s">
        <v>18</v>
      </c>
      <c r="L139" s="42">
        <v>9.9000000000000008E-3</v>
      </c>
    </row>
    <row r="140" spans="11:12" x14ac:dyDescent="0.25">
      <c r="K140" s="38" t="s">
        <v>2</v>
      </c>
      <c r="L140" s="42">
        <v>6.1199999999999997E-2</v>
      </c>
    </row>
    <row r="141" spans="11:12" x14ac:dyDescent="0.25">
      <c r="K141" s="38" t="s">
        <v>17</v>
      </c>
      <c r="L141" s="42">
        <v>4.9500000000000002E-2</v>
      </c>
    </row>
    <row r="142" spans="11:12" x14ac:dyDescent="0.25">
      <c r="K142" s="38" t="s">
        <v>16</v>
      </c>
      <c r="L142" s="42">
        <v>0.1018</v>
      </c>
    </row>
    <row r="143" spans="11:12" x14ac:dyDescent="0.25">
      <c r="K143" s="38" t="s">
        <v>15</v>
      </c>
      <c r="L143" s="42">
        <v>5.79E-2</v>
      </c>
    </row>
    <row r="144" spans="11:12" x14ac:dyDescent="0.25">
      <c r="K144" s="38" t="s">
        <v>14</v>
      </c>
      <c r="L144" s="42">
        <v>3.78E-2</v>
      </c>
    </row>
    <row r="145" spans="11:12" x14ac:dyDescent="0.25">
      <c r="K145" s="38" t="s">
        <v>13</v>
      </c>
      <c r="L145" s="42">
        <v>1.52E-2</v>
      </c>
    </row>
    <row r="146" spans="11:12" x14ac:dyDescent="0.25">
      <c r="K146" s="38" t="s">
        <v>12</v>
      </c>
      <c r="L146" s="42">
        <v>4.6199999999999998E-2</v>
      </c>
    </row>
    <row r="147" spans="11:12" x14ac:dyDescent="0.25">
      <c r="K147" s="38" t="s">
        <v>11</v>
      </c>
      <c r="L147" s="42">
        <v>1.9099999999999999E-2</v>
      </c>
    </row>
    <row r="148" spans="11:12" x14ac:dyDescent="0.25">
      <c r="K148" s="38" t="s">
        <v>10</v>
      </c>
      <c r="L148" s="42">
        <v>8.4599999999999995E-2</v>
      </c>
    </row>
    <row r="149" spans="11:12" x14ac:dyDescent="0.25">
      <c r="K149" s="38" t="s">
        <v>9</v>
      </c>
      <c r="L149" s="42">
        <v>6.9400000000000003E-2</v>
      </c>
    </row>
    <row r="150" spans="11:12" x14ac:dyDescent="0.25">
      <c r="K150" s="38" t="s">
        <v>8</v>
      </c>
      <c r="L150" s="42">
        <v>5.91E-2</v>
      </c>
    </row>
    <row r="151" spans="11:12" x14ac:dyDescent="0.25">
      <c r="K151" s="38" t="s">
        <v>7</v>
      </c>
      <c r="L151" s="42">
        <v>8.9200000000000002E-2</v>
      </c>
    </row>
    <row r="152" spans="11:12" x14ac:dyDescent="0.25">
      <c r="K152" s="38" t="s">
        <v>6</v>
      </c>
      <c r="L152" s="42">
        <v>0.1449</v>
      </c>
    </row>
    <row r="153" spans="11:12" x14ac:dyDescent="0.25">
      <c r="K153" s="38" t="s">
        <v>5</v>
      </c>
      <c r="L153" s="42">
        <v>1.9599999999999999E-2</v>
      </c>
    </row>
    <row r="154" spans="11:12" x14ac:dyDescent="0.25">
      <c r="K154" s="38" t="s">
        <v>3</v>
      </c>
      <c r="L154" s="42">
        <v>0.03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98.956000000000003</v>
      </c>
    </row>
    <row r="159" spans="11:12" x14ac:dyDescent="0.25">
      <c r="K159" s="67">
        <v>43918</v>
      </c>
      <c r="L159" s="43">
        <v>95.4114</v>
      </c>
    </row>
    <row r="160" spans="11:12" x14ac:dyDescent="0.25">
      <c r="K160" s="67">
        <v>43925</v>
      </c>
      <c r="L160" s="43">
        <v>92.813999999999993</v>
      </c>
    </row>
    <row r="161" spans="11:12" x14ac:dyDescent="0.25">
      <c r="K161" s="67">
        <v>43932</v>
      </c>
      <c r="L161" s="43">
        <v>91.521799999999999</v>
      </c>
    </row>
    <row r="162" spans="11:12" x14ac:dyDescent="0.25">
      <c r="K162" s="67">
        <v>43939</v>
      </c>
      <c r="L162" s="43">
        <v>91.499399999999994</v>
      </c>
    </row>
    <row r="163" spans="11:12" x14ac:dyDescent="0.25">
      <c r="K163" s="67">
        <v>43946</v>
      </c>
      <c r="L163" s="43">
        <v>92.023799999999994</v>
      </c>
    </row>
    <row r="164" spans="11:12" x14ac:dyDescent="0.25">
      <c r="K164" s="67">
        <v>43953</v>
      </c>
      <c r="L164" s="43">
        <v>92.5184</v>
      </c>
    </row>
    <row r="165" spans="11:12" x14ac:dyDescent="0.25">
      <c r="K165" s="67">
        <v>43960</v>
      </c>
      <c r="L165" s="43">
        <v>93.198300000000003</v>
      </c>
    </row>
    <row r="166" spans="11:12" x14ac:dyDescent="0.25">
      <c r="K166" s="67">
        <v>43967</v>
      </c>
      <c r="L166" s="43">
        <v>93.788799999999995</v>
      </c>
    </row>
    <row r="167" spans="11:12" x14ac:dyDescent="0.25">
      <c r="K167" s="67">
        <v>43974</v>
      </c>
      <c r="L167" s="43">
        <v>94.145300000000006</v>
      </c>
    </row>
    <row r="168" spans="11:12" x14ac:dyDescent="0.25">
      <c r="K168" s="67">
        <v>43981</v>
      </c>
      <c r="L168" s="43">
        <v>94.653999999999996</v>
      </c>
    </row>
    <row r="169" spans="11:12" x14ac:dyDescent="0.25">
      <c r="K169" s="67">
        <v>43988</v>
      </c>
      <c r="L169" s="43">
        <v>95.642099999999999</v>
      </c>
    </row>
    <row r="170" spans="11:12" x14ac:dyDescent="0.25">
      <c r="K170" s="67">
        <v>43995</v>
      </c>
      <c r="L170" s="43">
        <v>96.145700000000005</v>
      </c>
    </row>
    <row r="171" spans="11:12" x14ac:dyDescent="0.25">
      <c r="K171" s="67">
        <v>44002</v>
      </c>
      <c r="L171" s="43">
        <v>96.165899999999993</v>
      </c>
    </row>
    <row r="172" spans="11:12" x14ac:dyDescent="0.25">
      <c r="K172" s="67">
        <v>44009</v>
      </c>
      <c r="L172" s="43">
        <v>95.757099999999994</v>
      </c>
    </row>
    <row r="173" spans="11:12" x14ac:dyDescent="0.25">
      <c r="K173" s="67">
        <v>44016</v>
      </c>
      <c r="L173" s="43">
        <v>96.890900000000002</v>
      </c>
    </row>
    <row r="174" spans="11:12" x14ac:dyDescent="0.25">
      <c r="K174" s="67">
        <v>44023</v>
      </c>
      <c r="L174" s="43">
        <v>97.918400000000005</v>
      </c>
    </row>
    <row r="175" spans="11:12" x14ac:dyDescent="0.25">
      <c r="K175" s="67">
        <v>44030</v>
      </c>
      <c r="L175" s="43">
        <v>98.014700000000005</v>
      </c>
    </row>
    <row r="176" spans="11:12" x14ac:dyDescent="0.25">
      <c r="K176" s="67">
        <v>44037</v>
      </c>
      <c r="L176" s="43">
        <v>98.233599999999996</v>
      </c>
    </row>
    <row r="177" spans="11:12" x14ac:dyDescent="0.25">
      <c r="K177" s="67">
        <v>44044</v>
      </c>
      <c r="L177" s="43">
        <v>98.450100000000006</v>
      </c>
    </row>
    <row r="178" spans="11:12" x14ac:dyDescent="0.25">
      <c r="K178" s="67">
        <v>44051</v>
      </c>
      <c r="L178" s="43">
        <v>98.442400000000006</v>
      </c>
    </row>
    <row r="179" spans="11:12" x14ac:dyDescent="0.25">
      <c r="K179" s="67">
        <v>44058</v>
      </c>
      <c r="L179" s="43">
        <v>98.335099999999997</v>
      </c>
    </row>
    <row r="180" spans="11:12" x14ac:dyDescent="0.25">
      <c r="K180" s="67">
        <v>44065</v>
      </c>
      <c r="L180" s="43">
        <v>98.389700000000005</v>
      </c>
    </row>
    <row r="181" spans="11:12" x14ac:dyDescent="0.25">
      <c r="K181" s="67">
        <v>44072</v>
      </c>
      <c r="L181" s="43">
        <v>98.521299999999997</v>
      </c>
    </row>
    <row r="182" spans="11:12" x14ac:dyDescent="0.25">
      <c r="K182" s="67">
        <v>44079</v>
      </c>
      <c r="L182" s="43">
        <v>98.687200000000004</v>
      </c>
    </row>
    <row r="183" spans="11:12" x14ac:dyDescent="0.25">
      <c r="K183" s="67">
        <v>44086</v>
      </c>
      <c r="L183" s="43">
        <v>99.090599999999995</v>
      </c>
    </row>
    <row r="184" spans="11:12" x14ac:dyDescent="0.25">
      <c r="K184" s="67">
        <v>44093</v>
      </c>
      <c r="L184" s="43">
        <v>99.254099999999994</v>
      </c>
    </row>
    <row r="185" spans="11:12" x14ac:dyDescent="0.25">
      <c r="K185" s="67">
        <v>44100</v>
      </c>
      <c r="L185" s="43">
        <v>99.048599999999993</v>
      </c>
    </row>
    <row r="186" spans="11:12" x14ac:dyDescent="0.25">
      <c r="K186" s="67">
        <v>44107</v>
      </c>
      <c r="L186" s="43">
        <v>98.196399999999997</v>
      </c>
    </row>
    <row r="187" spans="11:12" x14ac:dyDescent="0.25">
      <c r="K187" s="67">
        <v>44114</v>
      </c>
      <c r="L187" s="43">
        <v>98.236699999999999</v>
      </c>
    </row>
    <row r="188" spans="11:12" x14ac:dyDescent="0.25">
      <c r="K188" s="67">
        <v>44121</v>
      </c>
      <c r="L188" s="43">
        <v>98.990499999999997</v>
      </c>
    </row>
    <row r="189" spans="11:12" x14ac:dyDescent="0.25">
      <c r="K189" s="67">
        <v>44128</v>
      </c>
      <c r="L189" s="43">
        <v>99.253500000000003</v>
      </c>
    </row>
    <row r="190" spans="11:12" x14ac:dyDescent="0.25">
      <c r="K190" s="67">
        <v>44135</v>
      </c>
      <c r="L190" s="43">
        <v>99.460899999999995</v>
      </c>
    </row>
    <row r="191" spans="11:12" x14ac:dyDescent="0.25">
      <c r="K191" s="67">
        <v>44142</v>
      </c>
      <c r="L191" s="43">
        <v>99.843800000000002</v>
      </c>
    </row>
    <row r="192" spans="11:12" x14ac:dyDescent="0.25">
      <c r="K192" s="67">
        <v>44149</v>
      </c>
      <c r="L192" s="43">
        <v>100.5531</v>
      </c>
    </row>
    <row r="193" spans="11:12" x14ac:dyDescent="0.25">
      <c r="K193" s="67">
        <v>44156</v>
      </c>
      <c r="L193" s="43">
        <v>100.8459</v>
      </c>
    </row>
    <row r="194" spans="11:12" x14ac:dyDescent="0.25">
      <c r="K194" s="67">
        <v>44163</v>
      </c>
      <c r="L194" s="43">
        <v>101.126</v>
      </c>
    </row>
    <row r="195" spans="11:12" x14ac:dyDescent="0.25">
      <c r="K195" s="67">
        <v>44170</v>
      </c>
      <c r="L195" s="43">
        <v>101.622</v>
      </c>
    </row>
    <row r="196" spans="11:12" x14ac:dyDescent="0.25">
      <c r="K196" s="67">
        <v>44177</v>
      </c>
      <c r="L196" s="43">
        <v>101.6469</v>
      </c>
    </row>
    <row r="197" spans="11:12" x14ac:dyDescent="0.25">
      <c r="K197" s="67">
        <v>44184</v>
      </c>
      <c r="L197" s="43">
        <v>100.8075</v>
      </c>
    </row>
    <row r="198" spans="11:12" x14ac:dyDescent="0.25">
      <c r="K198" s="67">
        <v>44191</v>
      </c>
      <c r="L198" s="43">
        <v>96.976900000000001</v>
      </c>
    </row>
    <row r="199" spans="11:12" x14ac:dyDescent="0.25">
      <c r="K199" s="67">
        <v>44198</v>
      </c>
      <c r="L199" s="43">
        <v>94.050399999999996</v>
      </c>
    </row>
    <row r="200" spans="11:12" x14ac:dyDescent="0.25">
      <c r="K200" s="67">
        <v>44205</v>
      </c>
      <c r="L200" s="43">
        <v>95.2744</v>
      </c>
    </row>
    <row r="201" spans="11:12" x14ac:dyDescent="0.25">
      <c r="K201" s="67">
        <v>44212</v>
      </c>
      <c r="L201" s="43">
        <v>97.292299999999997</v>
      </c>
    </row>
    <row r="202" spans="11:12" x14ac:dyDescent="0.25">
      <c r="K202" s="67">
        <v>44219</v>
      </c>
      <c r="L202" s="43">
        <v>98.180199999999999</v>
      </c>
    </row>
    <row r="203" spans="11:12" x14ac:dyDescent="0.25">
      <c r="K203" s="67">
        <v>44226</v>
      </c>
      <c r="L203" s="43">
        <v>98.522499999999994</v>
      </c>
    </row>
    <row r="204" spans="11:12" x14ac:dyDescent="0.25">
      <c r="K204" s="67">
        <v>44233</v>
      </c>
      <c r="L204" s="43">
        <v>98.581000000000003</v>
      </c>
    </row>
    <row r="205" spans="11:12" x14ac:dyDescent="0.25">
      <c r="K205" s="67">
        <v>44240</v>
      </c>
      <c r="L205" s="43">
        <v>99.185000000000002</v>
      </c>
    </row>
    <row r="206" spans="11:12" x14ac:dyDescent="0.25">
      <c r="K206" s="67">
        <v>44247</v>
      </c>
      <c r="L206" s="43">
        <v>99.643299999999996</v>
      </c>
    </row>
    <row r="207" spans="11:12" x14ac:dyDescent="0.25">
      <c r="K207" s="67">
        <v>44254</v>
      </c>
      <c r="L207" s="43">
        <v>100.03579999999999</v>
      </c>
    </row>
    <row r="208" spans="11:12" x14ac:dyDescent="0.25">
      <c r="K208" s="67">
        <v>44261</v>
      </c>
      <c r="L208" s="43">
        <v>99.503100000000003</v>
      </c>
    </row>
    <row r="209" spans="11:12" x14ac:dyDescent="0.25">
      <c r="K209" s="67">
        <v>44268</v>
      </c>
      <c r="L209" s="43">
        <v>100.2439</v>
      </c>
    </row>
    <row r="210" spans="11:12" x14ac:dyDescent="0.25">
      <c r="K210" s="67" t="s">
        <v>54</v>
      </c>
      <c r="L210" s="43" t="s">
        <v>54</v>
      </c>
    </row>
    <row r="211" spans="11:12" x14ac:dyDescent="0.25">
      <c r="K211" s="67" t="s">
        <v>54</v>
      </c>
      <c r="L211" s="43" t="s">
        <v>54</v>
      </c>
    </row>
    <row r="212" spans="11:12" x14ac:dyDescent="0.25">
      <c r="K212" s="67" t="s">
        <v>54</v>
      </c>
      <c r="L212" s="43" t="s">
        <v>54</v>
      </c>
    </row>
    <row r="213" spans="11:12" x14ac:dyDescent="0.25">
      <c r="K213" s="67" t="s">
        <v>54</v>
      </c>
      <c r="L213" s="43" t="s">
        <v>54</v>
      </c>
    </row>
    <row r="214" spans="11:12" x14ac:dyDescent="0.25">
      <c r="K214" s="67" t="s">
        <v>54</v>
      </c>
      <c r="L214" s="43" t="s">
        <v>54</v>
      </c>
    </row>
    <row r="215" spans="11:12" x14ac:dyDescent="0.25">
      <c r="K215" s="67" t="s">
        <v>54</v>
      </c>
      <c r="L215" s="43" t="s">
        <v>54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99.570800000000006</v>
      </c>
    </row>
    <row r="307" spans="11:12" x14ac:dyDescent="0.25">
      <c r="K307" s="67">
        <v>43918</v>
      </c>
      <c r="L307" s="43">
        <v>98.0946</v>
      </c>
    </row>
    <row r="308" spans="11:12" x14ac:dyDescent="0.25">
      <c r="K308" s="67">
        <v>43925</v>
      </c>
      <c r="L308" s="43">
        <v>96.217399999999998</v>
      </c>
    </row>
    <row r="309" spans="11:12" x14ac:dyDescent="0.25">
      <c r="K309" s="67">
        <v>43932</v>
      </c>
      <c r="L309" s="43">
        <v>93.510099999999994</v>
      </c>
    </row>
    <row r="310" spans="11:12" x14ac:dyDescent="0.25">
      <c r="K310" s="67">
        <v>43939</v>
      </c>
      <c r="L310" s="43">
        <v>93.706400000000002</v>
      </c>
    </row>
    <row r="311" spans="11:12" x14ac:dyDescent="0.25">
      <c r="K311" s="67">
        <v>43946</v>
      </c>
      <c r="L311" s="43">
        <v>94.114900000000006</v>
      </c>
    </row>
    <row r="312" spans="11:12" x14ac:dyDescent="0.25">
      <c r="K312" s="67">
        <v>43953</v>
      </c>
      <c r="L312" s="43">
        <v>94.668999999999997</v>
      </c>
    </row>
    <row r="313" spans="11:12" x14ac:dyDescent="0.25">
      <c r="K313" s="67">
        <v>43960</v>
      </c>
      <c r="L313" s="43">
        <v>93.5869</v>
      </c>
    </row>
    <row r="314" spans="11:12" x14ac:dyDescent="0.25">
      <c r="K314" s="67">
        <v>43967</v>
      </c>
      <c r="L314" s="43">
        <v>92.821100000000001</v>
      </c>
    </row>
    <row r="315" spans="11:12" x14ac:dyDescent="0.25">
      <c r="K315" s="67">
        <v>43974</v>
      </c>
      <c r="L315" s="43">
        <v>92.475999999999999</v>
      </c>
    </row>
    <row r="316" spans="11:12" x14ac:dyDescent="0.25">
      <c r="K316" s="67">
        <v>43981</v>
      </c>
      <c r="L316" s="43">
        <v>93.7834</v>
      </c>
    </row>
    <row r="317" spans="11:12" x14ac:dyDescent="0.25">
      <c r="K317" s="67">
        <v>43988</v>
      </c>
      <c r="L317" s="43">
        <v>95.968800000000002</v>
      </c>
    </row>
    <row r="318" spans="11:12" x14ac:dyDescent="0.25">
      <c r="K318" s="67">
        <v>43995</v>
      </c>
      <c r="L318" s="43">
        <v>96.630099999999999</v>
      </c>
    </row>
    <row r="319" spans="11:12" x14ac:dyDescent="0.25">
      <c r="K319" s="67">
        <v>44002</v>
      </c>
      <c r="L319" s="43">
        <v>97.5398</v>
      </c>
    </row>
    <row r="320" spans="11:12" x14ac:dyDescent="0.25">
      <c r="K320" s="67">
        <v>44009</v>
      </c>
      <c r="L320" s="43">
        <v>97.253500000000003</v>
      </c>
    </row>
    <row r="321" spans="11:12" x14ac:dyDescent="0.25">
      <c r="K321" s="67">
        <v>44016</v>
      </c>
      <c r="L321" s="43">
        <v>98.931299999999993</v>
      </c>
    </row>
    <row r="322" spans="11:12" x14ac:dyDescent="0.25">
      <c r="K322" s="67">
        <v>44023</v>
      </c>
      <c r="L322" s="43">
        <v>96.452399999999997</v>
      </c>
    </row>
    <row r="323" spans="11:12" x14ac:dyDescent="0.25">
      <c r="K323" s="67">
        <v>44030</v>
      </c>
      <c r="L323" s="43">
        <v>96.287099999999995</v>
      </c>
    </row>
    <row r="324" spans="11:12" x14ac:dyDescent="0.25">
      <c r="K324" s="67">
        <v>44037</v>
      </c>
      <c r="L324" s="43">
        <v>96.104100000000003</v>
      </c>
    </row>
    <row r="325" spans="11:12" x14ac:dyDescent="0.25">
      <c r="K325" s="67">
        <v>44044</v>
      </c>
      <c r="L325" s="43">
        <v>96.942800000000005</v>
      </c>
    </row>
    <row r="326" spans="11:12" x14ac:dyDescent="0.25">
      <c r="K326" s="67">
        <v>44051</v>
      </c>
      <c r="L326" s="43">
        <v>97.412199999999999</v>
      </c>
    </row>
    <row r="327" spans="11:12" x14ac:dyDescent="0.25">
      <c r="K327" s="67">
        <v>44058</v>
      </c>
      <c r="L327" s="43">
        <v>96.914000000000001</v>
      </c>
    </row>
    <row r="328" spans="11:12" x14ac:dyDescent="0.25">
      <c r="K328" s="67">
        <v>44065</v>
      </c>
      <c r="L328" s="43">
        <v>96.757199999999997</v>
      </c>
    </row>
    <row r="329" spans="11:12" x14ac:dyDescent="0.25">
      <c r="K329" s="67">
        <v>44072</v>
      </c>
      <c r="L329" s="43">
        <v>96.977800000000002</v>
      </c>
    </row>
    <row r="330" spans="11:12" x14ac:dyDescent="0.25">
      <c r="K330" s="67">
        <v>44079</v>
      </c>
      <c r="L330" s="43">
        <v>99.677099999999996</v>
      </c>
    </row>
    <row r="331" spans="11:12" x14ac:dyDescent="0.25">
      <c r="K331" s="67">
        <v>44086</v>
      </c>
      <c r="L331" s="43">
        <v>100.6795</v>
      </c>
    </row>
    <row r="332" spans="11:12" x14ac:dyDescent="0.25">
      <c r="K332" s="67">
        <v>44093</v>
      </c>
      <c r="L332" s="43">
        <v>101.5361</v>
      </c>
    </row>
    <row r="333" spans="11:12" x14ac:dyDescent="0.25">
      <c r="K333" s="67">
        <v>44100</v>
      </c>
      <c r="L333" s="43">
        <v>100.68899999999999</v>
      </c>
    </row>
    <row r="334" spans="11:12" x14ac:dyDescent="0.25">
      <c r="K334" s="67">
        <v>44107</v>
      </c>
      <c r="L334" s="43">
        <v>98.174800000000005</v>
      </c>
    </row>
    <row r="335" spans="11:12" x14ac:dyDescent="0.25">
      <c r="K335" s="67">
        <v>44114</v>
      </c>
      <c r="L335" s="43">
        <v>96.533699999999996</v>
      </c>
    </row>
    <row r="336" spans="11:12" x14ac:dyDescent="0.25">
      <c r="K336" s="67">
        <v>44121</v>
      </c>
      <c r="L336" s="43">
        <v>97.113399999999999</v>
      </c>
    </row>
    <row r="337" spans="11:12" x14ac:dyDescent="0.25">
      <c r="K337" s="67">
        <v>44128</v>
      </c>
      <c r="L337" s="43">
        <v>96.551599999999993</v>
      </c>
    </row>
    <row r="338" spans="11:12" x14ac:dyDescent="0.25">
      <c r="K338" s="67">
        <v>44135</v>
      </c>
      <c r="L338" s="43">
        <v>96.667500000000004</v>
      </c>
    </row>
    <row r="339" spans="11:12" x14ac:dyDescent="0.25">
      <c r="K339" s="67">
        <v>44142</v>
      </c>
      <c r="L339" s="43">
        <v>98.053299999999993</v>
      </c>
    </row>
    <row r="340" spans="11:12" x14ac:dyDescent="0.25">
      <c r="K340" s="67">
        <v>44149</v>
      </c>
      <c r="L340" s="43">
        <v>99.052999999999997</v>
      </c>
    </row>
    <row r="341" spans="11:12" x14ac:dyDescent="0.25">
      <c r="K341" s="67">
        <v>44156</v>
      </c>
      <c r="L341" s="43">
        <v>99.075100000000006</v>
      </c>
    </row>
    <row r="342" spans="11:12" x14ac:dyDescent="0.25">
      <c r="K342" s="67">
        <v>44163</v>
      </c>
      <c r="L342" s="43">
        <v>100.4066</v>
      </c>
    </row>
    <row r="343" spans="11:12" x14ac:dyDescent="0.25">
      <c r="K343" s="67">
        <v>44170</v>
      </c>
      <c r="L343" s="43">
        <v>102.1788</v>
      </c>
    </row>
    <row r="344" spans="11:12" x14ac:dyDescent="0.25">
      <c r="K344" s="67">
        <v>44177</v>
      </c>
      <c r="L344" s="43">
        <v>102.6279</v>
      </c>
    </row>
    <row r="345" spans="11:12" x14ac:dyDescent="0.25">
      <c r="K345" s="67">
        <v>44184</v>
      </c>
      <c r="L345" s="43">
        <v>102.4778</v>
      </c>
    </row>
    <row r="346" spans="11:12" x14ac:dyDescent="0.25">
      <c r="K346" s="67">
        <v>44191</v>
      </c>
      <c r="L346" s="43">
        <v>96.956599999999995</v>
      </c>
    </row>
    <row r="347" spans="11:12" x14ac:dyDescent="0.25">
      <c r="K347" s="67">
        <v>44198</v>
      </c>
      <c r="L347" s="43">
        <v>93.527299999999997</v>
      </c>
    </row>
    <row r="348" spans="11:12" x14ac:dyDescent="0.25">
      <c r="K348" s="67">
        <v>44205</v>
      </c>
      <c r="L348" s="43">
        <v>94.721999999999994</v>
      </c>
    </row>
    <row r="349" spans="11:12" x14ac:dyDescent="0.25">
      <c r="K349" s="67">
        <v>44212</v>
      </c>
      <c r="L349" s="43">
        <v>96.736599999999996</v>
      </c>
    </row>
    <row r="350" spans="11:12" x14ac:dyDescent="0.25">
      <c r="K350" s="67">
        <v>44219</v>
      </c>
      <c r="L350" s="43">
        <v>97.335999999999999</v>
      </c>
    </row>
    <row r="351" spans="11:12" x14ac:dyDescent="0.25">
      <c r="K351" s="67">
        <v>44226</v>
      </c>
      <c r="L351" s="43">
        <v>97.506799999999998</v>
      </c>
    </row>
    <row r="352" spans="11:12" x14ac:dyDescent="0.25">
      <c r="K352" s="67">
        <v>44233</v>
      </c>
      <c r="L352" s="43">
        <v>100.4186</v>
      </c>
    </row>
    <row r="353" spans="11:12" x14ac:dyDescent="0.25">
      <c r="K353" s="67">
        <v>44240</v>
      </c>
      <c r="L353" s="43">
        <v>101.54040000000001</v>
      </c>
    </row>
    <row r="354" spans="11:12" x14ac:dyDescent="0.25">
      <c r="K354" s="67">
        <v>44247</v>
      </c>
      <c r="L354" s="43">
        <v>102.04640000000001</v>
      </c>
    </row>
    <row r="355" spans="11:12" x14ac:dyDescent="0.25">
      <c r="K355" s="67">
        <v>44254</v>
      </c>
      <c r="L355" s="43">
        <v>102.45059999999999</v>
      </c>
    </row>
    <row r="356" spans="11:12" x14ac:dyDescent="0.25">
      <c r="K356" s="67">
        <v>44261</v>
      </c>
      <c r="L356" s="43">
        <v>101.6032</v>
      </c>
    </row>
    <row r="357" spans="11:12" x14ac:dyDescent="0.25">
      <c r="K357" s="67">
        <v>44268</v>
      </c>
      <c r="L357" s="43">
        <v>101.3995</v>
      </c>
    </row>
    <row r="358" spans="11:12" x14ac:dyDescent="0.25">
      <c r="K358" s="67" t="s">
        <v>54</v>
      </c>
      <c r="L358" s="43" t="s">
        <v>54</v>
      </c>
    </row>
    <row r="359" spans="11:12" x14ac:dyDescent="0.25">
      <c r="K359" s="67" t="s">
        <v>54</v>
      </c>
      <c r="L359" s="43" t="s">
        <v>54</v>
      </c>
    </row>
    <row r="360" spans="11:12" x14ac:dyDescent="0.25">
      <c r="K360" s="67" t="s">
        <v>54</v>
      </c>
      <c r="L360" s="43" t="s">
        <v>54</v>
      </c>
    </row>
    <row r="361" spans="11:12" x14ac:dyDescent="0.25">
      <c r="K361" s="67" t="s">
        <v>54</v>
      </c>
      <c r="L361" s="43" t="s">
        <v>54</v>
      </c>
    </row>
    <row r="362" spans="11:12" x14ac:dyDescent="0.25">
      <c r="K362" s="67" t="s">
        <v>54</v>
      </c>
      <c r="L362" s="43" t="s">
        <v>54</v>
      </c>
    </row>
    <row r="363" spans="11:12" x14ac:dyDescent="0.25">
      <c r="K363" s="67" t="s">
        <v>54</v>
      </c>
      <c r="L363" s="43" t="s">
        <v>54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98.626300000000001</v>
      </c>
    </row>
    <row r="455" spans="11:12" x14ac:dyDescent="0.25">
      <c r="K455" s="67">
        <v>43918</v>
      </c>
      <c r="L455" s="43">
        <v>95.147099999999995</v>
      </c>
    </row>
    <row r="456" spans="11:12" x14ac:dyDescent="0.25">
      <c r="K456" s="67">
        <v>43925</v>
      </c>
      <c r="L456" s="43">
        <v>92.301900000000003</v>
      </c>
    </row>
    <row r="457" spans="11:12" x14ac:dyDescent="0.25">
      <c r="K457" s="67">
        <v>43932</v>
      </c>
      <c r="L457" s="43">
        <v>91.231999999999999</v>
      </c>
    </row>
    <row r="458" spans="11:12" x14ac:dyDescent="0.25">
      <c r="K458" s="67">
        <v>43939</v>
      </c>
      <c r="L458" s="43">
        <v>91.238699999999994</v>
      </c>
    </row>
    <row r="459" spans="11:12" x14ac:dyDescent="0.25">
      <c r="K459" s="67">
        <v>43946</v>
      </c>
      <c r="L459" s="43">
        <v>91.956699999999998</v>
      </c>
    </row>
    <row r="460" spans="11:12" x14ac:dyDescent="0.25">
      <c r="K460" s="67">
        <v>43953</v>
      </c>
      <c r="L460" s="43">
        <v>92.170199999999994</v>
      </c>
    </row>
    <row r="461" spans="11:12" x14ac:dyDescent="0.25">
      <c r="K461" s="67">
        <v>43960</v>
      </c>
      <c r="L461" s="43">
        <v>92.521900000000002</v>
      </c>
    </row>
    <row r="462" spans="11:12" x14ac:dyDescent="0.25">
      <c r="K462" s="67">
        <v>43967</v>
      </c>
      <c r="L462" s="43">
        <v>92.754499999999993</v>
      </c>
    </row>
    <row r="463" spans="11:12" x14ac:dyDescent="0.25">
      <c r="K463" s="67">
        <v>43974</v>
      </c>
      <c r="L463" s="43">
        <v>93.008600000000001</v>
      </c>
    </row>
    <row r="464" spans="11:12" x14ac:dyDescent="0.25">
      <c r="K464" s="67">
        <v>43981</v>
      </c>
      <c r="L464" s="43">
        <v>93.681899999999999</v>
      </c>
    </row>
    <row r="465" spans="11:12" x14ac:dyDescent="0.25">
      <c r="K465" s="67">
        <v>43988</v>
      </c>
      <c r="L465" s="43">
        <v>94.674899999999994</v>
      </c>
    </row>
    <row r="466" spans="11:12" x14ac:dyDescent="0.25">
      <c r="K466" s="67">
        <v>43995</v>
      </c>
      <c r="L466" s="43">
        <v>95.712699999999998</v>
      </c>
    </row>
    <row r="467" spans="11:12" x14ac:dyDescent="0.25">
      <c r="K467" s="67">
        <v>44002</v>
      </c>
      <c r="L467" s="43">
        <v>95.851200000000006</v>
      </c>
    </row>
    <row r="468" spans="11:12" x14ac:dyDescent="0.25">
      <c r="K468" s="67">
        <v>44009</v>
      </c>
      <c r="L468" s="43">
        <v>94.856800000000007</v>
      </c>
    </row>
    <row r="469" spans="11:12" x14ac:dyDescent="0.25">
      <c r="K469" s="67">
        <v>44016</v>
      </c>
      <c r="L469" s="43">
        <v>95.774000000000001</v>
      </c>
    </row>
    <row r="470" spans="11:12" x14ac:dyDescent="0.25">
      <c r="K470" s="67">
        <v>44023</v>
      </c>
      <c r="L470" s="43">
        <v>96.311400000000006</v>
      </c>
    </row>
    <row r="471" spans="11:12" x14ac:dyDescent="0.25">
      <c r="K471" s="67">
        <v>44030</v>
      </c>
      <c r="L471" s="43">
        <v>96.155199999999994</v>
      </c>
    </row>
    <row r="472" spans="11:12" x14ac:dyDescent="0.25">
      <c r="K472" s="67">
        <v>44037</v>
      </c>
      <c r="L472" s="43">
        <v>96.052199999999999</v>
      </c>
    </row>
    <row r="473" spans="11:12" x14ac:dyDescent="0.25">
      <c r="K473" s="67">
        <v>44044</v>
      </c>
      <c r="L473" s="43">
        <v>96.090999999999994</v>
      </c>
    </row>
    <row r="474" spans="11:12" x14ac:dyDescent="0.25">
      <c r="K474" s="67">
        <v>44051</v>
      </c>
      <c r="L474" s="43">
        <v>95.4499</v>
      </c>
    </row>
    <row r="475" spans="11:12" x14ac:dyDescent="0.25">
      <c r="K475" s="67">
        <v>44058</v>
      </c>
      <c r="L475" s="43">
        <v>94.796999999999997</v>
      </c>
    </row>
    <row r="476" spans="11:12" x14ac:dyDescent="0.25">
      <c r="K476" s="67">
        <v>44065</v>
      </c>
      <c r="L476" s="43">
        <v>94.493399999999994</v>
      </c>
    </row>
    <row r="477" spans="11:12" x14ac:dyDescent="0.25">
      <c r="K477" s="67">
        <v>44072</v>
      </c>
      <c r="L477" s="43">
        <v>94.706999999999994</v>
      </c>
    </row>
    <row r="478" spans="11:12" x14ac:dyDescent="0.25">
      <c r="K478" s="67">
        <v>44079</v>
      </c>
      <c r="L478" s="43">
        <v>94.901899999999998</v>
      </c>
    </row>
    <row r="479" spans="11:12" x14ac:dyDescent="0.25">
      <c r="K479" s="67">
        <v>44086</v>
      </c>
      <c r="L479" s="43">
        <v>95.2333</v>
      </c>
    </row>
    <row r="480" spans="11:12" x14ac:dyDescent="0.25">
      <c r="K480" s="67">
        <v>44093</v>
      </c>
      <c r="L480" s="43">
        <v>95.370900000000006</v>
      </c>
    </row>
    <row r="481" spans="11:12" x14ac:dyDescent="0.25">
      <c r="K481" s="67">
        <v>44100</v>
      </c>
      <c r="L481" s="43">
        <v>95.299800000000005</v>
      </c>
    </row>
    <row r="482" spans="11:12" x14ac:dyDescent="0.25">
      <c r="K482" s="67">
        <v>44107</v>
      </c>
      <c r="L482" s="43">
        <v>94.591499999999996</v>
      </c>
    </row>
    <row r="483" spans="11:12" x14ac:dyDescent="0.25">
      <c r="K483" s="67">
        <v>44114</v>
      </c>
      <c r="L483" s="43">
        <v>94.989500000000007</v>
      </c>
    </row>
    <row r="484" spans="11:12" x14ac:dyDescent="0.25">
      <c r="K484" s="67">
        <v>44121</v>
      </c>
      <c r="L484" s="43">
        <v>95.549099999999996</v>
      </c>
    </row>
    <row r="485" spans="11:12" x14ac:dyDescent="0.25">
      <c r="K485" s="67">
        <v>44128</v>
      </c>
      <c r="L485" s="43">
        <v>95.908500000000004</v>
      </c>
    </row>
    <row r="486" spans="11:12" x14ac:dyDescent="0.25">
      <c r="K486" s="67">
        <v>44135</v>
      </c>
      <c r="L486" s="43">
        <v>96.896000000000001</v>
      </c>
    </row>
    <row r="487" spans="11:12" x14ac:dyDescent="0.25">
      <c r="K487" s="67">
        <v>44142</v>
      </c>
      <c r="L487" s="43">
        <v>97.509900000000002</v>
      </c>
    </row>
    <row r="488" spans="11:12" x14ac:dyDescent="0.25">
      <c r="K488" s="67">
        <v>44149</v>
      </c>
      <c r="L488" s="43">
        <v>98.44</v>
      </c>
    </row>
    <row r="489" spans="11:12" x14ac:dyDescent="0.25">
      <c r="K489" s="67">
        <v>44156</v>
      </c>
      <c r="L489" s="43">
        <v>98.872299999999996</v>
      </c>
    </row>
    <row r="490" spans="11:12" x14ac:dyDescent="0.25">
      <c r="K490" s="67">
        <v>44163</v>
      </c>
      <c r="L490" s="43">
        <v>99.441400000000002</v>
      </c>
    </row>
    <row r="491" spans="11:12" x14ac:dyDescent="0.25">
      <c r="K491" s="67">
        <v>44170</v>
      </c>
      <c r="L491" s="43">
        <v>100.08450000000001</v>
      </c>
    </row>
    <row r="492" spans="11:12" x14ac:dyDescent="0.25">
      <c r="K492" s="67">
        <v>44177</v>
      </c>
      <c r="L492" s="43">
        <v>100.22110000000001</v>
      </c>
    </row>
    <row r="493" spans="11:12" x14ac:dyDescent="0.25">
      <c r="K493" s="67">
        <v>44184</v>
      </c>
      <c r="L493" s="43">
        <v>99.655799999999999</v>
      </c>
    </row>
    <row r="494" spans="11:12" x14ac:dyDescent="0.25">
      <c r="K494" s="67">
        <v>44191</v>
      </c>
      <c r="L494" s="43">
        <v>96.215000000000003</v>
      </c>
    </row>
    <row r="495" spans="11:12" x14ac:dyDescent="0.25">
      <c r="K495" s="67">
        <v>44198</v>
      </c>
      <c r="L495" s="43">
        <v>93.671700000000001</v>
      </c>
    </row>
    <row r="496" spans="11:12" x14ac:dyDescent="0.25">
      <c r="K496" s="67">
        <v>44205</v>
      </c>
      <c r="L496" s="43">
        <v>94.139499999999998</v>
      </c>
    </row>
    <row r="497" spans="11:12" x14ac:dyDescent="0.25">
      <c r="K497" s="67">
        <v>44212</v>
      </c>
      <c r="L497" s="43">
        <v>95.9846</v>
      </c>
    </row>
    <row r="498" spans="11:12" x14ac:dyDescent="0.25">
      <c r="K498" s="67">
        <v>44219</v>
      </c>
      <c r="L498" s="43">
        <v>96.992199999999997</v>
      </c>
    </row>
    <row r="499" spans="11:12" x14ac:dyDescent="0.25">
      <c r="K499" s="67">
        <v>44226</v>
      </c>
      <c r="L499" s="43">
        <v>97.479100000000003</v>
      </c>
    </row>
    <row r="500" spans="11:12" x14ac:dyDescent="0.25">
      <c r="K500" s="67">
        <v>44233</v>
      </c>
      <c r="L500" s="43">
        <v>97.976799999999997</v>
      </c>
    </row>
    <row r="501" spans="11:12" x14ac:dyDescent="0.25">
      <c r="K501" s="67">
        <v>44240</v>
      </c>
      <c r="L501" s="43">
        <v>98.286699999999996</v>
      </c>
    </row>
    <row r="502" spans="11:12" x14ac:dyDescent="0.25">
      <c r="K502" s="67">
        <v>44247</v>
      </c>
      <c r="L502" s="43">
        <v>98.8018</v>
      </c>
    </row>
    <row r="503" spans="11:12" x14ac:dyDescent="0.25">
      <c r="K503" s="67">
        <v>44254</v>
      </c>
      <c r="L503" s="43">
        <v>99.367500000000007</v>
      </c>
    </row>
    <row r="504" spans="11:12" x14ac:dyDescent="0.25">
      <c r="K504" s="67">
        <v>44261</v>
      </c>
      <c r="L504" s="43">
        <v>98.7821</v>
      </c>
    </row>
    <row r="505" spans="11:12" x14ac:dyDescent="0.25">
      <c r="K505" s="67">
        <v>44268</v>
      </c>
      <c r="L505" s="43">
        <v>99.303600000000003</v>
      </c>
    </row>
    <row r="506" spans="11:12" x14ac:dyDescent="0.25">
      <c r="K506" s="67" t="s">
        <v>54</v>
      </c>
      <c r="L506" s="43" t="s">
        <v>54</v>
      </c>
    </row>
    <row r="507" spans="11:12" x14ac:dyDescent="0.25">
      <c r="K507" s="67" t="s">
        <v>54</v>
      </c>
      <c r="L507" s="43" t="s">
        <v>54</v>
      </c>
    </row>
    <row r="508" spans="11:12" x14ac:dyDescent="0.25">
      <c r="K508" s="67" t="s">
        <v>54</v>
      </c>
      <c r="L508" s="43" t="s">
        <v>54</v>
      </c>
    </row>
    <row r="509" spans="11:12" x14ac:dyDescent="0.25">
      <c r="K509" s="67" t="s">
        <v>54</v>
      </c>
      <c r="L509" s="43" t="s">
        <v>54</v>
      </c>
    </row>
    <row r="510" spans="11:12" x14ac:dyDescent="0.25">
      <c r="K510" s="67" t="s">
        <v>54</v>
      </c>
      <c r="L510" s="43" t="s">
        <v>54</v>
      </c>
    </row>
    <row r="511" spans="11:12" x14ac:dyDescent="0.25">
      <c r="K511" s="67" t="s">
        <v>54</v>
      </c>
      <c r="L511" s="43" t="s">
        <v>54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99.596699999999998</v>
      </c>
    </row>
    <row r="603" spans="11:12" x14ac:dyDescent="0.25">
      <c r="K603" s="67">
        <v>43918</v>
      </c>
      <c r="L603" s="43">
        <v>98.321700000000007</v>
      </c>
    </row>
    <row r="604" spans="11:12" x14ac:dyDescent="0.25">
      <c r="K604" s="67">
        <v>43925</v>
      </c>
      <c r="L604" s="43">
        <v>96.977099999999993</v>
      </c>
    </row>
    <row r="605" spans="11:12" x14ac:dyDescent="0.25">
      <c r="K605" s="67">
        <v>43932</v>
      </c>
      <c r="L605" s="43">
        <v>94.892600000000002</v>
      </c>
    </row>
    <row r="606" spans="11:12" x14ac:dyDescent="0.25">
      <c r="K606" s="67">
        <v>43939</v>
      </c>
      <c r="L606" s="43">
        <v>94.688299999999998</v>
      </c>
    </row>
    <row r="607" spans="11:12" x14ac:dyDescent="0.25">
      <c r="K607" s="67">
        <v>43946</v>
      </c>
      <c r="L607" s="43">
        <v>95.749700000000004</v>
      </c>
    </row>
    <row r="608" spans="11:12" x14ac:dyDescent="0.25">
      <c r="K608" s="67">
        <v>43953</v>
      </c>
      <c r="L608" s="43">
        <v>96.001199999999997</v>
      </c>
    </row>
    <row r="609" spans="11:12" x14ac:dyDescent="0.25">
      <c r="K609" s="67">
        <v>43960</v>
      </c>
      <c r="L609" s="43">
        <v>94.195099999999996</v>
      </c>
    </row>
    <row r="610" spans="11:12" x14ac:dyDescent="0.25">
      <c r="K610" s="67">
        <v>43967</v>
      </c>
      <c r="L610" s="43">
        <v>93.495699999999999</v>
      </c>
    </row>
    <row r="611" spans="11:12" x14ac:dyDescent="0.25">
      <c r="K611" s="67">
        <v>43974</v>
      </c>
      <c r="L611" s="43">
        <v>93.253399999999999</v>
      </c>
    </row>
    <row r="612" spans="11:12" x14ac:dyDescent="0.25">
      <c r="K612" s="67">
        <v>43981</v>
      </c>
      <c r="L612" s="43">
        <v>93.594899999999996</v>
      </c>
    </row>
    <row r="613" spans="11:12" x14ac:dyDescent="0.25">
      <c r="K613" s="67">
        <v>43988</v>
      </c>
      <c r="L613" s="43">
        <v>96.7791</v>
      </c>
    </row>
    <row r="614" spans="11:12" x14ac:dyDescent="0.25">
      <c r="K614" s="67">
        <v>43995</v>
      </c>
      <c r="L614" s="43">
        <v>97.858800000000002</v>
      </c>
    </row>
    <row r="615" spans="11:12" x14ac:dyDescent="0.25">
      <c r="K615" s="67">
        <v>44002</v>
      </c>
      <c r="L615" s="43">
        <v>98.937799999999996</v>
      </c>
    </row>
    <row r="616" spans="11:12" x14ac:dyDescent="0.25">
      <c r="K616" s="67">
        <v>44009</v>
      </c>
      <c r="L616" s="43">
        <v>98.841999999999999</v>
      </c>
    </row>
    <row r="617" spans="11:12" x14ac:dyDescent="0.25">
      <c r="K617" s="67">
        <v>44016</v>
      </c>
      <c r="L617" s="43">
        <v>100.4813</v>
      </c>
    </row>
    <row r="618" spans="11:12" x14ac:dyDescent="0.25">
      <c r="K618" s="67">
        <v>44023</v>
      </c>
      <c r="L618" s="43">
        <v>97.222099999999998</v>
      </c>
    </row>
    <row r="619" spans="11:12" x14ac:dyDescent="0.25">
      <c r="K619" s="67">
        <v>44030</v>
      </c>
      <c r="L619" s="43">
        <v>97.037800000000004</v>
      </c>
    </row>
    <row r="620" spans="11:12" x14ac:dyDescent="0.25">
      <c r="K620" s="67">
        <v>44037</v>
      </c>
      <c r="L620" s="43">
        <v>96.296499999999995</v>
      </c>
    </row>
    <row r="621" spans="11:12" x14ac:dyDescent="0.25">
      <c r="K621" s="67">
        <v>44044</v>
      </c>
      <c r="L621" s="43">
        <v>97.572400000000002</v>
      </c>
    </row>
    <row r="622" spans="11:12" x14ac:dyDescent="0.25">
      <c r="K622" s="67">
        <v>44051</v>
      </c>
      <c r="L622" s="43">
        <v>97.307500000000005</v>
      </c>
    </row>
    <row r="623" spans="11:12" x14ac:dyDescent="0.25">
      <c r="K623" s="67">
        <v>44058</v>
      </c>
      <c r="L623" s="43">
        <v>96.215699999999998</v>
      </c>
    </row>
    <row r="624" spans="11:12" x14ac:dyDescent="0.25">
      <c r="K624" s="67">
        <v>44065</v>
      </c>
      <c r="L624" s="43">
        <v>95.290700000000001</v>
      </c>
    </row>
    <row r="625" spans="11:12" x14ac:dyDescent="0.25">
      <c r="K625" s="67">
        <v>44072</v>
      </c>
      <c r="L625" s="43">
        <v>95.852599999999995</v>
      </c>
    </row>
    <row r="626" spans="11:12" x14ac:dyDescent="0.25">
      <c r="K626" s="67">
        <v>44079</v>
      </c>
      <c r="L626" s="43">
        <v>98.206400000000002</v>
      </c>
    </row>
    <row r="627" spans="11:12" x14ac:dyDescent="0.25">
      <c r="K627" s="67">
        <v>44086</v>
      </c>
      <c r="L627" s="43">
        <v>99.076700000000002</v>
      </c>
    </row>
    <row r="628" spans="11:12" x14ac:dyDescent="0.25">
      <c r="K628" s="67">
        <v>44093</v>
      </c>
      <c r="L628" s="43">
        <v>100.3546</v>
      </c>
    </row>
    <row r="629" spans="11:12" x14ac:dyDescent="0.25">
      <c r="K629" s="67">
        <v>44100</v>
      </c>
      <c r="L629" s="43">
        <v>99.994900000000001</v>
      </c>
    </row>
    <row r="630" spans="11:12" x14ac:dyDescent="0.25">
      <c r="K630" s="67">
        <v>44107</v>
      </c>
      <c r="L630" s="43">
        <v>97.276399999999995</v>
      </c>
    </row>
    <row r="631" spans="11:12" x14ac:dyDescent="0.25">
      <c r="K631" s="67">
        <v>44114</v>
      </c>
      <c r="L631" s="43">
        <v>95.737399999999994</v>
      </c>
    </row>
    <row r="632" spans="11:12" x14ac:dyDescent="0.25">
      <c r="K632" s="67">
        <v>44121</v>
      </c>
      <c r="L632" s="43">
        <v>95.923299999999998</v>
      </c>
    </row>
    <row r="633" spans="11:12" x14ac:dyDescent="0.25">
      <c r="K633" s="67">
        <v>44128</v>
      </c>
      <c r="L633" s="43">
        <v>95.5672</v>
      </c>
    </row>
    <row r="634" spans="11:12" x14ac:dyDescent="0.25">
      <c r="K634" s="67">
        <v>44135</v>
      </c>
      <c r="L634" s="43">
        <v>96.527699999999996</v>
      </c>
    </row>
    <row r="635" spans="11:12" x14ac:dyDescent="0.25">
      <c r="K635" s="67">
        <v>44142</v>
      </c>
      <c r="L635" s="43">
        <v>98.490799999999993</v>
      </c>
    </row>
    <row r="636" spans="11:12" x14ac:dyDescent="0.25">
      <c r="K636" s="67">
        <v>44149</v>
      </c>
      <c r="L636" s="43">
        <v>100.32089999999999</v>
      </c>
    </row>
    <row r="637" spans="11:12" x14ac:dyDescent="0.25">
      <c r="K637" s="67">
        <v>44156</v>
      </c>
      <c r="L637" s="43">
        <v>100.3764</v>
      </c>
    </row>
    <row r="638" spans="11:12" x14ac:dyDescent="0.25">
      <c r="K638" s="67">
        <v>44163</v>
      </c>
      <c r="L638" s="43">
        <v>101.1367</v>
      </c>
    </row>
    <row r="639" spans="11:12" x14ac:dyDescent="0.25">
      <c r="K639" s="67">
        <v>44170</v>
      </c>
      <c r="L639" s="43">
        <v>103.2109</v>
      </c>
    </row>
    <row r="640" spans="11:12" x14ac:dyDescent="0.25">
      <c r="K640" s="67">
        <v>44177</v>
      </c>
      <c r="L640" s="43">
        <v>104.2122</v>
      </c>
    </row>
    <row r="641" spans="11:12" x14ac:dyDescent="0.25">
      <c r="K641" s="67">
        <v>44184</v>
      </c>
      <c r="L641" s="43">
        <v>105.15949999999999</v>
      </c>
    </row>
    <row r="642" spans="11:12" x14ac:dyDescent="0.25">
      <c r="K642" s="67">
        <v>44191</v>
      </c>
      <c r="L642" s="43">
        <v>99.861000000000004</v>
      </c>
    </row>
    <row r="643" spans="11:12" x14ac:dyDescent="0.25">
      <c r="K643" s="67">
        <v>44198</v>
      </c>
      <c r="L643" s="43">
        <v>95.988399999999999</v>
      </c>
    </row>
    <row r="644" spans="11:12" x14ac:dyDescent="0.25">
      <c r="K644" s="67">
        <v>44205</v>
      </c>
      <c r="L644" s="43">
        <v>96.077100000000002</v>
      </c>
    </row>
    <row r="645" spans="11:12" x14ac:dyDescent="0.25">
      <c r="K645" s="67">
        <v>44212</v>
      </c>
      <c r="L645" s="43">
        <v>97.660499999999999</v>
      </c>
    </row>
    <row r="646" spans="11:12" x14ac:dyDescent="0.25">
      <c r="K646" s="67">
        <v>44219</v>
      </c>
      <c r="L646" s="43">
        <v>98.327799999999996</v>
      </c>
    </row>
    <row r="647" spans="11:12" x14ac:dyDescent="0.25">
      <c r="K647" s="67">
        <v>44226</v>
      </c>
      <c r="L647" s="43">
        <v>98.784700000000001</v>
      </c>
    </row>
    <row r="648" spans="11:12" x14ac:dyDescent="0.25">
      <c r="K648" s="67">
        <v>44233</v>
      </c>
      <c r="L648" s="43">
        <v>102.02889999999999</v>
      </c>
    </row>
    <row r="649" spans="11:12" x14ac:dyDescent="0.25">
      <c r="K649" s="67">
        <v>44240</v>
      </c>
      <c r="L649" s="43">
        <v>102.6285</v>
      </c>
    </row>
    <row r="650" spans="11:12" x14ac:dyDescent="0.25">
      <c r="K650" s="67">
        <v>44247</v>
      </c>
      <c r="L650" s="43">
        <v>102.8262</v>
      </c>
    </row>
    <row r="651" spans="11:12" x14ac:dyDescent="0.25">
      <c r="K651" s="67">
        <v>44254</v>
      </c>
      <c r="L651" s="43">
        <v>104.2017</v>
      </c>
    </row>
    <row r="652" spans="11:12" x14ac:dyDescent="0.25">
      <c r="K652" s="67">
        <v>44261</v>
      </c>
      <c r="L652" s="43">
        <v>102.5162</v>
      </c>
    </row>
    <row r="653" spans="11:12" x14ac:dyDescent="0.25">
      <c r="K653" s="67">
        <v>44268</v>
      </c>
      <c r="L653" s="43">
        <v>102.2154</v>
      </c>
    </row>
    <row r="654" spans="11:12" x14ac:dyDescent="0.25">
      <c r="K654" s="67" t="s">
        <v>54</v>
      </c>
      <c r="L654" s="43" t="s">
        <v>54</v>
      </c>
    </row>
    <row r="655" spans="11:12" x14ac:dyDescent="0.25">
      <c r="K655" s="67" t="s">
        <v>54</v>
      </c>
      <c r="L655" s="43" t="s">
        <v>54</v>
      </c>
    </row>
    <row r="656" spans="11:12" x14ac:dyDescent="0.25">
      <c r="K656" s="67" t="s">
        <v>54</v>
      </c>
      <c r="L656" s="43" t="s">
        <v>54</v>
      </c>
    </row>
    <row r="657" spans="11:12" x14ac:dyDescent="0.25">
      <c r="K657" s="67" t="s">
        <v>54</v>
      </c>
      <c r="L657" s="43" t="s">
        <v>54</v>
      </c>
    </row>
    <row r="658" spans="11:12" x14ac:dyDescent="0.25">
      <c r="K658" s="67" t="s">
        <v>54</v>
      </c>
      <c r="L658" s="43" t="s">
        <v>54</v>
      </c>
    </row>
    <row r="659" spans="11:12" x14ac:dyDescent="0.25">
      <c r="K659" s="67" t="s">
        <v>54</v>
      </c>
      <c r="L659" s="43" t="s">
        <v>54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869BB-6DBA-483B-ACE9-72231B33EF8F}">
  <sheetPr codeName="Sheet5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35</v>
      </c>
    </row>
    <row r="2" spans="1:12" ht="19.5" customHeight="1" x14ac:dyDescent="0.3">
      <c r="A2" s="3" t="str">
        <f>"Weekly Payroll Jobs and Wages in Australia - " &amp;$L$1</f>
        <v>Weekly Payroll Jobs and Wages in Australia - Queensland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44268</v>
      </c>
    </row>
    <row r="3" spans="1:12" ht="15" customHeight="1" x14ac:dyDescent="0.25">
      <c r="A3" s="21" t="str">
        <f>"Week ending "&amp;TEXT($L$2,"dddd dd mmmm yyyy")</f>
        <v>Week ending Saturday 13 March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44240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44247</v>
      </c>
    </row>
    <row r="6" spans="1:12" ht="16.5" customHeight="1" thickBot="1" x14ac:dyDescent="0.3">
      <c r="A6" s="25" t="str">
        <f>"Change in payroll jobs and total wages, "&amp;$L$1</f>
        <v>Change in payroll jobs and total wages, Queensland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44254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71</v>
      </c>
      <c r="L7" s="40">
        <v>44261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C8" s="90" t="str">
        <f>"% Change between " &amp; TEXT($L$4,"dd mmm yyyy")&amp;" and "&amp; TEXT($L$2,"dd mmm yyyy") &amp; " (monthly change)"</f>
        <v>% Change between 13 Feb 2021 and 13 Mar 2021 (monthly change)</v>
      </c>
      <c r="D8" s="73" t="str">
        <f>"% Change between " &amp; TEXT($L$7,"dd mmm yyyy")&amp;" and "&amp; TEXT($L$2,"dd mmm yyyy") &amp; " (weekly change)"</f>
        <v>% Change between 06 Mar 2021 and 13 Mar 2021 (weekly change)</v>
      </c>
      <c r="E8" s="75" t="str">
        <f>"% Change between " &amp; TEXT($L$6,"dd mmm yyyy")&amp;" and "&amp; TEXT($L$7,"dd mmm yyyy") &amp; " (weekly change)"</f>
        <v>% Change between 27 Feb 2021 and 06 Mar 2021 (weekly change)</v>
      </c>
      <c r="F8" s="88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G8" s="90" t="str">
        <f>"% Change between " &amp; TEXT($L$4,"dd mmm yyyy")&amp;" and "&amp; TEXT($L$2,"dd mmm yyyy") &amp; " (monthly change)"</f>
        <v>% Change between 13 Feb 2021 and 13 Mar 2021 (monthly change)</v>
      </c>
      <c r="H8" s="73" t="str">
        <f>"% Change between " &amp; TEXT($L$7,"dd mmm yyyy")&amp;" and "&amp; TEXT($L$2,"dd mmm yyyy") &amp; " (weekly change)"</f>
        <v>% Change between 06 Mar 2021 and 13 Mar 2021 (weekly change)</v>
      </c>
      <c r="I8" s="75" t="str">
        <f>"% Change between " &amp; TEXT($L$6,"dd mmm yyyy")&amp;" and "&amp; TEXT($L$7,"dd mmm yyyy") &amp; " (weekly change)"</f>
        <v>% Change between 27 Feb 2021 and 06 Mar 2021 (weekly change)</v>
      </c>
      <c r="J8" s="52"/>
      <c r="K8" s="39" t="s">
        <v>72</v>
      </c>
      <c r="L8" s="40">
        <v>44268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Queensland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1.5250059855267395E-3</v>
      </c>
      <c r="C11" s="28">
        <v>1.0237685739921565E-2</v>
      </c>
      <c r="D11" s="28">
        <v>9.0816670610363026E-3</v>
      </c>
      <c r="E11" s="28">
        <v>-4.1011474024583716E-3</v>
      </c>
      <c r="F11" s="28">
        <v>1.1206326773253172E-2</v>
      </c>
      <c r="G11" s="28">
        <v>-4.130843100440651E-3</v>
      </c>
      <c r="H11" s="28">
        <v>-5.4838733307188692E-3</v>
      </c>
      <c r="I11" s="61">
        <v>-3.6831095492828592E-4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-1.9414106291954392E-2</v>
      </c>
      <c r="C13" s="28">
        <v>5.2712432755488425E-3</v>
      </c>
      <c r="D13" s="28">
        <v>8.2606474310573663E-3</v>
      </c>
      <c r="E13" s="28">
        <v>-5.4002533418968657E-3</v>
      </c>
      <c r="F13" s="28">
        <v>-1.4712838584609589E-3</v>
      </c>
      <c r="G13" s="28">
        <v>-8.2153866035631351E-3</v>
      </c>
      <c r="H13" s="28">
        <v>-9.4086199216532052E-3</v>
      </c>
      <c r="I13" s="61">
        <v>8.8172162446253921E-4</v>
      </c>
      <c r="J13" s="28"/>
      <c r="K13" s="42"/>
      <c r="L13" s="43"/>
    </row>
    <row r="14" spans="1:12" x14ac:dyDescent="0.25">
      <c r="A14" s="62" t="s">
        <v>27</v>
      </c>
      <c r="B14" s="28">
        <v>-1.4340083714646457E-2</v>
      </c>
      <c r="C14" s="28">
        <v>1.2156208850673256E-2</v>
      </c>
      <c r="D14" s="28">
        <v>8.0752954573914959E-3</v>
      </c>
      <c r="E14" s="28">
        <v>-2.8765026084639489E-3</v>
      </c>
      <c r="F14" s="28">
        <v>1.394547878529373E-2</v>
      </c>
      <c r="G14" s="28">
        <v>2.2190194698588073E-3</v>
      </c>
      <c r="H14" s="28">
        <v>1.7086472751048909E-4</v>
      </c>
      <c r="I14" s="61">
        <v>-2.0426227356141746E-3</v>
      </c>
      <c r="J14" s="28"/>
      <c r="K14" s="38"/>
      <c r="L14" s="43"/>
    </row>
    <row r="15" spans="1:12" x14ac:dyDescent="0.25">
      <c r="A15" s="63" t="s">
        <v>69</v>
      </c>
      <c r="B15" s="28">
        <v>1.5527574434055058E-2</v>
      </c>
      <c r="C15" s="28">
        <v>1.5575757431281811E-2</v>
      </c>
      <c r="D15" s="28">
        <v>3.1769486458718355E-2</v>
      </c>
      <c r="E15" s="28">
        <v>-2.453418182064826E-2</v>
      </c>
      <c r="F15" s="28">
        <v>7.1963155406079338E-2</v>
      </c>
      <c r="G15" s="28">
        <v>-3.6317890428727351E-2</v>
      </c>
      <c r="H15" s="28">
        <v>6.7890969456430028E-4</v>
      </c>
      <c r="I15" s="61">
        <v>-4.1022658966982206E-2</v>
      </c>
      <c r="J15" s="28"/>
      <c r="K15" s="56"/>
      <c r="L15" s="43"/>
    </row>
    <row r="16" spans="1:12" x14ac:dyDescent="0.25">
      <c r="A16" s="62" t="s">
        <v>47</v>
      </c>
      <c r="B16" s="28">
        <v>-4.8003287026934238E-3</v>
      </c>
      <c r="C16" s="28">
        <v>1.5886066988640923E-2</v>
      </c>
      <c r="D16" s="28">
        <v>9.421144175072671E-3</v>
      </c>
      <c r="E16" s="28">
        <v>-1.4786164037081662E-3</v>
      </c>
      <c r="F16" s="28">
        <v>2.011900627153973E-2</v>
      </c>
      <c r="G16" s="28">
        <v>4.8489482001068396E-4</v>
      </c>
      <c r="H16" s="28">
        <v>4.5810242651622701E-4</v>
      </c>
      <c r="I16" s="61">
        <v>-1.2371995609966602E-3</v>
      </c>
      <c r="J16" s="28"/>
      <c r="K16" s="42"/>
      <c r="L16" s="43"/>
    </row>
    <row r="17" spans="1:12" x14ac:dyDescent="0.25">
      <c r="A17" s="62" t="s">
        <v>48</v>
      </c>
      <c r="B17" s="28">
        <v>4.6875983820293676E-4</v>
      </c>
      <c r="C17" s="28">
        <v>8.4424875709410152E-3</v>
      </c>
      <c r="D17" s="28">
        <v>6.4418073282499488E-3</v>
      </c>
      <c r="E17" s="28">
        <v>-3.1037365225230484E-3</v>
      </c>
      <c r="F17" s="28">
        <v>6.4458510417990666E-3</v>
      </c>
      <c r="G17" s="28">
        <v>-1.0024500548797555E-3</v>
      </c>
      <c r="H17" s="28">
        <v>-5.1235229046409092E-3</v>
      </c>
      <c r="I17" s="61">
        <v>2.1947340377057589E-3</v>
      </c>
      <c r="J17" s="28"/>
      <c r="K17" s="42"/>
      <c r="L17" s="43"/>
    </row>
    <row r="18" spans="1:12" x14ac:dyDescent="0.25">
      <c r="A18" s="62" t="s">
        <v>49</v>
      </c>
      <c r="B18" s="28">
        <v>1.4365853543663043E-4</v>
      </c>
      <c r="C18" s="28">
        <v>7.7668566655435534E-3</v>
      </c>
      <c r="D18" s="28">
        <v>6.4755101284361682E-3</v>
      </c>
      <c r="E18" s="28">
        <v>-2.8162656492846105E-3</v>
      </c>
      <c r="F18" s="28">
        <v>-1.3878997649816593E-3</v>
      </c>
      <c r="G18" s="28">
        <v>-6.2608467904715637E-3</v>
      </c>
      <c r="H18" s="28">
        <v>-5.8282692154866256E-3</v>
      </c>
      <c r="I18" s="61">
        <v>-3.9304981512056081E-5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1.6178064618219024E-2</v>
      </c>
      <c r="C19" s="28">
        <v>1.1364385782836717E-2</v>
      </c>
      <c r="D19" s="28">
        <v>7.0853723079451481E-3</v>
      </c>
      <c r="E19" s="28">
        <v>2.5053237429251141E-4</v>
      </c>
      <c r="F19" s="28">
        <v>1.6272433752616555E-2</v>
      </c>
      <c r="G19" s="28">
        <v>-2.7292915403092088E-3</v>
      </c>
      <c r="H19" s="28">
        <v>-4.0555443613266018E-3</v>
      </c>
      <c r="I19" s="61">
        <v>2.1153563693889765E-3</v>
      </c>
      <c r="J19" s="29"/>
      <c r="K19" s="44"/>
      <c r="L19" s="43"/>
    </row>
    <row r="20" spans="1:12" x14ac:dyDescent="0.25">
      <c r="A20" s="62" t="s">
        <v>51</v>
      </c>
      <c r="B20" s="28">
        <v>4.6525632879644174E-2</v>
      </c>
      <c r="C20" s="28">
        <v>1.8477200604194888E-2</v>
      </c>
      <c r="D20" s="28">
        <v>9.6901585859419104E-3</v>
      </c>
      <c r="E20" s="28">
        <v>5.6558145933709447E-3</v>
      </c>
      <c r="F20" s="28">
        <v>5.850645330578641E-2</v>
      </c>
      <c r="G20" s="28">
        <v>9.2350085729231424E-4</v>
      </c>
      <c r="H20" s="28">
        <v>-4.5023126622196763E-3</v>
      </c>
      <c r="I20" s="61">
        <v>6.8620241839718599E-3</v>
      </c>
      <c r="J20" s="20"/>
      <c r="K20" s="37"/>
      <c r="L20" s="43"/>
    </row>
    <row r="21" spans="1:12" ht="15.75" thickBot="1" x14ac:dyDescent="0.3">
      <c r="A21" s="64" t="s">
        <v>52</v>
      </c>
      <c r="B21" s="65">
        <v>5.2999478955595425E-2</v>
      </c>
      <c r="C21" s="65">
        <v>2.2560068543748812E-2</v>
      </c>
      <c r="D21" s="65">
        <v>1.0260651542763677E-2</v>
      </c>
      <c r="E21" s="65">
        <v>7.6436322280653002E-3</v>
      </c>
      <c r="F21" s="65">
        <v>8.3548456636502344E-2</v>
      </c>
      <c r="G21" s="65">
        <v>4.9067003811340548E-3</v>
      </c>
      <c r="H21" s="65">
        <v>8.0042701522142767E-3</v>
      </c>
      <c r="I21" s="66">
        <v>6.5756534171117487E-3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Queensland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Queensland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69</v>
      </c>
      <c r="L36" s="43">
        <v>76.66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97.27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98.4</v>
      </c>
    </row>
    <row r="39" spans="1:12" x14ac:dyDescent="0.25">
      <c r="K39" s="44" t="s">
        <v>49</v>
      </c>
      <c r="L39" s="43">
        <v>98.77</v>
      </c>
    </row>
    <row r="40" spans="1:12" x14ac:dyDescent="0.25">
      <c r="K40" s="37" t="s">
        <v>50</v>
      </c>
      <c r="L40" s="43">
        <v>100.34</v>
      </c>
    </row>
    <row r="41" spans="1:12" x14ac:dyDescent="0.25">
      <c r="K41" s="37" t="s">
        <v>51</v>
      </c>
      <c r="L41" s="43">
        <v>103.22</v>
      </c>
    </row>
    <row r="42" spans="1:12" x14ac:dyDescent="0.25">
      <c r="K42" s="37" t="s">
        <v>52</v>
      </c>
      <c r="L42" s="43">
        <v>103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69</v>
      </c>
      <c r="L45" s="43">
        <v>73.39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Queensland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97.42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98.18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98.58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100.46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103.92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104.32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69</v>
      </c>
      <c r="L54" s="43">
        <v>75.56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Queensland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98.52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98.78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99.24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101.08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104.68</v>
      </c>
    </row>
    <row r="60" spans="1:12" ht="15.4" customHeight="1" x14ac:dyDescent="0.25">
      <c r="K60" s="37" t="s">
        <v>52</v>
      </c>
      <c r="L60" s="43">
        <v>105.2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69</v>
      </c>
      <c r="L65" s="43">
        <v>77.53</v>
      </c>
    </row>
    <row r="66" spans="1:12" ht="15.4" customHeight="1" x14ac:dyDescent="0.25">
      <c r="K66" s="42" t="s">
        <v>47</v>
      </c>
      <c r="L66" s="43">
        <v>96.86</v>
      </c>
    </row>
    <row r="67" spans="1:12" ht="15.4" customHeight="1" x14ac:dyDescent="0.25">
      <c r="K67" s="42" t="s">
        <v>48</v>
      </c>
      <c r="L67" s="43">
        <v>99.5</v>
      </c>
    </row>
    <row r="68" spans="1:12" ht="15.4" customHeight="1" x14ac:dyDescent="0.25">
      <c r="K68" s="44" t="s">
        <v>49</v>
      </c>
      <c r="L68" s="43">
        <v>98.87</v>
      </c>
    </row>
    <row r="69" spans="1:12" ht="15.4" customHeight="1" x14ac:dyDescent="0.25">
      <c r="K69" s="37" t="s">
        <v>50</v>
      </c>
      <c r="L69" s="43">
        <v>100.33</v>
      </c>
    </row>
    <row r="70" spans="1:12" ht="15.4" customHeight="1" x14ac:dyDescent="0.25">
      <c r="K70" s="37" t="s">
        <v>51</v>
      </c>
      <c r="L70" s="43">
        <v>102.24</v>
      </c>
    </row>
    <row r="71" spans="1:12" ht="15.4" customHeight="1" x14ac:dyDescent="0.25">
      <c r="K71" s="37" t="s">
        <v>52</v>
      </c>
      <c r="L71" s="43">
        <v>102.88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69</v>
      </c>
      <c r="L74" s="43">
        <v>74.959999999999994</v>
      </c>
    </row>
    <row r="75" spans="1:12" ht="15.4" customHeight="1" x14ac:dyDescent="0.25">
      <c r="K75" s="42" t="s">
        <v>47</v>
      </c>
      <c r="L75" s="43">
        <v>97.78</v>
      </c>
    </row>
    <row r="76" spans="1:12" ht="15.4" customHeight="1" x14ac:dyDescent="0.25">
      <c r="K76" s="42" t="s">
        <v>48</v>
      </c>
      <c r="L76" s="43">
        <v>100.06</v>
      </c>
    </row>
    <row r="77" spans="1:12" ht="15.4" customHeight="1" x14ac:dyDescent="0.25">
      <c r="A77" s="31" t="str">
        <f>"Distribution of payroll jobs by industry, "&amp;$L$1</f>
        <v>Distribution of payroll jobs by industry, Queensland</v>
      </c>
      <c r="K77" s="44" t="s">
        <v>49</v>
      </c>
      <c r="L77" s="43">
        <v>99.28</v>
      </c>
    </row>
    <row r="78" spans="1:12" ht="15.4" customHeight="1" x14ac:dyDescent="0.25">
      <c r="K78" s="37" t="s">
        <v>50</v>
      </c>
      <c r="L78" s="43">
        <v>101.04</v>
      </c>
    </row>
    <row r="79" spans="1:12" ht="15.4" customHeight="1" x14ac:dyDescent="0.25">
      <c r="K79" s="37" t="s">
        <v>51</v>
      </c>
      <c r="L79" s="43">
        <v>103.35</v>
      </c>
    </row>
    <row r="80" spans="1:12" ht="15.4" customHeight="1" x14ac:dyDescent="0.25">
      <c r="K80" s="37" t="s">
        <v>52</v>
      </c>
      <c r="L80" s="43">
        <v>104.05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69</v>
      </c>
      <c r="L83" s="43">
        <v>76.61</v>
      </c>
    </row>
    <row r="84" spans="1:12" ht="15.4" customHeight="1" x14ac:dyDescent="0.25">
      <c r="K84" s="42" t="s">
        <v>47</v>
      </c>
      <c r="L84" s="43">
        <v>98.57</v>
      </c>
    </row>
    <row r="85" spans="1:12" ht="15.4" customHeight="1" x14ac:dyDescent="0.25">
      <c r="K85" s="42" t="s">
        <v>48</v>
      </c>
      <c r="L85" s="43">
        <v>100.76</v>
      </c>
    </row>
    <row r="86" spans="1:12" ht="15.4" customHeight="1" x14ac:dyDescent="0.25">
      <c r="K86" s="44" t="s">
        <v>49</v>
      </c>
      <c r="L86" s="43">
        <v>99.89</v>
      </c>
    </row>
    <row r="87" spans="1:12" ht="15.4" customHeight="1" x14ac:dyDescent="0.25">
      <c r="K87" s="37" t="s">
        <v>50</v>
      </c>
      <c r="L87" s="43">
        <v>101.85</v>
      </c>
    </row>
    <row r="88" spans="1:12" ht="15.4" customHeight="1" x14ac:dyDescent="0.25">
      <c r="K88" s="37" t="s">
        <v>51</v>
      </c>
      <c r="L88" s="43">
        <v>104.63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105.38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-4.4699999999999997E-2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-4.3400000000000001E-2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-4.36E-2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-9.2999999999999992E-3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-2.2700000000000001E-2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-2.81E-2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1.6E-2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-0.11169999999999999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-6.9000000000000006E-2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-0.13150000000000001</v>
      </c>
    </row>
    <row r="104" spans="1:12" x14ac:dyDescent="0.25">
      <c r="K104" s="38" t="s">
        <v>12</v>
      </c>
      <c r="L104" s="42">
        <v>6.7799999999999999E-2</v>
      </c>
    </row>
    <row r="105" spans="1:12" x14ac:dyDescent="0.25">
      <c r="K105" s="38" t="s">
        <v>11</v>
      </c>
      <c r="L105" s="42">
        <v>-2.1399999999999999E-2</v>
      </c>
    </row>
    <row r="106" spans="1:12" x14ac:dyDescent="0.25">
      <c r="K106" s="38" t="s">
        <v>10</v>
      </c>
      <c r="L106" s="42">
        <v>-1.5299999999999999E-2</v>
      </c>
    </row>
    <row r="107" spans="1:12" x14ac:dyDescent="0.25">
      <c r="K107" s="38" t="s">
        <v>9</v>
      </c>
      <c r="L107" s="42">
        <v>1.55E-2</v>
      </c>
    </row>
    <row r="108" spans="1:12" x14ac:dyDescent="0.25">
      <c r="K108" s="38" t="s">
        <v>8</v>
      </c>
      <c r="L108" s="42">
        <v>0.1028</v>
      </c>
    </row>
    <row r="109" spans="1:12" x14ac:dyDescent="0.25">
      <c r="K109" s="38" t="s">
        <v>7</v>
      </c>
      <c r="L109" s="42">
        <v>-2.1600000000000001E-2</v>
      </c>
    </row>
    <row r="110" spans="1:12" x14ac:dyDescent="0.25">
      <c r="K110" s="38" t="s">
        <v>6</v>
      </c>
      <c r="L110" s="42">
        <v>-5.0000000000000001E-3</v>
      </c>
    </row>
    <row r="111" spans="1:12" x14ac:dyDescent="0.25">
      <c r="K111" s="38" t="s">
        <v>5</v>
      </c>
      <c r="L111" s="42">
        <v>1.3299999999999999E-2</v>
      </c>
    </row>
    <row r="112" spans="1:12" x14ac:dyDescent="0.25">
      <c r="K112" s="38" t="s">
        <v>3</v>
      </c>
      <c r="L112" s="42">
        <v>-2.29E-2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1.43E-2</v>
      </c>
    </row>
    <row r="117" spans="1:12" x14ac:dyDescent="0.25">
      <c r="K117" s="38" t="s">
        <v>0</v>
      </c>
      <c r="L117" s="42">
        <v>2.18E-2</v>
      </c>
    </row>
    <row r="118" spans="1:12" x14ac:dyDescent="0.25">
      <c r="K118" s="38" t="s">
        <v>1</v>
      </c>
      <c r="L118" s="42">
        <v>6.9800000000000001E-2</v>
      </c>
    </row>
    <row r="119" spans="1:12" x14ac:dyDescent="0.25">
      <c r="K119" s="38" t="s">
        <v>18</v>
      </c>
      <c r="L119" s="42">
        <v>1.2E-2</v>
      </c>
    </row>
    <row r="120" spans="1:12" x14ac:dyDescent="0.25">
      <c r="K120" s="38" t="s">
        <v>2</v>
      </c>
      <c r="L120" s="42">
        <v>7.2400000000000006E-2</v>
      </c>
    </row>
    <row r="121" spans="1:12" x14ac:dyDescent="0.25">
      <c r="K121" s="38" t="s">
        <v>17</v>
      </c>
      <c r="L121" s="42">
        <v>4.3099999999999999E-2</v>
      </c>
    </row>
    <row r="122" spans="1:12" x14ac:dyDescent="0.25">
      <c r="K122" s="38" t="s">
        <v>16</v>
      </c>
      <c r="L122" s="42">
        <v>0.104</v>
      </c>
    </row>
    <row r="123" spans="1:12" x14ac:dyDescent="0.25">
      <c r="K123" s="38" t="s">
        <v>15</v>
      </c>
      <c r="L123" s="42">
        <v>7.5300000000000006E-2</v>
      </c>
    </row>
    <row r="124" spans="1:12" x14ac:dyDescent="0.25">
      <c r="K124" s="38" t="s">
        <v>14</v>
      </c>
      <c r="L124" s="42">
        <v>4.5699999999999998E-2</v>
      </c>
    </row>
    <row r="125" spans="1:12" x14ac:dyDescent="0.25">
      <c r="K125" s="38" t="s">
        <v>13</v>
      </c>
      <c r="L125" s="42">
        <v>9.7000000000000003E-3</v>
      </c>
    </row>
    <row r="126" spans="1:12" x14ac:dyDescent="0.25">
      <c r="K126" s="38" t="s">
        <v>12</v>
      </c>
      <c r="L126" s="42">
        <v>2.7799999999999998E-2</v>
      </c>
    </row>
    <row r="127" spans="1:12" x14ac:dyDescent="0.25">
      <c r="K127" s="38" t="s">
        <v>11</v>
      </c>
      <c r="L127" s="42">
        <v>2.3099999999999999E-2</v>
      </c>
    </row>
    <row r="128" spans="1:12" x14ac:dyDescent="0.25">
      <c r="K128" s="38" t="s">
        <v>10</v>
      </c>
      <c r="L128" s="42">
        <v>7.4099999999999999E-2</v>
      </c>
    </row>
    <row r="129" spans="11:12" x14ac:dyDescent="0.25">
      <c r="K129" s="38" t="s">
        <v>9</v>
      </c>
      <c r="L129" s="42">
        <v>6.7699999999999996E-2</v>
      </c>
    </row>
    <row r="130" spans="11:12" x14ac:dyDescent="0.25">
      <c r="K130" s="38" t="s">
        <v>8</v>
      </c>
      <c r="L130" s="42">
        <v>6.08E-2</v>
      </c>
    </row>
    <row r="131" spans="11:12" x14ac:dyDescent="0.25">
      <c r="K131" s="38" t="s">
        <v>7</v>
      </c>
      <c r="L131" s="42">
        <v>5.5100000000000003E-2</v>
      </c>
    </row>
    <row r="132" spans="11:12" x14ac:dyDescent="0.25">
      <c r="K132" s="38" t="s">
        <v>6</v>
      </c>
      <c r="L132" s="42">
        <v>0.1638</v>
      </c>
    </row>
    <row r="133" spans="11:12" x14ac:dyDescent="0.25">
      <c r="K133" s="38" t="s">
        <v>5</v>
      </c>
      <c r="L133" s="42">
        <v>1.6E-2</v>
      </c>
    </row>
    <row r="134" spans="11:12" x14ac:dyDescent="0.25">
      <c r="K134" s="38" t="s">
        <v>3</v>
      </c>
      <c r="L134" s="42">
        <v>4.0099999999999997E-2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1.3599999999999999E-2</v>
      </c>
    </row>
    <row r="137" spans="11:12" x14ac:dyDescent="0.25">
      <c r="K137" s="38" t="s">
        <v>0</v>
      </c>
      <c r="L137" s="42">
        <v>2.0799999999999999E-2</v>
      </c>
    </row>
    <row r="138" spans="11:12" x14ac:dyDescent="0.25">
      <c r="K138" s="38" t="s">
        <v>1</v>
      </c>
      <c r="L138" s="42">
        <v>6.6600000000000006E-2</v>
      </c>
    </row>
    <row r="139" spans="11:12" x14ac:dyDescent="0.25">
      <c r="K139" s="38" t="s">
        <v>18</v>
      </c>
      <c r="L139" s="42">
        <v>1.18E-2</v>
      </c>
    </row>
    <row r="140" spans="11:12" x14ac:dyDescent="0.25">
      <c r="K140" s="38" t="s">
        <v>2</v>
      </c>
      <c r="L140" s="42">
        <v>7.0599999999999996E-2</v>
      </c>
    </row>
    <row r="141" spans="11:12" x14ac:dyDescent="0.25">
      <c r="K141" s="38" t="s">
        <v>17</v>
      </c>
      <c r="L141" s="42">
        <v>4.1799999999999997E-2</v>
      </c>
    </row>
    <row r="142" spans="11:12" x14ac:dyDescent="0.25">
      <c r="K142" s="38" t="s">
        <v>16</v>
      </c>
      <c r="L142" s="42">
        <v>0.1055</v>
      </c>
    </row>
    <row r="143" spans="11:12" x14ac:dyDescent="0.25">
      <c r="K143" s="38" t="s">
        <v>15</v>
      </c>
      <c r="L143" s="42">
        <v>6.6799999999999998E-2</v>
      </c>
    </row>
    <row r="144" spans="11:12" x14ac:dyDescent="0.25">
      <c r="K144" s="38" t="s">
        <v>14</v>
      </c>
      <c r="L144" s="42">
        <v>4.2500000000000003E-2</v>
      </c>
    </row>
    <row r="145" spans="11:12" x14ac:dyDescent="0.25">
      <c r="K145" s="38" t="s">
        <v>13</v>
      </c>
      <c r="L145" s="42">
        <v>8.3999999999999995E-3</v>
      </c>
    </row>
    <row r="146" spans="11:12" x14ac:dyDescent="0.25">
      <c r="K146" s="38" t="s">
        <v>12</v>
      </c>
      <c r="L146" s="42">
        <v>2.9700000000000001E-2</v>
      </c>
    </row>
    <row r="147" spans="11:12" x14ac:dyDescent="0.25">
      <c r="K147" s="38" t="s">
        <v>11</v>
      </c>
      <c r="L147" s="42">
        <v>2.2599999999999999E-2</v>
      </c>
    </row>
    <row r="148" spans="11:12" x14ac:dyDescent="0.25">
      <c r="K148" s="38" t="s">
        <v>10</v>
      </c>
      <c r="L148" s="42">
        <v>7.2900000000000006E-2</v>
      </c>
    </row>
    <row r="149" spans="11:12" x14ac:dyDescent="0.25">
      <c r="K149" s="38" t="s">
        <v>9</v>
      </c>
      <c r="L149" s="42">
        <v>6.8699999999999997E-2</v>
      </c>
    </row>
    <row r="150" spans="11:12" x14ac:dyDescent="0.25">
      <c r="K150" s="38" t="s">
        <v>8</v>
      </c>
      <c r="L150" s="42">
        <v>6.6900000000000001E-2</v>
      </c>
    </row>
    <row r="151" spans="11:12" x14ac:dyDescent="0.25">
      <c r="K151" s="38" t="s">
        <v>7</v>
      </c>
      <c r="L151" s="42">
        <v>5.3800000000000001E-2</v>
      </c>
    </row>
    <row r="152" spans="11:12" x14ac:dyDescent="0.25">
      <c r="K152" s="38" t="s">
        <v>6</v>
      </c>
      <c r="L152" s="42">
        <v>0.1628</v>
      </c>
    </row>
    <row r="153" spans="11:12" x14ac:dyDescent="0.25">
      <c r="K153" s="38" t="s">
        <v>5</v>
      </c>
      <c r="L153" s="42">
        <v>1.6199999999999999E-2</v>
      </c>
    </row>
    <row r="154" spans="11:12" x14ac:dyDescent="0.25">
      <c r="K154" s="38" t="s">
        <v>3</v>
      </c>
      <c r="L154" s="42">
        <v>3.9199999999999999E-2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98.956000000000003</v>
      </c>
    </row>
    <row r="159" spans="11:12" x14ac:dyDescent="0.25">
      <c r="K159" s="67">
        <v>43918</v>
      </c>
      <c r="L159" s="43">
        <v>95.4114</v>
      </c>
    </row>
    <row r="160" spans="11:12" x14ac:dyDescent="0.25">
      <c r="K160" s="67">
        <v>43925</v>
      </c>
      <c r="L160" s="43">
        <v>92.813999999999993</v>
      </c>
    </row>
    <row r="161" spans="11:12" x14ac:dyDescent="0.25">
      <c r="K161" s="67">
        <v>43932</v>
      </c>
      <c r="L161" s="43">
        <v>91.521799999999999</v>
      </c>
    </row>
    <row r="162" spans="11:12" x14ac:dyDescent="0.25">
      <c r="K162" s="67">
        <v>43939</v>
      </c>
      <c r="L162" s="43">
        <v>91.499399999999994</v>
      </c>
    </row>
    <row r="163" spans="11:12" x14ac:dyDescent="0.25">
      <c r="K163" s="67">
        <v>43946</v>
      </c>
      <c r="L163" s="43">
        <v>92.023799999999994</v>
      </c>
    </row>
    <row r="164" spans="11:12" x14ac:dyDescent="0.25">
      <c r="K164" s="67">
        <v>43953</v>
      </c>
      <c r="L164" s="43">
        <v>92.5184</v>
      </c>
    </row>
    <row r="165" spans="11:12" x14ac:dyDescent="0.25">
      <c r="K165" s="67">
        <v>43960</v>
      </c>
      <c r="L165" s="43">
        <v>93.198300000000003</v>
      </c>
    </row>
    <row r="166" spans="11:12" x14ac:dyDescent="0.25">
      <c r="K166" s="67">
        <v>43967</v>
      </c>
      <c r="L166" s="43">
        <v>93.788799999999995</v>
      </c>
    </row>
    <row r="167" spans="11:12" x14ac:dyDescent="0.25">
      <c r="K167" s="67">
        <v>43974</v>
      </c>
      <c r="L167" s="43">
        <v>94.145300000000006</v>
      </c>
    </row>
    <row r="168" spans="11:12" x14ac:dyDescent="0.25">
      <c r="K168" s="67">
        <v>43981</v>
      </c>
      <c r="L168" s="43">
        <v>94.653999999999996</v>
      </c>
    </row>
    <row r="169" spans="11:12" x14ac:dyDescent="0.25">
      <c r="K169" s="67">
        <v>43988</v>
      </c>
      <c r="L169" s="43">
        <v>95.642099999999999</v>
      </c>
    </row>
    <row r="170" spans="11:12" x14ac:dyDescent="0.25">
      <c r="K170" s="67">
        <v>43995</v>
      </c>
      <c r="L170" s="43">
        <v>96.145700000000005</v>
      </c>
    </row>
    <row r="171" spans="11:12" x14ac:dyDescent="0.25">
      <c r="K171" s="67">
        <v>44002</v>
      </c>
      <c r="L171" s="43">
        <v>96.165899999999993</v>
      </c>
    </row>
    <row r="172" spans="11:12" x14ac:dyDescent="0.25">
      <c r="K172" s="67">
        <v>44009</v>
      </c>
      <c r="L172" s="43">
        <v>95.757099999999994</v>
      </c>
    </row>
    <row r="173" spans="11:12" x14ac:dyDescent="0.25">
      <c r="K173" s="67">
        <v>44016</v>
      </c>
      <c r="L173" s="43">
        <v>96.890900000000002</v>
      </c>
    </row>
    <row r="174" spans="11:12" x14ac:dyDescent="0.25">
      <c r="K174" s="67">
        <v>44023</v>
      </c>
      <c r="L174" s="43">
        <v>97.918400000000005</v>
      </c>
    </row>
    <row r="175" spans="11:12" x14ac:dyDescent="0.25">
      <c r="K175" s="67">
        <v>44030</v>
      </c>
      <c r="L175" s="43">
        <v>98.014700000000005</v>
      </c>
    </row>
    <row r="176" spans="11:12" x14ac:dyDescent="0.25">
      <c r="K176" s="67">
        <v>44037</v>
      </c>
      <c r="L176" s="43">
        <v>98.233599999999996</v>
      </c>
    </row>
    <row r="177" spans="11:12" x14ac:dyDescent="0.25">
      <c r="K177" s="67">
        <v>44044</v>
      </c>
      <c r="L177" s="43">
        <v>98.450100000000006</v>
      </c>
    </row>
    <row r="178" spans="11:12" x14ac:dyDescent="0.25">
      <c r="K178" s="67">
        <v>44051</v>
      </c>
      <c r="L178" s="43">
        <v>98.442400000000006</v>
      </c>
    </row>
    <row r="179" spans="11:12" x14ac:dyDescent="0.25">
      <c r="K179" s="67">
        <v>44058</v>
      </c>
      <c r="L179" s="43">
        <v>98.335099999999997</v>
      </c>
    </row>
    <row r="180" spans="11:12" x14ac:dyDescent="0.25">
      <c r="K180" s="67">
        <v>44065</v>
      </c>
      <c r="L180" s="43">
        <v>98.389700000000005</v>
      </c>
    </row>
    <row r="181" spans="11:12" x14ac:dyDescent="0.25">
      <c r="K181" s="67">
        <v>44072</v>
      </c>
      <c r="L181" s="43">
        <v>98.521299999999997</v>
      </c>
    </row>
    <row r="182" spans="11:12" x14ac:dyDescent="0.25">
      <c r="K182" s="67">
        <v>44079</v>
      </c>
      <c r="L182" s="43">
        <v>98.687200000000004</v>
      </c>
    </row>
    <row r="183" spans="11:12" x14ac:dyDescent="0.25">
      <c r="K183" s="67">
        <v>44086</v>
      </c>
      <c r="L183" s="43">
        <v>99.090599999999995</v>
      </c>
    </row>
    <row r="184" spans="11:12" x14ac:dyDescent="0.25">
      <c r="K184" s="67">
        <v>44093</v>
      </c>
      <c r="L184" s="43">
        <v>99.254099999999994</v>
      </c>
    </row>
    <row r="185" spans="11:12" x14ac:dyDescent="0.25">
      <c r="K185" s="67">
        <v>44100</v>
      </c>
      <c r="L185" s="43">
        <v>99.048599999999993</v>
      </c>
    </row>
    <row r="186" spans="11:12" x14ac:dyDescent="0.25">
      <c r="K186" s="67">
        <v>44107</v>
      </c>
      <c r="L186" s="43">
        <v>98.196399999999997</v>
      </c>
    </row>
    <row r="187" spans="11:12" x14ac:dyDescent="0.25">
      <c r="K187" s="67">
        <v>44114</v>
      </c>
      <c r="L187" s="43">
        <v>98.236699999999999</v>
      </c>
    </row>
    <row r="188" spans="11:12" x14ac:dyDescent="0.25">
      <c r="K188" s="67">
        <v>44121</v>
      </c>
      <c r="L188" s="43">
        <v>98.990499999999997</v>
      </c>
    </row>
    <row r="189" spans="11:12" x14ac:dyDescent="0.25">
      <c r="K189" s="67">
        <v>44128</v>
      </c>
      <c r="L189" s="43">
        <v>99.253500000000003</v>
      </c>
    </row>
    <row r="190" spans="11:12" x14ac:dyDescent="0.25">
      <c r="K190" s="67">
        <v>44135</v>
      </c>
      <c r="L190" s="43">
        <v>99.460899999999995</v>
      </c>
    </row>
    <row r="191" spans="11:12" x14ac:dyDescent="0.25">
      <c r="K191" s="67">
        <v>44142</v>
      </c>
      <c r="L191" s="43">
        <v>99.843800000000002</v>
      </c>
    </row>
    <row r="192" spans="11:12" x14ac:dyDescent="0.25">
      <c r="K192" s="67">
        <v>44149</v>
      </c>
      <c r="L192" s="43">
        <v>100.5531</v>
      </c>
    </row>
    <row r="193" spans="11:12" x14ac:dyDescent="0.25">
      <c r="K193" s="67">
        <v>44156</v>
      </c>
      <c r="L193" s="43">
        <v>100.8459</v>
      </c>
    </row>
    <row r="194" spans="11:12" x14ac:dyDescent="0.25">
      <c r="K194" s="67">
        <v>44163</v>
      </c>
      <c r="L194" s="43">
        <v>101.126</v>
      </c>
    </row>
    <row r="195" spans="11:12" x14ac:dyDescent="0.25">
      <c r="K195" s="67">
        <v>44170</v>
      </c>
      <c r="L195" s="43">
        <v>101.622</v>
      </c>
    </row>
    <row r="196" spans="11:12" x14ac:dyDescent="0.25">
      <c r="K196" s="67">
        <v>44177</v>
      </c>
      <c r="L196" s="43">
        <v>101.6469</v>
      </c>
    </row>
    <row r="197" spans="11:12" x14ac:dyDescent="0.25">
      <c r="K197" s="67">
        <v>44184</v>
      </c>
      <c r="L197" s="43">
        <v>100.8075</v>
      </c>
    </row>
    <row r="198" spans="11:12" x14ac:dyDescent="0.25">
      <c r="K198" s="67">
        <v>44191</v>
      </c>
      <c r="L198" s="43">
        <v>96.976900000000001</v>
      </c>
    </row>
    <row r="199" spans="11:12" x14ac:dyDescent="0.25">
      <c r="K199" s="67">
        <v>44198</v>
      </c>
      <c r="L199" s="43">
        <v>94.050399999999996</v>
      </c>
    </row>
    <row r="200" spans="11:12" x14ac:dyDescent="0.25">
      <c r="K200" s="67">
        <v>44205</v>
      </c>
      <c r="L200" s="43">
        <v>95.2744</v>
      </c>
    </row>
    <row r="201" spans="11:12" x14ac:dyDescent="0.25">
      <c r="K201" s="67">
        <v>44212</v>
      </c>
      <c r="L201" s="43">
        <v>97.292299999999997</v>
      </c>
    </row>
    <row r="202" spans="11:12" x14ac:dyDescent="0.25">
      <c r="K202" s="67">
        <v>44219</v>
      </c>
      <c r="L202" s="43">
        <v>98.180199999999999</v>
      </c>
    </row>
    <row r="203" spans="11:12" x14ac:dyDescent="0.25">
      <c r="K203" s="67">
        <v>44226</v>
      </c>
      <c r="L203" s="43">
        <v>98.522499999999994</v>
      </c>
    </row>
    <row r="204" spans="11:12" x14ac:dyDescent="0.25">
      <c r="K204" s="67">
        <v>44233</v>
      </c>
      <c r="L204" s="43">
        <v>98.581000000000003</v>
      </c>
    </row>
    <row r="205" spans="11:12" x14ac:dyDescent="0.25">
      <c r="K205" s="67">
        <v>44240</v>
      </c>
      <c r="L205" s="43">
        <v>99.185000000000002</v>
      </c>
    </row>
    <row r="206" spans="11:12" x14ac:dyDescent="0.25">
      <c r="K206" s="67">
        <v>44247</v>
      </c>
      <c r="L206" s="43">
        <v>99.643299999999996</v>
      </c>
    </row>
    <row r="207" spans="11:12" x14ac:dyDescent="0.25">
      <c r="K207" s="67">
        <v>44254</v>
      </c>
      <c r="L207" s="43">
        <v>100.03579999999999</v>
      </c>
    </row>
    <row r="208" spans="11:12" x14ac:dyDescent="0.25">
      <c r="K208" s="67">
        <v>44261</v>
      </c>
      <c r="L208" s="43">
        <v>99.503100000000003</v>
      </c>
    </row>
    <row r="209" spans="11:12" x14ac:dyDescent="0.25">
      <c r="K209" s="67">
        <v>44268</v>
      </c>
      <c r="L209" s="43">
        <v>100.2439</v>
      </c>
    </row>
    <row r="210" spans="11:12" x14ac:dyDescent="0.25">
      <c r="K210" s="67" t="s">
        <v>54</v>
      </c>
      <c r="L210" s="43" t="s">
        <v>54</v>
      </c>
    </row>
    <row r="211" spans="11:12" x14ac:dyDescent="0.25">
      <c r="K211" s="67" t="s">
        <v>54</v>
      </c>
      <c r="L211" s="43" t="s">
        <v>54</v>
      </c>
    </row>
    <row r="212" spans="11:12" x14ac:dyDescent="0.25">
      <c r="K212" s="67" t="s">
        <v>54</v>
      </c>
      <c r="L212" s="43" t="s">
        <v>54</v>
      </c>
    </row>
    <row r="213" spans="11:12" x14ac:dyDescent="0.25">
      <c r="K213" s="67" t="s">
        <v>54</v>
      </c>
      <c r="L213" s="43" t="s">
        <v>54</v>
      </c>
    </row>
    <row r="214" spans="11:12" x14ac:dyDescent="0.25">
      <c r="K214" s="67" t="s">
        <v>54</v>
      </c>
      <c r="L214" s="43" t="s">
        <v>54</v>
      </c>
    </row>
    <row r="215" spans="11:12" x14ac:dyDescent="0.25">
      <c r="K215" s="67" t="s">
        <v>54</v>
      </c>
      <c r="L215" s="43" t="s">
        <v>54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99.570800000000006</v>
      </c>
    </row>
    <row r="307" spans="11:12" x14ac:dyDescent="0.25">
      <c r="K307" s="67">
        <v>43918</v>
      </c>
      <c r="L307" s="43">
        <v>98.0946</v>
      </c>
    </row>
    <row r="308" spans="11:12" x14ac:dyDescent="0.25">
      <c r="K308" s="67">
        <v>43925</v>
      </c>
      <c r="L308" s="43">
        <v>96.217399999999998</v>
      </c>
    </row>
    <row r="309" spans="11:12" x14ac:dyDescent="0.25">
      <c r="K309" s="67">
        <v>43932</v>
      </c>
      <c r="L309" s="43">
        <v>93.510099999999994</v>
      </c>
    </row>
    <row r="310" spans="11:12" x14ac:dyDescent="0.25">
      <c r="K310" s="67">
        <v>43939</v>
      </c>
      <c r="L310" s="43">
        <v>93.706400000000002</v>
      </c>
    </row>
    <row r="311" spans="11:12" x14ac:dyDescent="0.25">
      <c r="K311" s="67">
        <v>43946</v>
      </c>
      <c r="L311" s="43">
        <v>94.114900000000006</v>
      </c>
    </row>
    <row r="312" spans="11:12" x14ac:dyDescent="0.25">
      <c r="K312" s="67">
        <v>43953</v>
      </c>
      <c r="L312" s="43">
        <v>94.668999999999997</v>
      </c>
    </row>
    <row r="313" spans="11:12" x14ac:dyDescent="0.25">
      <c r="K313" s="67">
        <v>43960</v>
      </c>
      <c r="L313" s="43">
        <v>93.5869</v>
      </c>
    </row>
    <row r="314" spans="11:12" x14ac:dyDescent="0.25">
      <c r="K314" s="67">
        <v>43967</v>
      </c>
      <c r="L314" s="43">
        <v>92.821100000000001</v>
      </c>
    </row>
    <row r="315" spans="11:12" x14ac:dyDescent="0.25">
      <c r="K315" s="67">
        <v>43974</v>
      </c>
      <c r="L315" s="43">
        <v>92.475999999999999</v>
      </c>
    </row>
    <row r="316" spans="11:12" x14ac:dyDescent="0.25">
      <c r="K316" s="67">
        <v>43981</v>
      </c>
      <c r="L316" s="43">
        <v>93.7834</v>
      </c>
    </row>
    <row r="317" spans="11:12" x14ac:dyDescent="0.25">
      <c r="K317" s="67">
        <v>43988</v>
      </c>
      <c r="L317" s="43">
        <v>95.968800000000002</v>
      </c>
    </row>
    <row r="318" spans="11:12" x14ac:dyDescent="0.25">
      <c r="K318" s="67">
        <v>43995</v>
      </c>
      <c r="L318" s="43">
        <v>96.630099999999999</v>
      </c>
    </row>
    <row r="319" spans="11:12" x14ac:dyDescent="0.25">
      <c r="K319" s="67">
        <v>44002</v>
      </c>
      <c r="L319" s="43">
        <v>97.5398</v>
      </c>
    </row>
    <row r="320" spans="11:12" x14ac:dyDescent="0.25">
      <c r="K320" s="67">
        <v>44009</v>
      </c>
      <c r="L320" s="43">
        <v>97.253500000000003</v>
      </c>
    </row>
    <row r="321" spans="11:12" x14ac:dyDescent="0.25">
      <c r="K321" s="67">
        <v>44016</v>
      </c>
      <c r="L321" s="43">
        <v>98.931299999999993</v>
      </c>
    </row>
    <row r="322" spans="11:12" x14ac:dyDescent="0.25">
      <c r="K322" s="67">
        <v>44023</v>
      </c>
      <c r="L322" s="43">
        <v>96.452399999999997</v>
      </c>
    </row>
    <row r="323" spans="11:12" x14ac:dyDescent="0.25">
      <c r="K323" s="67">
        <v>44030</v>
      </c>
      <c r="L323" s="43">
        <v>96.287099999999995</v>
      </c>
    </row>
    <row r="324" spans="11:12" x14ac:dyDescent="0.25">
      <c r="K324" s="67">
        <v>44037</v>
      </c>
      <c r="L324" s="43">
        <v>96.104100000000003</v>
      </c>
    </row>
    <row r="325" spans="11:12" x14ac:dyDescent="0.25">
      <c r="K325" s="67">
        <v>44044</v>
      </c>
      <c r="L325" s="43">
        <v>96.942800000000005</v>
      </c>
    </row>
    <row r="326" spans="11:12" x14ac:dyDescent="0.25">
      <c r="K326" s="67">
        <v>44051</v>
      </c>
      <c r="L326" s="43">
        <v>97.412199999999999</v>
      </c>
    </row>
    <row r="327" spans="11:12" x14ac:dyDescent="0.25">
      <c r="K327" s="67">
        <v>44058</v>
      </c>
      <c r="L327" s="43">
        <v>96.914000000000001</v>
      </c>
    </row>
    <row r="328" spans="11:12" x14ac:dyDescent="0.25">
      <c r="K328" s="67">
        <v>44065</v>
      </c>
      <c r="L328" s="43">
        <v>96.757199999999997</v>
      </c>
    </row>
    <row r="329" spans="11:12" x14ac:dyDescent="0.25">
      <c r="K329" s="67">
        <v>44072</v>
      </c>
      <c r="L329" s="43">
        <v>96.977800000000002</v>
      </c>
    </row>
    <row r="330" spans="11:12" x14ac:dyDescent="0.25">
      <c r="K330" s="67">
        <v>44079</v>
      </c>
      <c r="L330" s="43">
        <v>99.677099999999996</v>
      </c>
    </row>
    <row r="331" spans="11:12" x14ac:dyDescent="0.25">
      <c r="K331" s="67">
        <v>44086</v>
      </c>
      <c r="L331" s="43">
        <v>100.6795</v>
      </c>
    </row>
    <row r="332" spans="11:12" x14ac:dyDescent="0.25">
      <c r="K332" s="67">
        <v>44093</v>
      </c>
      <c r="L332" s="43">
        <v>101.5361</v>
      </c>
    </row>
    <row r="333" spans="11:12" x14ac:dyDescent="0.25">
      <c r="K333" s="67">
        <v>44100</v>
      </c>
      <c r="L333" s="43">
        <v>100.68899999999999</v>
      </c>
    </row>
    <row r="334" spans="11:12" x14ac:dyDescent="0.25">
      <c r="K334" s="67">
        <v>44107</v>
      </c>
      <c r="L334" s="43">
        <v>98.174800000000005</v>
      </c>
    </row>
    <row r="335" spans="11:12" x14ac:dyDescent="0.25">
      <c r="K335" s="67">
        <v>44114</v>
      </c>
      <c r="L335" s="43">
        <v>96.533699999999996</v>
      </c>
    </row>
    <row r="336" spans="11:12" x14ac:dyDescent="0.25">
      <c r="K336" s="67">
        <v>44121</v>
      </c>
      <c r="L336" s="43">
        <v>97.113399999999999</v>
      </c>
    </row>
    <row r="337" spans="11:12" x14ac:dyDescent="0.25">
      <c r="K337" s="67">
        <v>44128</v>
      </c>
      <c r="L337" s="43">
        <v>96.551599999999993</v>
      </c>
    </row>
    <row r="338" spans="11:12" x14ac:dyDescent="0.25">
      <c r="K338" s="67">
        <v>44135</v>
      </c>
      <c r="L338" s="43">
        <v>96.667500000000004</v>
      </c>
    </row>
    <row r="339" spans="11:12" x14ac:dyDescent="0.25">
      <c r="K339" s="67">
        <v>44142</v>
      </c>
      <c r="L339" s="43">
        <v>98.053299999999993</v>
      </c>
    </row>
    <row r="340" spans="11:12" x14ac:dyDescent="0.25">
      <c r="K340" s="67">
        <v>44149</v>
      </c>
      <c r="L340" s="43">
        <v>99.052999999999997</v>
      </c>
    </row>
    <row r="341" spans="11:12" x14ac:dyDescent="0.25">
      <c r="K341" s="67">
        <v>44156</v>
      </c>
      <c r="L341" s="43">
        <v>99.075100000000006</v>
      </c>
    </row>
    <row r="342" spans="11:12" x14ac:dyDescent="0.25">
      <c r="K342" s="67">
        <v>44163</v>
      </c>
      <c r="L342" s="43">
        <v>100.4066</v>
      </c>
    </row>
    <row r="343" spans="11:12" x14ac:dyDescent="0.25">
      <c r="K343" s="67">
        <v>44170</v>
      </c>
      <c r="L343" s="43">
        <v>102.1788</v>
      </c>
    </row>
    <row r="344" spans="11:12" x14ac:dyDescent="0.25">
      <c r="K344" s="67">
        <v>44177</v>
      </c>
      <c r="L344" s="43">
        <v>102.6279</v>
      </c>
    </row>
    <row r="345" spans="11:12" x14ac:dyDescent="0.25">
      <c r="K345" s="67">
        <v>44184</v>
      </c>
      <c r="L345" s="43">
        <v>102.4778</v>
      </c>
    </row>
    <row r="346" spans="11:12" x14ac:dyDescent="0.25">
      <c r="K346" s="67">
        <v>44191</v>
      </c>
      <c r="L346" s="43">
        <v>96.956599999999995</v>
      </c>
    </row>
    <row r="347" spans="11:12" x14ac:dyDescent="0.25">
      <c r="K347" s="67">
        <v>44198</v>
      </c>
      <c r="L347" s="43">
        <v>93.527299999999997</v>
      </c>
    </row>
    <row r="348" spans="11:12" x14ac:dyDescent="0.25">
      <c r="K348" s="67">
        <v>44205</v>
      </c>
      <c r="L348" s="43">
        <v>94.721999999999994</v>
      </c>
    </row>
    <row r="349" spans="11:12" x14ac:dyDescent="0.25">
      <c r="K349" s="67">
        <v>44212</v>
      </c>
      <c r="L349" s="43">
        <v>96.736599999999996</v>
      </c>
    </row>
    <row r="350" spans="11:12" x14ac:dyDescent="0.25">
      <c r="K350" s="67">
        <v>44219</v>
      </c>
      <c r="L350" s="43">
        <v>97.335999999999999</v>
      </c>
    </row>
    <row r="351" spans="11:12" x14ac:dyDescent="0.25">
      <c r="K351" s="67">
        <v>44226</v>
      </c>
      <c r="L351" s="43">
        <v>97.506799999999998</v>
      </c>
    </row>
    <row r="352" spans="11:12" x14ac:dyDescent="0.25">
      <c r="K352" s="67">
        <v>44233</v>
      </c>
      <c r="L352" s="43">
        <v>100.4186</v>
      </c>
    </row>
    <row r="353" spans="11:12" x14ac:dyDescent="0.25">
      <c r="K353" s="67">
        <v>44240</v>
      </c>
      <c r="L353" s="43">
        <v>101.54040000000001</v>
      </c>
    </row>
    <row r="354" spans="11:12" x14ac:dyDescent="0.25">
      <c r="K354" s="67">
        <v>44247</v>
      </c>
      <c r="L354" s="43">
        <v>102.04640000000001</v>
      </c>
    </row>
    <row r="355" spans="11:12" x14ac:dyDescent="0.25">
      <c r="K355" s="67">
        <v>44254</v>
      </c>
      <c r="L355" s="43">
        <v>102.45059999999999</v>
      </c>
    </row>
    <row r="356" spans="11:12" x14ac:dyDescent="0.25">
      <c r="K356" s="67">
        <v>44261</v>
      </c>
      <c r="L356" s="43">
        <v>101.6032</v>
      </c>
    </row>
    <row r="357" spans="11:12" x14ac:dyDescent="0.25">
      <c r="K357" s="67">
        <v>44268</v>
      </c>
      <c r="L357" s="43">
        <v>101.3995</v>
      </c>
    </row>
    <row r="358" spans="11:12" x14ac:dyDescent="0.25">
      <c r="K358" s="67" t="s">
        <v>54</v>
      </c>
      <c r="L358" s="43" t="s">
        <v>54</v>
      </c>
    </row>
    <row r="359" spans="11:12" x14ac:dyDescent="0.25">
      <c r="K359" s="67" t="s">
        <v>54</v>
      </c>
      <c r="L359" s="43" t="s">
        <v>54</v>
      </c>
    </row>
    <row r="360" spans="11:12" x14ac:dyDescent="0.25">
      <c r="K360" s="67" t="s">
        <v>54</v>
      </c>
      <c r="L360" s="43" t="s">
        <v>54</v>
      </c>
    </row>
    <row r="361" spans="11:12" x14ac:dyDescent="0.25">
      <c r="K361" s="67" t="s">
        <v>54</v>
      </c>
      <c r="L361" s="43" t="s">
        <v>54</v>
      </c>
    </row>
    <row r="362" spans="11:12" x14ac:dyDescent="0.25">
      <c r="K362" s="67" t="s">
        <v>54</v>
      </c>
      <c r="L362" s="43" t="s">
        <v>54</v>
      </c>
    </row>
    <row r="363" spans="11:12" x14ac:dyDescent="0.25">
      <c r="K363" s="67" t="s">
        <v>54</v>
      </c>
      <c r="L363" s="43" t="s">
        <v>54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99.333799999999997</v>
      </c>
    </row>
    <row r="455" spans="11:12" x14ac:dyDescent="0.25">
      <c r="K455" s="67">
        <v>43918</v>
      </c>
      <c r="L455" s="43">
        <v>95.464799999999997</v>
      </c>
    </row>
    <row r="456" spans="11:12" x14ac:dyDescent="0.25">
      <c r="K456" s="67">
        <v>43925</v>
      </c>
      <c r="L456" s="43">
        <v>93.050899999999999</v>
      </c>
    </row>
    <row r="457" spans="11:12" x14ac:dyDescent="0.25">
      <c r="K457" s="67">
        <v>43932</v>
      </c>
      <c r="L457" s="43">
        <v>91.318799999999996</v>
      </c>
    </row>
    <row r="458" spans="11:12" x14ac:dyDescent="0.25">
      <c r="K458" s="67">
        <v>43939</v>
      </c>
      <c r="L458" s="43">
        <v>91.444299999999998</v>
      </c>
    </row>
    <row r="459" spans="11:12" x14ac:dyDescent="0.25">
      <c r="K459" s="67">
        <v>43946</v>
      </c>
      <c r="L459" s="43">
        <v>92.231200000000001</v>
      </c>
    </row>
    <row r="460" spans="11:12" x14ac:dyDescent="0.25">
      <c r="K460" s="67">
        <v>43953</v>
      </c>
      <c r="L460" s="43">
        <v>92.815700000000007</v>
      </c>
    </row>
    <row r="461" spans="11:12" x14ac:dyDescent="0.25">
      <c r="K461" s="67">
        <v>43960</v>
      </c>
      <c r="L461" s="43">
        <v>93.5822</v>
      </c>
    </row>
    <row r="462" spans="11:12" x14ac:dyDescent="0.25">
      <c r="K462" s="67">
        <v>43967</v>
      </c>
      <c r="L462" s="43">
        <v>94.1999</v>
      </c>
    </row>
    <row r="463" spans="11:12" x14ac:dyDescent="0.25">
      <c r="K463" s="67">
        <v>43974</v>
      </c>
      <c r="L463" s="43">
        <v>94.377200000000002</v>
      </c>
    </row>
    <row r="464" spans="11:12" x14ac:dyDescent="0.25">
      <c r="K464" s="67">
        <v>43981</v>
      </c>
      <c r="L464" s="43">
        <v>94.640199999999993</v>
      </c>
    </row>
    <row r="465" spans="11:12" x14ac:dyDescent="0.25">
      <c r="K465" s="67">
        <v>43988</v>
      </c>
      <c r="L465" s="43">
        <v>95.476500000000001</v>
      </c>
    </row>
    <row r="466" spans="11:12" x14ac:dyDescent="0.25">
      <c r="K466" s="67">
        <v>43995</v>
      </c>
      <c r="L466" s="43">
        <v>96.042599999999993</v>
      </c>
    </row>
    <row r="467" spans="11:12" x14ac:dyDescent="0.25">
      <c r="K467" s="67">
        <v>44002</v>
      </c>
      <c r="L467" s="43">
        <v>96.04</v>
      </c>
    </row>
    <row r="468" spans="11:12" x14ac:dyDescent="0.25">
      <c r="K468" s="67">
        <v>44009</v>
      </c>
      <c r="L468" s="43">
        <v>95.790499999999994</v>
      </c>
    </row>
    <row r="469" spans="11:12" x14ac:dyDescent="0.25">
      <c r="K469" s="67">
        <v>44016</v>
      </c>
      <c r="L469" s="43">
        <v>96.806299999999993</v>
      </c>
    </row>
    <row r="470" spans="11:12" x14ac:dyDescent="0.25">
      <c r="K470" s="67">
        <v>44023</v>
      </c>
      <c r="L470" s="43">
        <v>98.085899999999995</v>
      </c>
    </row>
    <row r="471" spans="11:12" x14ac:dyDescent="0.25">
      <c r="K471" s="67">
        <v>44030</v>
      </c>
      <c r="L471" s="43">
        <v>98.585400000000007</v>
      </c>
    </row>
    <row r="472" spans="11:12" x14ac:dyDescent="0.25">
      <c r="K472" s="67">
        <v>44037</v>
      </c>
      <c r="L472" s="43">
        <v>98.944100000000006</v>
      </c>
    </row>
    <row r="473" spans="11:12" x14ac:dyDescent="0.25">
      <c r="K473" s="67">
        <v>44044</v>
      </c>
      <c r="L473" s="43">
        <v>98.865300000000005</v>
      </c>
    </row>
    <row r="474" spans="11:12" x14ac:dyDescent="0.25">
      <c r="K474" s="67">
        <v>44051</v>
      </c>
      <c r="L474" s="43">
        <v>99.178600000000003</v>
      </c>
    </row>
    <row r="475" spans="11:12" x14ac:dyDescent="0.25">
      <c r="K475" s="67">
        <v>44058</v>
      </c>
      <c r="L475" s="43">
        <v>99.159199999999998</v>
      </c>
    </row>
    <row r="476" spans="11:12" x14ac:dyDescent="0.25">
      <c r="K476" s="67">
        <v>44065</v>
      </c>
      <c r="L476" s="43">
        <v>99.524699999999996</v>
      </c>
    </row>
    <row r="477" spans="11:12" x14ac:dyDescent="0.25">
      <c r="K477" s="67">
        <v>44072</v>
      </c>
      <c r="L477" s="43">
        <v>99.403000000000006</v>
      </c>
    </row>
    <row r="478" spans="11:12" x14ac:dyDescent="0.25">
      <c r="K478" s="67">
        <v>44079</v>
      </c>
      <c r="L478" s="43">
        <v>99.701899999999995</v>
      </c>
    </row>
    <row r="479" spans="11:12" x14ac:dyDescent="0.25">
      <c r="K479" s="67">
        <v>44086</v>
      </c>
      <c r="L479" s="43">
        <v>100.32299999999999</v>
      </c>
    </row>
    <row r="480" spans="11:12" x14ac:dyDescent="0.25">
      <c r="K480" s="67">
        <v>44093</v>
      </c>
      <c r="L480" s="43">
        <v>100.5201</v>
      </c>
    </row>
    <row r="481" spans="11:12" x14ac:dyDescent="0.25">
      <c r="K481" s="67">
        <v>44100</v>
      </c>
      <c r="L481" s="43">
        <v>99.830699999999993</v>
      </c>
    </row>
    <row r="482" spans="11:12" x14ac:dyDescent="0.25">
      <c r="K482" s="67">
        <v>44107</v>
      </c>
      <c r="L482" s="43">
        <v>99.032399999999996</v>
      </c>
    </row>
    <row r="483" spans="11:12" x14ac:dyDescent="0.25">
      <c r="K483" s="67">
        <v>44114</v>
      </c>
      <c r="L483" s="43">
        <v>99.329899999999995</v>
      </c>
    </row>
    <row r="484" spans="11:12" x14ac:dyDescent="0.25">
      <c r="K484" s="67">
        <v>44121</v>
      </c>
      <c r="L484" s="43">
        <v>99.981499999999997</v>
      </c>
    </row>
    <row r="485" spans="11:12" x14ac:dyDescent="0.25">
      <c r="K485" s="67">
        <v>44128</v>
      </c>
      <c r="L485" s="43">
        <v>100.0668</v>
      </c>
    </row>
    <row r="486" spans="11:12" x14ac:dyDescent="0.25">
      <c r="K486" s="67">
        <v>44135</v>
      </c>
      <c r="L486" s="43">
        <v>100.0865</v>
      </c>
    </row>
    <row r="487" spans="11:12" x14ac:dyDescent="0.25">
      <c r="K487" s="67">
        <v>44142</v>
      </c>
      <c r="L487" s="43">
        <v>100.3669</v>
      </c>
    </row>
    <row r="488" spans="11:12" x14ac:dyDescent="0.25">
      <c r="K488" s="67">
        <v>44149</v>
      </c>
      <c r="L488" s="43">
        <v>100.98390000000001</v>
      </c>
    </row>
    <row r="489" spans="11:12" x14ac:dyDescent="0.25">
      <c r="K489" s="67">
        <v>44156</v>
      </c>
      <c r="L489" s="43">
        <v>101.10980000000001</v>
      </c>
    </row>
    <row r="490" spans="11:12" x14ac:dyDescent="0.25">
      <c r="K490" s="67">
        <v>44163</v>
      </c>
      <c r="L490" s="43">
        <v>101.2015</v>
      </c>
    </row>
    <row r="491" spans="11:12" x14ac:dyDescent="0.25">
      <c r="K491" s="67">
        <v>44170</v>
      </c>
      <c r="L491" s="43">
        <v>101.45359999999999</v>
      </c>
    </row>
    <row r="492" spans="11:12" x14ac:dyDescent="0.25">
      <c r="K492" s="67">
        <v>44177</v>
      </c>
      <c r="L492" s="43">
        <v>101.2961</v>
      </c>
    </row>
    <row r="493" spans="11:12" x14ac:dyDescent="0.25">
      <c r="K493" s="67">
        <v>44184</v>
      </c>
      <c r="L493" s="43">
        <v>100.1195</v>
      </c>
    </row>
    <row r="494" spans="11:12" x14ac:dyDescent="0.25">
      <c r="K494" s="67">
        <v>44191</v>
      </c>
      <c r="L494" s="43">
        <v>95.715299999999999</v>
      </c>
    </row>
    <row r="495" spans="11:12" x14ac:dyDescent="0.25">
      <c r="K495" s="67">
        <v>44198</v>
      </c>
      <c r="L495" s="43">
        <v>92.869500000000002</v>
      </c>
    </row>
    <row r="496" spans="11:12" x14ac:dyDescent="0.25">
      <c r="K496" s="67">
        <v>44205</v>
      </c>
      <c r="L496" s="43">
        <v>94.643299999999996</v>
      </c>
    </row>
    <row r="497" spans="11:12" x14ac:dyDescent="0.25">
      <c r="K497" s="67">
        <v>44212</v>
      </c>
      <c r="L497" s="43">
        <v>96.930499999999995</v>
      </c>
    </row>
    <row r="498" spans="11:12" x14ac:dyDescent="0.25">
      <c r="K498" s="67">
        <v>44219</v>
      </c>
      <c r="L498" s="43">
        <v>98.016099999999994</v>
      </c>
    </row>
    <row r="499" spans="11:12" x14ac:dyDescent="0.25">
      <c r="K499" s="67">
        <v>44226</v>
      </c>
      <c r="L499" s="43">
        <v>98.360900000000001</v>
      </c>
    </row>
    <row r="500" spans="11:12" x14ac:dyDescent="0.25">
      <c r="K500" s="67">
        <v>44233</v>
      </c>
      <c r="L500" s="43">
        <v>98.504599999999996</v>
      </c>
    </row>
    <row r="501" spans="11:12" x14ac:dyDescent="0.25">
      <c r="K501" s="67">
        <v>44240</v>
      </c>
      <c r="L501" s="43">
        <v>99.137600000000006</v>
      </c>
    </row>
    <row r="502" spans="11:12" x14ac:dyDescent="0.25">
      <c r="K502" s="67">
        <v>44247</v>
      </c>
      <c r="L502" s="43">
        <v>99.503399999999999</v>
      </c>
    </row>
    <row r="503" spans="11:12" x14ac:dyDescent="0.25">
      <c r="K503" s="67">
        <v>44254</v>
      </c>
      <c r="L503" s="43">
        <v>99.659899999999993</v>
      </c>
    </row>
    <row r="504" spans="11:12" x14ac:dyDescent="0.25">
      <c r="K504" s="67">
        <v>44261</v>
      </c>
      <c r="L504" s="43">
        <v>99.251099999999994</v>
      </c>
    </row>
    <row r="505" spans="11:12" x14ac:dyDescent="0.25">
      <c r="K505" s="67">
        <v>44268</v>
      </c>
      <c r="L505" s="43">
        <v>100.1525</v>
      </c>
    </row>
    <row r="506" spans="11:12" x14ac:dyDescent="0.25">
      <c r="K506" s="67" t="s">
        <v>54</v>
      </c>
      <c r="L506" s="43" t="s">
        <v>54</v>
      </c>
    </row>
    <row r="507" spans="11:12" x14ac:dyDescent="0.25">
      <c r="K507" s="67" t="s">
        <v>54</v>
      </c>
      <c r="L507" s="43" t="s">
        <v>54</v>
      </c>
    </row>
    <row r="508" spans="11:12" x14ac:dyDescent="0.25">
      <c r="K508" s="67" t="s">
        <v>54</v>
      </c>
      <c r="L508" s="43" t="s">
        <v>54</v>
      </c>
    </row>
    <row r="509" spans="11:12" x14ac:dyDescent="0.25">
      <c r="K509" s="67" t="s">
        <v>54</v>
      </c>
      <c r="L509" s="43" t="s">
        <v>54</v>
      </c>
    </row>
    <row r="510" spans="11:12" x14ac:dyDescent="0.25">
      <c r="K510" s="67" t="s">
        <v>54</v>
      </c>
      <c r="L510" s="43" t="s">
        <v>54</v>
      </c>
    </row>
    <row r="511" spans="11:12" x14ac:dyDescent="0.25">
      <c r="K511" s="67" t="s">
        <v>54</v>
      </c>
      <c r="L511" s="43" t="s">
        <v>54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99.531199999999998</v>
      </c>
    </row>
    <row r="603" spans="11:12" x14ac:dyDescent="0.25">
      <c r="K603" s="67">
        <v>43918</v>
      </c>
      <c r="L603" s="43">
        <v>97.375799999999998</v>
      </c>
    </row>
    <row r="604" spans="11:12" x14ac:dyDescent="0.25">
      <c r="K604" s="67">
        <v>43925</v>
      </c>
      <c r="L604" s="43">
        <v>96.326800000000006</v>
      </c>
    </row>
    <row r="605" spans="11:12" x14ac:dyDescent="0.25">
      <c r="K605" s="67">
        <v>43932</v>
      </c>
      <c r="L605" s="43">
        <v>93.467500000000001</v>
      </c>
    </row>
    <row r="606" spans="11:12" x14ac:dyDescent="0.25">
      <c r="K606" s="67">
        <v>43939</v>
      </c>
      <c r="L606" s="43">
        <v>93.985500000000002</v>
      </c>
    </row>
    <row r="607" spans="11:12" x14ac:dyDescent="0.25">
      <c r="K607" s="67">
        <v>43946</v>
      </c>
      <c r="L607" s="43">
        <v>94.455799999999996</v>
      </c>
    </row>
    <row r="608" spans="11:12" x14ac:dyDescent="0.25">
      <c r="K608" s="67">
        <v>43953</v>
      </c>
      <c r="L608" s="43">
        <v>95.284499999999994</v>
      </c>
    </row>
    <row r="609" spans="11:12" x14ac:dyDescent="0.25">
      <c r="K609" s="67">
        <v>43960</v>
      </c>
      <c r="L609" s="43">
        <v>95.183499999999995</v>
      </c>
    </row>
    <row r="610" spans="11:12" x14ac:dyDescent="0.25">
      <c r="K610" s="67">
        <v>43967</v>
      </c>
      <c r="L610" s="43">
        <v>94.171199999999999</v>
      </c>
    </row>
    <row r="611" spans="11:12" x14ac:dyDescent="0.25">
      <c r="K611" s="67">
        <v>43974</v>
      </c>
      <c r="L611" s="43">
        <v>93.285899999999998</v>
      </c>
    </row>
    <row r="612" spans="11:12" x14ac:dyDescent="0.25">
      <c r="K612" s="67">
        <v>43981</v>
      </c>
      <c r="L612" s="43">
        <v>94.640299999999996</v>
      </c>
    </row>
    <row r="613" spans="11:12" x14ac:dyDescent="0.25">
      <c r="K613" s="67">
        <v>43988</v>
      </c>
      <c r="L613" s="43">
        <v>95.870400000000004</v>
      </c>
    </row>
    <row r="614" spans="11:12" x14ac:dyDescent="0.25">
      <c r="K614" s="67">
        <v>43995</v>
      </c>
      <c r="L614" s="43">
        <v>96.8857</v>
      </c>
    </row>
    <row r="615" spans="11:12" x14ac:dyDescent="0.25">
      <c r="K615" s="67">
        <v>44002</v>
      </c>
      <c r="L615" s="43">
        <v>97.819299999999998</v>
      </c>
    </row>
    <row r="616" spans="11:12" x14ac:dyDescent="0.25">
      <c r="K616" s="67">
        <v>44009</v>
      </c>
      <c r="L616" s="43">
        <v>98.638800000000003</v>
      </c>
    </row>
    <row r="617" spans="11:12" x14ac:dyDescent="0.25">
      <c r="K617" s="67">
        <v>44016</v>
      </c>
      <c r="L617" s="43">
        <v>99.834199999999996</v>
      </c>
    </row>
    <row r="618" spans="11:12" x14ac:dyDescent="0.25">
      <c r="K618" s="67">
        <v>44023</v>
      </c>
      <c r="L618" s="43">
        <v>97.741699999999994</v>
      </c>
    </row>
    <row r="619" spans="11:12" x14ac:dyDescent="0.25">
      <c r="K619" s="67">
        <v>44030</v>
      </c>
      <c r="L619" s="43">
        <v>97.534899999999993</v>
      </c>
    </row>
    <row r="620" spans="11:12" x14ac:dyDescent="0.25">
      <c r="K620" s="67">
        <v>44037</v>
      </c>
      <c r="L620" s="43">
        <v>97.293300000000002</v>
      </c>
    </row>
    <row r="621" spans="11:12" x14ac:dyDescent="0.25">
      <c r="K621" s="67">
        <v>44044</v>
      </c>
      <c r="L621" s="43">
        <v>97.597499999999997</v>
      </c>
    </row>
    <row r="622" spans="11:12" x14ac:dyDescent="0.25">
      <c r="K622" s="67">
        <v>44051</v>
      </c>
      <c r="L622" s="43">
        <v>98.317700000000002</v>
      </c>
    </row>
    <row r="623" spans="11:12" x14ac:dyDescent="0.25">
      <c r="K623" s="67">
        <v>44058</v>
      </c>
      <c r="L623" s="43">
        <v>97.993600000000001</v>
      </c>
    </row>
    <row r="624" spans="11:12" x14ac:dyDescent="0.25">
      <c r="K624" s="67">
        <v>44065</v>
      </c>
      <c r="L624" s="43">
        <v>98.210400000000007</v>
      </c>
    </row>
    <row r="625" spans="11:12" x14ac:dyDescent="0.25">
      <c r="K625" s="67">
        <v>44072</v>
      </c>
      <c r="L625" s="43">
        <v>98.008099999999999</v>
      </c>
    </row>
    <row r="626" spans="11:12" x14ac:dyDescent="0.25">
      <c r="K626" s="67">
        <v>44079</v>
      </c>
      <c r="L626" s="43">
        <v>100.86150000000001</v>
      </c>
    </row>
    <row r="627" spans="11:12" x14ac:dyDescent="0.25">
      <c r="K627" s="67">
        <v>44086</v>
      </c>
      <c r="L627" s="43">
        <v>102.4419</v>
      </c>
    </row>
    <row r="628" spans="11:12" x14ac:dyDescent="0.25">
      <c r="K628" s="67">
        <v>44093</v>
      </c>
      <c r="L628" s="43">
        <v>103.2032</v>
      </c>
    </row>
    <row r="629" spans="11:12" x14ac:dyDescent="0.25">
      <c r="K629" s="67">
        <v>44100</v>
      </c>
      <c r="L629" s="43">
        <v>102.01649999999999</v>
      </c>
    </row>
    <row r="630" spans="11:12" x14ac:dyDescent="0.25">
      <c r="K630" s="67">
        <v>44107</v>
      </c>
      <c r="L630" s="43">
        <v>99.494799999999998</v>
      </c>
    </row>
    <row r="631" spans="11:12" x14ac:dyDescent="0.25">
      <c r="K631" s="67">
        <v>44114</v>
      </c>
      <c r="L631" s="43">
        <v>98.328000000000003</v>
      </c>
    </row>
    <row r="632" spans="11:12" x14ac:dyDescent="0.25">
      <c r="K632" s="67">
        <v>44121</v>
      </c>
      <c r="L632" s="43">
        <v>98.902100000000004</v>
      </c>
    </row>
    <row r="633" spans="11:12" x14ac:dyDescent="0.25">
      <c r="K633" s="67">
        <v>44128</v>
      </c>
      <c r="L633" s="43">
        <v>97.979200000000006</v>
      </c>
    </row>
    <row r="634" spans="11:12" x14ac:dyDescent="0.25">
      <c r="K634" s="67">
        <v>44135</v>
      </c>
      <c r="L634" s="43">
        <v>97.797200000000004</v>
      </c>
    </row>
    <row r="635" spans="11:12" x14ac:dyDescent="0.25">
      <c r="K635" s="67">
        <v>44142</v>
      </c>
      <c r="L635" s="43">
        <v>99.217500000000001</v>
      </c>
    </row>
    <row r="636" spans="11:12" x14ac:dyDescent="0.25">
      <c r="K636" s="67">
        <v>44149</v>
      </c>
      <c r="L636" s="43">
        <v>99.869</v>
      </c>
    </row>
    <row r="637" spans="11:12" x14ac:dyDescent="0.25">
      <c r="K637" s="67">
        <v>44156</v>
      </c>
      <c r="L637" s="43">
        <v>100.46</v>
      </c>
    </row>
    <row r="638" spans="11:12" x14ac:dyDescent="0.25">
      <c r="K638" s="67">
        <v>44163</v>
      </c>
      <c r="L638" s="43">
        <v>102.09350000000001</v>
      </c>
    </row>
    <row r="639" spans="11:12" x14ac:dyDescent="0.25">
      <c r="K639" s="67">
        <v>44170</v>
      </c>
      <c r="L639" s="43">
        <v>103.5254</v>
      </c>
    </row>
    <row r="640" spans="11:12" x14ac:dyDescent="0.25">
      <c r="K640" s="67">
        <v>44177</v>
      </c>
      <c r="L640" s="43">
        <v>103.4301</v>
      </c>
    </row>
    <row r="641" spans="11:12" x14ac:dyDescent="0.25">
      <c r="K641" s="67">
        <v>44184</v>
      </c>
      <c r="L641" s="43">
        <v>102.4029</v>
      </c>
    </row>
    <row r="642" spans="11:12" x14ac:dyDescent="0.25">
      <c r="K642" s="67">
        <v>44191</v>
      </c>
      <c r="L642" s="43">
        <v>95.931200000000004</v>
      </c>
    </row>
    <row r="643" spans="11:12" x14ac:dyDescent="0.25">
      <c r="K643" s="67">
        <v>44198</v>
      </c>
      <c r="L643" s="43">
        <v>92.250600000000006</v>
      </c>
    </row>
    <row r="644" spans="11:12" x14ac:dyDescent="0.25">
      <c r="K644" s="67">
        <v>44205</v>
      </c>
      <c r="L644" s="43">
        <v>94.185699999999997</v>
      </c>
    </row>
    <row r="645" spans="11:12" x14ac:dyDescent="0.25">
      <c r="K645" s="67">
        <v>44212</v>
      </c>
      <c r="L645" s="43">
        <v>96.687899999999999</v>
      </c>
    </row>
    <row r="646" spans="11:12" x14ac:dyDescent="0.25">
      <c r="K646" s="67">
        <v>44219</v>
      </c>
      <c r="L646" s="43">
        <v>97.458500000000001</v>
      </c>
    </row>
    <row r="647" spans="11:12" x14ac:dyDescent="0.25">
      <c r="K647" s="67">
        <v>44226</v>
      </c>
      <c r="L647" s="43">
        <v>97.635499999999993</v>
      </c>
    </row>
    <row r="648" spans="11:12" x14ac:dyDescent="0.25">
      <c r="K648" s="67">
        <v>44233</v>
      </c>
      <c r="L648" s="43">
        <v>100.43989999999999</v>
      </c>
    </row>
    <row r="649" spans="11:12" x14ac:dyDescent="0.25">
      <c r="K649" s="67">
        <v>44240</v>
      </c>
      <c r="L649" s="43">
        <v>101.5401</v>
      </c>
    </row>
    <row r="650" spans="11:12" x14ac:dyDescent="0.25">
      <c r="K650" s="67">
        <v>44247</v>
      </c>
      <c r="L650" s="43">
        <v>101.82380000000001</v>
      </c>
    </row>
    <row r="651" spans="11:12" x14ac:dyDescent="0.25">
      <c r="K651" s="67">
        <v>44254</v>
      </c>
      <c r="L651" s="43">
        <v>101.7157</v>
      </c>
    </row>
    <row r="652" spans="11:12" x14ac:dyDescent="0.25">
      <c r="K652" s="67">
        <v>44261</v>
      </c>
      <c r="L652" s="43">
        <v>101.6782</v>
      </c>
    </row>
    <row r="653" spans="11:12" x14ac:dyDescent="0.25">
      <c r="K653" s="67">
        <v>44268</v>
      </c>
      <c r="L653" s="43">
        <v>101.1206</v>
      </c>
    </row>
    <row r="654" spans="11:12" x14ac:dyDescent="0.25">
      <c r="K654" s="67" t="s">
        <v>54</v>
      </c>
      <c r="L654" s="43" t="s">
        <v>54</v>
      </c>
    </row>
    <row r="655" spans="11:12" x14ac:dyDescent="0.25">
      <c r="K655" s="67" t="s">
        <v>54</v>
      </c>
      <c r="L655" s="43" t="s">
        <v>54</v>
      </c>
    </row>
    <row r="656" spans="11:12" x14ac:dyDescent="0.25">
      <c r="K656" s="67" t="s">
        <v>54</v>
      </c>
      <c r="L656" s="43" t="s">
        <v>54</v>
      </c>
    </row>
    <row r="657" spans="11:12" x14ac:dyDescent="0.25">
      <c r="K657" s="67" t="s">
        <v>54</v>
      </c>
      <c r="L657" s="43" t="s">
        <v>54</v>
      </c>
    </row>
    <row r="658" spans="11:12" x14ac:dyDescent="0.25">
      <c r="K658" s="67" t="s">
        <v>54</v>
      </c>
      <c r="L658" s="43" t="s">
        <v>54</v>
      </c>
    </row>
    <row r="659" spans="11:12" x14ac:dyDescent="0.25">
      <c r="K659" s="67" t="s">
        <v>54</v>
      </c>
      <c r="L659" s="43" t="s">
        <v>54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67F4B-CC70-4F9B-B813-4D6E2E67A2EB}">
  <sheetPr codeName="Sheet6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36</v>
      </c>
    </row>
    <row r="2" spans="1:12" ht="19.5" customHeight="1" x14ac:dyDescent="0.3">
      <c r="A2" s="3" t="str">
        <f>"Weekly Payroll Jobs and Wages in Australia - " &amp;$L$1</f>
        <v>Weekly Payroll Jobs and Wages in Australia - South Australia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44268</v>
      </c>
    </row>
    <row r="3" spans="1:12" ht="15" customHeight="1" x14ac:dyDescent="0.25">
      <c r="A3" s="21" t="str">
        <f>"Week ending "&amp;TEXT($L$2,"dddd dd mmmm yyyy")</f>
        <v>Week ending Saturday 13 March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44240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44247</v>
      </c>
    </row>
    <row r="6" spans="1:12" ht="16.5" customHeight="1" thickBot="1" x14ac:dyDescent="0.3">
      <c r="A6" s="25" t="str">
        <f>"Change in payroll jobs and total wages, "&amp;$L$1</f>
        <v>Change in payroll jobs and total wages, South Australia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44254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71</v>
      </c>
      <c r="L7" s="40">
        <v>44261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C8" s="90" t="str">
        <f>"% Change between " &amp; TEXT($L$4,"dd mmm yyyy")&amp;" and "&amp; TEXT($L$2,"dd mmm yyyy") &amp; " (monthly change)"</f>
        <v>% Change between 13 Feb 2021 and 13 Mar 2021 (monthly change)</v>
      </c>
      <c r="D8" s="73" t="str">
        <f>"% Change between " &amp; TEXT($L$7,"dd mmm yyyy")&amp;" and "&amp; TEXT($L$2,"dd mmm yyyy") &amp; " (weekly change)"</f>
        <v>% Change between 06 Mar 2021 and 13 Mar 2021 (weekly change)</v>
      </c>
      <c r="E8" s="75" t="str">
        <f>"% Change between " &amp; TEXT($L$6,"dd mmm yyyy")&amp;" and "&amp; TEXT($L$7,"dd mmm yyyy") &amp; " (weekly change)"</f>
        <v>% Change between 27 Feb 2021 and 06 Mar 2021 (weekly change)</v>
      </c>
      <c r="F8" s="88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G8" s="90" t="str">
        <f>"% Change between " &amp; TEXT($L$4,"dd mmm yyyy")&amp;" and "&amp; TEXT($L$2,"dd mmm yyyy") &amp; " (monthly change)"</f>
        <v>% Change between 13 Feb 2021 and 13 Mar 2021 (monthly change)</v>
      </c>
      <c r="H8" s="73" t="str">
        <f>"% Change between " &amp; TEXT($L$7,"dd mmm yyyy")&amp;" and "&amp; TEXT($L$2,"dd mmm yyyy") &amp; " (weekly change)"</f>
        <v>% Change between 06 Mar 2021 and 13 Mar 2021 (weekly change)</v>
      </c>
      <c r="I8" s="75" t="str">
        <f>"% Change between " &amp; TEXT($L$6,"dd mmm yyyy")&amp;" and "&amp; TEXT($L$7,"dd mmm yyyy") &amp; " (weekly change)"</f>
        <v>% Change between 27 Feb 2021 and 06 Mar 2021 (weekly change)</v>
      </c>
      <c r="J8" s="52"/>
      <c r="K8" s="39" t="s">
        <v>72</v>
      </c>
      <c r="L8" s="40">
        <v>44268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South Australia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1.8424969454626128E-2</v>
      </c>
      <c r="C11" s="28">
        <v>9.6150881566603452E-3</v>
      </c>
      <c r="D11" s="28">
        <v>5.1086396140136436E-3</v>
      </c>
      <c r="E11" s="28">
        <v>-6.4873681997102972E-3</v>
      </c>
      <c r="F11" s="28">
        <v>2.8361065093007065E-2</v>
      </c>
      <c r="G11" s="28">
        <v>9.6771741032293246E-3</v>
      </c>
      <c r="H11" s="28">
        <v>-1.5239860883982104E-3</v>
      </c>
      <c r="I11" s="61">
        <v>-8.2787907294555874E-3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-9.9810671848938881E-3</v>
      </c>
      <c r="C13" s="28">
        <v>4.5696008925626419E-3</v>
      </c>
      <c r="D13" s="28">
        <v>5.2251051746121657E-3</v>
      </c>
      <c r="E13" s="28">
        <v>-8.2274827881517743E-3</v>
      </c>
      <c r="F13" s="28">
        <v>1.3302377340700611E-2</v>
      </c>
      <c r="G13" s="28">
        <v>6.3183200045691112E-3</v>
      </c>
      <c r="H13" s="28">
        <v>-2.7181070930448747E-3</v>
      </c>
      <c r="I13" s="61">
        <v>-8.5741190186795491E-3</v>
      </c>
      <c r="J13" s="28"/>
      <c r="K13" s="42"/>
      <c r="L13" s="43"/>
    </row>
    <row r="14" spans="1:12" x14ac:dyDescent="0.25">
      <c r="A14" s="62" t="s">
        <v>27</v>
      </c>
      <c r="B14" s="28">
        <v>9.0984069327675332E-3</v>
      </c>
      <c r="C14" s="28">
        <v>1.1462455834469365E-2</v>
      </c>
      <c r="D14" s="28">
        <v>3.0641720509820836E-3</v>
      </c>
      <c r="E14" s="28">
        <v>-4.5712762679870345E-3</v>
      </c>
      <c r="F14" s="28">
        <v>3.2239894631403088E-2</v>
      </c>
      <c r="G14" s="28">
        <v>1.4467137978394939E-2</v>
      </c>
      <c r="H14" s="28">
        <v>1.4060457490949752E-4</v>
      </c>
      <c r="I14" s="61">
        <v>-6.8784960178761567E-3</v>
      </c>
      <c r="J14" s="28"/>
      <c r="K14" s="38"/>
      <c r="L14" s="43"/>
    </row>
    <row r="15" spans="1:12" x14ac:dyDescent="0.25">
      <c r="A15" s="63" t="s">
        <v>69</v>
      </c>
      <c r="B15" s="28">
        <v>9.7306791569087281E-3</v>
      </c>
      <c r="C15" s="28">
        <v>6.9089973010485473E-3</v>
      </c>
      <c r="D15" s="28">
        <v>2.6486481075616242E-2</v>
      </c>
      <c r="E15" s="28">
        <v>-2.7066986778159996E-2</v>
      </c>
      <c r="F15" s="28">
        <v>5.6821814459770525E-2</v>
      </c>
      <c r="G15" s="28">
        <v>-1.2834278863225967E-2</v>
      </c>
      <c r="H15" s="28">
        <v>1.6012614733958763E-2</v>
      </c>
      <c r="I15" s="61">
        <v>-3.5225795989290765E-2</v>
      </c>
      <c r="J15" s="28"/>
      <c r="K15" s="56"/>
      <c r="L15" s="43"/>
    </row>
    <row r="16" spans="1:12" x14ac:dyDescent="0.25">
      <c r="A16" s="62" t="s">
        <v>47</v>
      </c>
      <c r="B16" s="28">
        <v>1.4207564064298905E-2</v>
      </c>
      <c r="C16" s="28">
        <v>8.9769708886315858E-3</v>
      </c>
      <c r="D16" s="28">
        <v>5.3219265048507491E-3</v>
      </c>
      <c r="E16" s="28">
        <v>-6.930415403105683E-3</v>
      </c>
      <c r="F16" s="28">
        <v>3.4887629875467008E-2</v>
      </c>
      <c r="G16" s="28">
        <v>2.684910719248812E-3</v>
      </c>
      <c r="H16" s="28">
        <v>-1.9018492130031817E-3</v>
      </c>
      <c r="I16" s="61">
        <v>-1.8344465086173045E-2</v>
      </c>
      <c r="J16" s="28"/>
      <c r="K16" s="42"/>
      <c r="L16" s="43"/>
    </row>
    <row r="17" spans="1:12" x14ac:dyDescent="0.25">
      <c r="A17" s="62" t="s">
        <v>48</v>
      </c>
      <c r="B17" s="28">
        <v>2.1206827989454613E-2</v>
      </c>
      <c r="C17" s="28">
        <v>5.9258575780498646E-3</v>
      </c>
      <c r="D17" s="28">
        <v>1.5206928627966576E-3</v>
      </c>
      <c r="E17" s="28">
        <v>-5.2277143217387412E-3</v>
      </c>
      <c r="F17" s="28">
        <v>2.7786641643601451E-2</v>
      </c>
      <c r="G17" s="28">
        <v>1.0788337992733377E-2</v>
      </c>
      <c r="H17" s="28">
        <v>-8.0793104049514675E-5</v>
      </c>
      <c r="I17" s="61">
        <v>-3.4925172484201461E-3</v>
      </c>
      <c r="J17" s="28"/>
      <c r="K17" s="42"/>
      <c r="L17" s="43"/>
    </row>
    <row r="18" spans="1:12" x14ac:dyDescent="0.25">
      <c r="A18" s="62" t="s">
        <v>49</v>
      </c>
      <c r="B18" s="28">
        <v>1.1334297476519595E-2</v>
      </c>
      <c r="C18" s="28">
        <v>3.8352897881444026E-3</v>
      </c>
      <c r="D18" s="28">
        <v>1.4645673801894077E-3</v>
      </c>
      <c r="E18" s="28">
        <v>-4.1573811788435666E-3</v>
      </c>
      <c r="F18" s="28">
        <v>9.8229937743543605E-3</v>
      </c>
      <c r="G18" s="28">
        <v>8.4608567323749551E-3</v>
      </c>
      <c r="H18" s="28">
        <v>-4.7887838668889682E-3</v>
      </c>
      <c r="I18" s="61">
        <v>-5.9539197756083295E-3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2.3265946703301621E-2</v>
      </c>
      <c r="C19" s="28">
        <v>6.2633885230736208E-3</v>
      </c>
      <c r="D19" s="28">
        <v>2.7627407757964129E-3</v>
      </c>
      <c r="E19" s="28">
        <v>-1.4378323150987526E-3</v>
      </c>
      <c r="F19" s="28">
        <v>2.1722472258996373E-2</v>
      </c>
      <c r="G19" s="28">
        <v>6.7350584576164607E-3</v>
      </c>
      <c r="H19" s="28">
        <v>-4.4315963837963102E-3</v>
      </c>
      <c r="I19" s="61">
        <v>-1.2127174922169637E-3</v>
      </c>
      <c r="J19" s="29"/>
      <c r="K19" s="44"/>
      <c r="L19" s="43"/>
    </row>
    <row r="20" spans="1:12" x14ac:dyDescent="0.25">
      <c r="A20" s="62" t="s">
        <v>51</v>
      </c>
      <c r="B20" s="28">
        <v>5.6454031864737297E-2</v>
      </c>
      <c r="C20" s="28">
        <v>1.2012122500483668E-2</v>
      </c>
      <c r="D20" s="28">
        <v>1.4478674295903549E-3</v>
      </c>
      <c r="E20" s="28">
        <v>5.0240719842065129E-3</v>
      </c>
      <c r="F20" s="28">
        <v>6.5184421519777658E-2</v>
      </c>
      <c r="G20" s="28">
        <v>1.4711863845948692E-2</v>
      </c>
      <c r="H20" s="28">
        <v>-3.2985247512951066E-3</v>
      </c>
      <c r="I20" s="61">
        <v>3.8437207209178759E-3</v>
      </c>
      <c r="J20" s="20"/>
      <c r="K20" s="37"/>
      <c r="L20" s="43"/>
    </row>
    <row r="21" spans="1:12" ht="15.75" thickBot="1" x14ac:dyDescent="0.3">
      <c r="A21" s="64" t="s">
        <v>52</v>
      </c>
      <c r="B21" s="65">
        <v>6.3011623811201067E-2</v>
      </c>
      <c r="C21" s="65">
        <v>1.9111571120067339E-2</v>
      </c>
      <c r="D21" s="65">
        <v>-2.6619783241269568E-3</v>
      </c>
      <c r="E21" s="65">
        <v>7.4494684658590327E-3</v>
      </c>
      <c r="F21" s="65">
        <v>7.022615254186948E-2</v>
      </c>
      <c r="G21" s="65">
        <v>3.5442568959433984E-3</v>
      </c>
      <c r="H21" s="65">
        <v>-1.9280198520737146E-2</v>
      </c>
      <c r="I21" s="66">
        <v>-2.6246973979411226E-2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South Australia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South Australia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69</v>
      </c>
      <c r="L36" s="43">
        <v>74.42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99.14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100.06</v>
      </c>
    </row>
    <row r="39" spans="1:12" x14ac:dyDescent="0.25">
      <c r="K39" s="44" t="s">
        <v>49</v>
      </c>
      <c r="L39" s="43">
        <v>99.34</v>
      </c>
    </row>
    <row r="40" spans="1:12" x14ac:dyDescent="0.25">
      <c r="K40" s="37" t="s">
        <v>50</v>
      </c>
      <c r="L40" s="43">
        <v>100.54</v>
      </c>
    </row>
    <row r="41" spans="1:12" x14ac:dyDescent="0.25">
      <c r="K41" s="37" t="s">
        <v>51</v>
      </c>
      <c r="L41" s="43">
        <v>103.92</v>
      </c>
    </row>
    <row r="42" spans="1:12" x14ac:dyDescent="0.25">
      <c r="K42" s="37" t="s">
        <v>52</v>
      </c>
      <c r="L42" s="43">
        <v>104.44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69</v>
      </c>
      <c r="L45" s="43">
        <v>71.540000000000006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South Australia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98.92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99.96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98.97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100.36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104.72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106.82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69</v>
      </c>
      <c r="L54" s="43">
        <v>72.92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South Australia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99.46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100.21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99.26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100.71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104.93</v>
      </c>
    </row>
    <row r="60" spans="1:12" ht="15.4" customHeight="1" x14ac:dyDescent="0.25">
      <c r="K60" s="37" t="s">
        <v>52</v>
      </c>
      <c r="L60" s="43">
        <v>106.73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69</v>
      </c>
      <c r="L65" s="43">
        <v>77.900000000000006</v>
      </c>
    </row>
    <row r="66" spans="1:12" ht="15.4" customHeight="1" x14ac:dyDescent="0.25">
      <c r="K66" s="42" t="s">
        <v>47</v>
      </c>
      <c r="L66" s="43">
        <v>99.41</v>
      </c>
    </row>
    <row r="67" spans="1:12" ht="15.4" customHeight="1" x14ac:dyDescent="0.25">
      <c r="K67" s="42" t="s">
        <v>48</v>
      </c>
      <c r="L67" s="43">
        <v>102.14</v>
      </c>
    </row>
    <row r="68" spans="1:12" ht="15.4" customHeight="1" x14ac:dyDescent="0.25">
      <c r="K68" s="44" t="s">
        <v>49</v>
      </c>
      <c r="L68" s="43">
        <v>101.38</v>
      </c>
    </row>
    <row r="69" spans="1:12" ht="15.4" customHeight="1" x14ac:dyDescent="0.25">
      <c r="K69" s="37" t="s">
        <v>50</v>
      </c>
      <c r="L69" s="43">
        <v>102.7</v>
      </c>
    </row>
    <row r="70" spans="1:12" ht="15.4" customHeight="1" x14ac:dyDescent="0.25">
      <c r="K70" s="37" t="s">
        <v>51</v>
      </c>
      <c r="L70" s="43">
        <v>104.96</v>
      </c>
    </row>
    <row r="71" spans="1:12" ht="15.4" customHeight="1" x14ac:dyDescent="0.25">
      <c r="K71" s="37" t="s">
        <v>52</v>
      </c>
      <c r="L71" s="43">
        <v>103.97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69</v>
      </c>
      <c r="L74" s="43">
        <v>74.52</v>
      </c>
    </row>
    <row r="75" spans="1:12" ht="15.4" customHeight="1" x14ac:dyDescent="0.25">
      <c r="K75" s="42" t="s">
        <v>47</v>
      </c>
      <c r="L75" s="43">
        <v>100.17</v>
      </c>
    </row>
    <row r="76" spans="1:12" ht="15.4" customHeight="1" x14ac:dyDescent="0.25">
      <c r="K76" s="42" t="s">
        <v>48</v>
      </c>
      <c r="L76" s="43">
        <v>103.1</v>
      </c>
    </row>
    <row r="77" spans="1:12" ht="15.4" customHeight="1" x14ac:dyDescent="0.25">
      <c r="A77" s="31" t="str">
        <f>"Distribution of payroll jobs by industry, "&amp;$L$1</f>
        <v>Distribution of payroll jobs by industry, South Australia</v>
      </c>
      <c r="K77" s="44" t="s">
        <v>49</v>
      </c>
      <c r="L77" s="43">
        <v>102.23</v>
      </c>
    </row>
    <row r="78" spans="1:12" ht="15.4" customHeight="1" x14ac:dyDescent="0.25">
      <c r="K78" s="37" t="s">
        <v>50</v>
      </c>
      <c r="L78" s="43">
        <v>103.57</v>
      </c>
    </row>
    <row r="79" spans="1:12" ht="15.4" customHeight="1" x14ac:dyDescent="0.25">
      <c r="K79" s="37" t="s">
        <v>51</v>
      </c>
      <c r="L79" s="43">
        <v>106.41</v>
      </c>
    </row>
    <row r="80" spans="1:12" ht="15.4" customHeight="1" x14ac:dyDescent="0.25">
      <c r="K80" s="37" t="s">
        <v>52</v>
      </c>
      <c r="L80" s="43">
        <v>105.8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69</v>
      </c>
      <c r="L83" s="43">
        <v>75.88</v>
      </c>
    </row>
    <row r="84" spans="1:12" ht="15.4" customHeight="1" x14ac:dyDescent="0.25">
      <c r="K84" s="42" t="s">
        <v>47</v>
      </c>
      <c r="L84" s="43">
        <v>100.7</v>
      </c>
    </row>
    <row r="85" spans="1:12" ht="15.4" customHeight="1" x14ac:dyDescent="0.25">
      <c r="K85" s="42" t="s">
        <v>48</v>
      </c>
      <c r="L85" s="43">
        <v>103.15</v>
      </c>
    </row>
    <row r="86" spans="1:12" ht="15.4" customHeight="1" x14ac:dyDescent="0.25">
      <c r="K86" s="44" t="s">
        <v>49</v>
      </c>
      <c r="L86" s="43">
        <v>102.18</v>
      </c>
    </row>
    <row r="87" spans="1:12" ht="15.4" customHeight="1" x14ac:dyDescent="0.25">
      <c r="K87" s="37" t="s">
        <v>50</v>
      </c>
      <c r="L87" s="43">
        <v>103.8</v>
      </c>
    </row>
    <row r="88" spans="1:12" ht="15.4" customHeight="1" x14ac:dyDescent="0.25">
      <c r="K88" s="37" t="s">
        <v>51</v>
      </c>
      <c r="L88" s="43">
        <v>106.48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105.27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-6.1600000000000002E-2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-9.9000000000000008E-3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-3.3300000000000003E-2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1.0999999999999999E-2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5.1000000000000004E-3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-4.82E-2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-2.1899999999999999E-2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-8.5599999999999996E-2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-4.7199999999999999E-2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-8.9599999999999999E-2</v>
      </c>
    </row>
    <row r="104" spans="1:12" x14ac:dyDescent="0.25">
      <c r="K104" s="38" t="s">
        <v>12</v>
      </c>
      <c r="L104" s="42">
        <v>7.5399999999999995E-2</v>
      </c>
    </row>
    <row r="105" spans="1:12" x14ac:dyDescent="0.25">
      <c r="K105" s="38" t="s">
        <v>11</v>
      </c>
      <c r="L105" s="42">
        <v>-4.1399999999999999E-2</v>
      </c>
    </row>
    <row r="106" spans="1:12" x14ac:dyDescent="0.25">
      <c r="K106" s="38" t="s">
        <v>10</v>
      </c>
      <c r="L106" s="42">
        <v>1.6299999999999999E-2</v>
      </c>
    </row>
    <row r="107" spans="1:12" x14ac:dyDescent="0.25">
      <c r="K107" s="38" t="s">
        <v>9</v>
      </c>
      <c r="L107" s="42">
        <v>9.7500000000000003E-2</v>
      </c>
    </row>
    <row r="108" spans="1:12" x14ac:dyDescent="0.25">
      <c r="K108" s="38" t="s">
        <v>8</v>
      </c>
      <c r="L108" s="42">
        <v>-1.0200000000000001E-2</v>
      </c>
    </row>
    <row r="109" spans="1:12" x14ac:dyDescent="0.25">
      <c r="K109" s="38" t="s">
        <v>7</v>
      </c>
      <c r="L109" s="42">
        <v>0.10199999999999999</v>
      </c>
    </row>
    <row r="110" spans="1:12" x14ac:dyDescent="0.25">
      <c r="K110" s="38" t="s">
        <v>6</v>
      </c>
      <c r="L110" s="42">
        <v>5.2999999999999999E-2</v>
      </c>
    </row>
    <row r="111" spans="1:12" x14ac:dyDescent="0.25">
      <c r="K111" s="38" t="s">
        <v>5</v>
      </c>
      <c r="L111" s="42">
        <v>4.0000000000000002E-4</v>
      </c>
    </row>
    <row r="112" spans="1:12" x14ac:dyDescent="0.25">
      <c r="K112" s="38" t="s">
        <v>3</v>
      </c>
      <c r="L112" s="42">
        <v>-3.0999999999999999E-3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2.5399999999999999E-2</v>
      </c>
    </row>
    <row r="117" spans="1:12" x14ac:dyDescent="0.25">
      <c r="K117" s="38" t="s">
        <v>0</v>
      </c>
      <c r="L117" s="42">
        <v>1.6E-2</v>
      </c>
    </row>
    <row r="118" spans="1:12" x14ac:dyDescent="0.25">
      <c r="K118" s="38" t="s">
        <v>1</v>
      </c>
      <c r="L118" s="42">
        <v>9.5899999999999999E-2</v>
      </c>
    </row>
    <row r="119" spans="1:12" x14ac:dyDescent="0.25">
      <c r="K119" s="38" t="s">
        <v>18</v>
      </c>
      <c r="L119" s="42">
        <v>1.29E-2</v>
      </c>
    </row>
    <row r="120" spans="1:12" x14ac:dyDescent="0.25">
      <c r="K120" s="38" t="s">
        <v>2</v>
      </c>
      <c r="L120" s="42">
        <v>6.5299999999999997E-2</v>
      </c>
    </row>
    <row r="121" spans="1:12" x14ac:dyDescent="0.25">
      <c r="K121" s="38" t="s">
        <v>17</v>
      </c>
      <c r="L121" s="42">
        <v>4.7100000000000003E-2</v>
      </c>
    </row>
    <row r="122" spans="1:12" x14ac:dyDescent="0.25">
      <c r="K122" s="38" t="s">
        <v>16</v>
      </c>
      <c r="L122" s="42">
        <v>0.12479999999999999</v>
      </c>
    </row>
    <row r="123" spans="1:12" x14ac:dyDescent="0.25">
      <c r="K123" s="38" t="s">
        <v>15</v>
      </c>
      <c r="L123" s="42">
        <v>7.5399999999999995E-2</v>
      </c>
    </row>
    <row r="124" spans="1:12" x14ac:dyDescent="0.25">
      <c r="K124" s="38" t="s">
        <v>14</v>
      </c>
      <c r="L124" s="42">
        <v>4.2000000000000003E-2</v>
      </c>
    </row>
    <row r="125" spans="1:12" x14ac:dyDescent="0.25">
      <c r="K125" s="38" t="s">
        <v>13</v>
      </c>
      <c r="L125" s="42">
        <v>1.0999999999999999E-2</v>
      </c>
    </row>
    <row r="126" spans="1:12" x14ac:dyDescent="0.25">
      <c r="K126" s="38" t="s">
        <v>12</v>
      </c>
      <c r="L126" s="42">
        <v>3.5700000000000003E-2</v>
      </c>
    </row>
    <row r="127" spans="1:12" x14ac:dyDescent="0.25">
      <c r="K127" s="38" t="s">
        <v>11</v>
      </c>
      <c r="L127" s="42">
        <v>1.84E-2</v>
      </c>
    </row>
    <row r="128" spans="1:12" x14ac:dyDescent="0.25">
      <c r="K128" s="38" t="s">
        <v>10</v>
      </c>
      <c r="L128" s="42">
        <v>6.9900000000000004E-2</v>
      </c>
    </row>
    <row r="129" spans="11:12" x14ac:dyDescent="0.25">
      <c r="K129" s="38" t="s">
        <v>9</v>
      </c>
      <c r="L129" s="42">
        <v>6.9500000000000006E-2</v>
      </c>
    </row>
    <row r="130" spans="11:12" x14ac:dyDescent="0.25">
      <c r="K130" s="38" t="s">
        <v>8</v>
      </c>
      <c r="L130" s="42">
        <v>3.7900000000000003E-2</v>
      </c>
    </row>
    <row r="131" spans="11:12" x14ac:dyDescent="0.25">
      <c r="K131" s="38" t="s">
        <v>7</v>
      </c>
      <c r="L131" s="42">
        <v>6.1499999999999999E-2</v>
      </c>
    </row>
    <row r="132" spans="11:12" x14ac:dyDescent="0.25">
      <c r="K132" s="38" t="s">
        <v>6</v>
      </c>
      <c r="L132" s="42">
        <v>0.13289999999999999</v>
      </c>
    </row>
    <row r="133" spans="11:12" x14ac:dyDescent="0.25">
      <c r="K133" s="38" t="s">
        <v>5</v>
      </c>
      <c r="L133" s="42">
        <v>1.6E-2</v>
      </c>
    </row>
    <row r="134" spans="11:12" x14ac:dyDescent="0.25">
      <c r="K134" s="38" t="s">
        <v>3</v>
      </c>
      <c r="L134" s="42">
        <v>3.85E-2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2.3400000000000001E-2</v>
      </c>
    </row>
    <row r="137" spans="11:12" x14ac:dyDescent="0.25">
      <c r="K137" s="38" t="s">
        <v>0</v>
      </c>
      <c r="L137" s="42">
        <v>1.55E-2</v>
      </c>
    </row>
    <row r="138" spans="11:12" x14ac:dyDescent="0.25">
      <c r="K138" s="38" t="s">
        <v>1</v>
      </c>
      <c r="L138" s="42">
        <v>9.0999999999999998E-2</v>
      </c>
    </row>
    <row r="139" spans="11:12" x14ac:dyDescent="0.25">
      <c r="K139" s="38" t="s">
        <v>18</v>
      </c>
      <c r="L139" s="42">
        <v>1.2800000000000001E-2</v>
      </c>
    </row>
    <row r="140" spans="11:12" x14ac:dyDescent="0.25">
      <c r="K140" s="38" t="s">
        <v>2</v>
      </c>
      <c r="L140" s="42">
        <v>6.4500000000000002E-2</v>
      </c>
    </row>
    <row r="141" spans="11:12" x14ac:dyDescent="0.25">
      <c r="K141" s="38" t="s">
        <v>17</v>
      </c>
      <c r="L141" s="42">
        <v>4.3999999999999997E-2</v>
      </c>
    </row>
    <row r="142" spans="11:12" x14ac:dyDescent="0.25">
      <c r="K142" s="38" t="s">
        <v>16</v>
      </c>
      <c r="L142" s="42">
        <v>0.11990000000000001</v>
      </c>
    </row>
    <row r="143" spans="11:12" x14ac:dyDescent="0.25">
      <c r="K143" s="38" t="s">
        <v>15</v>
      </c>
      <c r="L143" s="42">
        <v>6.7699999999999996E-2</v>
      </c>
    </row>
    <row r="144" spans="11:12" x14ac:dyDescent="0.25">
      <c r="K144" s="38" t="s">
        <v>14</v>
      </c>
      <c r="L144" s="42">
        <v>3.9300000000000002E-2</v>
      </c>
    </row>
    <row r="145" spans="11:12" x14ac:dyDescent="0.25">
      <c r="K145" s="38" t="s">
        <v>13</v>
      </c>
      <c r="L145" s="42">
        <v>9.9000000000000008E-3</v>
      </c>
    </row>
    <row r="146" spans="11:12" x14ac:dyDescent="0.25">
      <c r="K146" s="38" t="s">
        <v>12</v>
      </c>
      <c r="L146" s="42">
        <v>3.7699999999999997E-2</v>
      </c>
    </row>
    <row r="147" spans="11:12" x14ac:dyDescent="0.25">
      <c r="K147" s="38" t="s">
        <v>11</v>
      </c>
      <c r="L147" s="42">
        <v>1.7299999999999999E-2</v>
      </c>
    </row>
    <row r="148" spans="11:12" x14ac:dyDescent="0.25">
      <c r="K148" s="38" t="s">
        <v>10</v>
      </c>
      <c r="L148" s="42">
        <v>6.9800000000000001E-2</v>
      </c>
    </row>
    <row r="149" spans="11:12" x14ac:dyDescent="0.25">
      <c r="K149" s="38" t="s">
        <v>9</v>
      </c>
      <c r="L149" s="42">
        <v>7.4899999999999994E-2</v>
      </c>
    </row>
    <row r="150" spans="11:12" x14ac:dyDescent="0.25">
      <c r="K150" s="38" t="s">
        <v>8</v>
      </c>
      <c r="L150" s="42">
        <v>3.6900000000000002E-2</v>
      </c>
    </row>
    <row r="151" spans="11:12" x14ac:dyDescent="0.25">
      <c r="K151" s="38" t="s">
        <v>7</v>
      </c>
      <c r="L151" s="42">
        <v>6.6500000000000004E-2</v>
      </c>
    </row>
    <row r="152" spans="11:12" x14ac:dyDescent="0.25">
      <c r="K152" s="38" t="s">
        <v>6</v>
      </c>
      <c r="L152" s="42">
        <v>0.13739999999999999</v>
      </c>
    </row>
    <row r="153" spans="11:12" x14ac:dyDescent="0.25">
      <c r="K153" s="38" t="s">
        <v>5</v>
      </c>
      <c r="L153" s="42">
        <v>1.5699999999999999E-2</v>
      </c>
    </row>
    <row r="154" spans="11:12" x14ac:dyDescent="0.25">
      <c r="K154" s="38" t="s">
        <v>3</v>
      </c>
      <c r="L154" s="42">
        <v>3.7600000000000001E-2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98.956000000000003</v>
      </c>
    </row>
    <row r="159" spans="11:12" x14ac:dyDescent="0.25">
      <c r="K159" s="67">
        <v>43918</v>
      </c>
      <c r="L159" s="43">
        <v>95.4114</v>
      </c>
    </row>
    <row r="160" spans="11:12" x14ac:dyDescent="0.25">
      <c r="K160" s="67">
        <v>43925</v>
      </c>
      <c r="L160" s="43">
        <v>92.813999999999993</v>
      </c>
    </row>
    <row r="161" spans="11:12" x14ac:dyDescent="0.25">
      <c r="K161" s="67">
        <v>43932</v>
      </c>
      <c r="L161" s="43">
        <v>91.521799999999999</v>
      </c>
    </row>
    <row r="162" spans="11:12" x14ac:dyDescent="0.25">
      <c r="K162" s="67">
        <v>43939</v>
      </c>
      <c r="L162" s="43">
        <v>91.499399999999994</v>
      </c>
    </row>
    <row r="163" spans="11:12" x14ac:dyDescent="0.25">
      <c r="K163" s="67">
        <v>43946</v>
      </c>
      <c r="L163" s="43">
        <v>92.023799999999994</v>
      </c>
    </row>
    <row r="164" spans="11:12" x14ac:dyDescent="0.25">
      <c r="K164" s="67">
        <v>43953</v>
      </c>
      <c r="L164" s="43">
        <v>92.5184</v>
      </c>
    </row>
    <row r="165" spans="11:12" x14ac:dyDescent="0.25">
      <c r="K165" s="67">
        <v>43960</v>
      </c>
      <c r="L165" s="43">
        <v>93.198300000000003</v>
      </c>
    </row>
    <row r="166" spans="11:12" x14ac:dyDescent="0.25">
      <c r="K166" s="67">
        <v>43967</v>
      </c>
      <c r="L166" s="43">
        <v>93.788799999999995</v>
      </c>
    </row>
    <row r="167" spans="11:12" x14ac:dyDescent="0.25">
      <c r="K167" s="67">
        <v>43974</v>
      </c>
      <c r="L167" s="43">
        <v>94.145300000000006</v>
      </c>
    </row>
    <row r="168" spans="11:12" x14ac:dyDescent="0.25">
      <c r="K168" s="67">
        <v>43981</v>
      </c>
      <c r="L168" s="43">
        <v>94.653999999999996</v>
      </c>
    </row>
    <row r="169" spans="11:12" x14ac:dyDescent="0.25">
      <c r="K169" s="67">
        <v>43988</v>
      </c>
      <c r="L169" s="43">
        <v>95.642099999999999</v>
      </c>
    </row>
    <row r="170" spans="11:12" x14ac:dyDescent="0.25">
      <c r="K170" s="67">
        <v>43995</v>
      </c>
      <c r="L170" s="43">
        <v>96.145700000000005</v>
      </c>
    </row>
    <row r="171" spans="11:12" x14ac:dyDescent="0.25">
      <c r="K171" s="67">
        <v>44002</v>
      </c>
      <c r="L171" s="43">
        <v>96.165899999999993</v>
      </c>
    </row>
    <row r="172" spans="11:12" x14ac:dyDescent="0.25">
      <c r="K172" s="67">
        <v>44009</v>
      </c>
      <c r="L172" s="43">
        <v>95.757099999999994</v>
      </c>
    </row>
    <row r="173" spans="11:12" x14ac:dyDescent="0.25">
      <c r="K173" s="67">
        <v>44016</v>
      </c>
      <c r="L173" s="43">
        <v>96.890900000000002</v>
      </c>
    </row>
    <row r="174" spans="11:12" x14ac:dyDescent="0.25">
      <c r="K174" s="67">
        <v>44023</v>
      </c>
      <c r="L174" s="43">
        <v>97.918400000000005</v>
      </c>
    </row>
    <row r="175" spans="11:12" x14ac:dyDescent="0.25">
      <c r="K175" s="67">
        <v>44030</v>
      </c>
      <c r="L175" s="43">
        <v>98.014700000000005</v>
      </c>
    </row>
    <row r="176" spans="11:12" x14ac:dyDescent="0.25">
      <c r="K176" s="67">
        <v>44037</v>
      </c>
      <c r="L176" s="43">
        <v>98.233599999999996</v>
      </c>
    </row>
    <row r="177" spans="11:12" x14ac:dyDescent="0.25">
      <c r="K177" s="67">
        <v>44044</v>
      </c>
      <c r="L177" s="43">
        <v>98.450100000000006</v>
      </c>
    </row>
    <row r="178" spans="11:12" x14ac:dyDescent="0.25">
      <c r="K178" s="67">
        <v>44051</v>
      </c>
      <c r="L178" s="43">
        <v>98.442400000000006</v>
      </c>
    </row>
    <row r="179" spans="11:12" x14ac:dyDescent="0.25">
      <c r="K179" s="67">
        <v>44058</v>
      </c>
      <c r="L179" s="43">
        <v>98.335099999999997</v>
      </c>
    </row>
    <row r="180" spans="11:12" x14ac:dyDescent="0.25">
      <c r="K180" s="67">
        <v>44065</v>
      </c>
      <c r="L180" s="43">
        <v>98.389700000000005</v>
      </c>
    </row>
    <row r="181" spans="11:12" x14ac:dyDescent="0.25">
      <c r="K181" s="67">
        <v>44072</v>
      </c>
      <c r="L181" s="43">
        <v>98.521299999999997</v>
      </c>
    </row>
    <row r="182" spans="11:12" x14ac:dyDescent="0.25">
      <c r="K182" s="67">
        <v>44079</v>
      </c>
      <c r="L182" s="43">
        <v>98.687200000000004</v>
      </c>
    </row>
    <row r="183" spans="11:12" x14ac:dyDescent="0.25">
      <c r="K183" s="67">
        <v>44086</v>
      </c>
      <c r="L183" s="43">
        <v>99.090599999999995</v>
      </c>
    </row>
    <row r="184" spans="11:12" x14ac:dyDescent="0.25">
      <c r="K184" s="67">
        <v>44093</v>
      </c>
      <c r="L184" s="43">
        <v>99.254099999999994</v>
      </c>
    </row>
    <row r="185" spans="11:12" x14ac:dyDescent="0.25">
      <c r="K185" s="67">
        <v>44100</v>
      </c>
      <c r="L185" s="43">
        <v>99.048599999999993</v>
      </c>
    </row>
    <row r="186" spans="11:12" x14ac:dyDescent="0.25">
      <c r="K186" s="67">
        <v>44107</v>
      </c>
      <c r="L186" s="43">
        <v>98.196399999999997</v>
      </c>
    </row>
    <row r="187" spans="11:12" x14ac:dyDescent="0.25">
      <c r="K187" s="67">
        <v>44114</v>
      </c>
      <c r="L187" s="43">
        <v>98.236699999999999</v>
      </c>
    </row>
    <row r="188" spans="11:12" x14ac:dyDescent="0.25">
      <c r="K188" s="67">
        <v>44121</v>
      </c>
      <c r="L188" s="43">
        <v>98.990499999999997</v>
      </c>
    </row>
    <row r="189" spans="11:12" x14ac:dyDescent="0.25">
      <c r="K189" s="67">
        <v>44128</v>
      </c>
      <c r="L189" s="43">
        <v>99.253500000000003</v>
      </c>
    </row>
    <row r="190" spans="11:12" x14ac:dyDescent="0.25">
      <c r="K190" s="67">
        <v>44135</v>
      </c>
      <c r="L190" s="43">
        <v>99.460899999999995</v>
      </c>
    </row>
    <row r="191" spans="11:12" x14ac:dyDescent="0.25">
      <c r="K191" s="67">
        <v>44142</v>
      </c>
      <c r="L191" s="43">
        <v>99.843800000000002</v>
      </c>
    </row>
    <row r="192" spans="11:12" x14ac:dyDescent="0.25">
      <c r="K192" s="67">
        <v>44149</v>
      </c>
      <c r="L192" s="43">
        <v>100.5531</v>
      </c>
    </row>
    <row r="193" spans="11:12" x14ac:dyDescent="0.25">
      <c r="K193" s="67">
        <v>44156</v>
      </c>
      <c r="L193" s="43">
        <v>100.8459</v>
      </c>
    </row>
    <row r="194" spans="11:12" x14ac:dyDescent="0.25">
      <c r="K194" s="67">
        <v>44163</v>
      </c>
      <c r="L194" s="43">
        <v>101.126</v>
      </c>
    </row>
    <row r="195" spans="11:12" x14ac:dyDescent="0.25">
      <c r="K195" s="67">
        <v>44170</v>
      </c>
      <c r="L195" s="43">
        <v>101.622</v>
      </c>
    </row>
    <row r="196" spans="11:12" x14ac:dyDescent="0.25">
      <c r="K196" s="67">
        <v>44177</v>
      </c>
      <c r="L196" s="43">
        <v>101.6469</v>
      </c>
    </row>
    <row r="197" spans="11:12" x14ac:dyDescent="0.25">
      <c r="K197" s="67">
        <v>44184</v>
      </c>
      <c r="L197" s="43">
        <v>100.8075</v>
      </c>
    </row>
    <row r="198" spans="11:12" x14ac:dyDescent="0.25">
      <c r="K198" s="67">
        <v>44191</v>
      </c>
      <c r="L198" s="43">
        <v>96.976900000000001</v>
      </c>
    </row>
    <row r="199" spans="11:12" x14ac:dyDescent="0.25">
      <c r="K199" s="67">
        <v>44198</v>
      </c>
      <c r="L199" s="43">
        <v>94.050399999999996</v>
      </c>
    </row>
    <row r="200" spans="11:12" x14ac:dyDescent="0.25">
      <c r="K200" s="67">
        <v>44205</v>
      </c>
      <c r="L200" s="43">
        <v>95.2744</v>
      </c>
    </row>
    <row r="201" spans="11:12" x14ac:dyDescent="0.25">
      <c r="K201" s="67">
        <v>44212</v>
      </c>
      <c r="L201" s="43">
        <v>97.292299999999997</v>
      </c>
    </row>
    <row r="202" spans="11:12" x14ac:dyDescent="0.25">
      <c r="K202" s="67">
        <v>44219</v>
      </c>
      <c r="L202" s="43">
        <v>98.180199999999999</v>
      </c>
    </row>
    <row r="203" spans="11:12" x14ac:dyDescent="0.25">
      <c r="K203" s="67">
        <v>44226</v>
      </c>
      <c r="L203" s="43">
        <v>98.522499999999994</v>
      </c>
    </row>
    <row r="204" spans="11:12" x14ac:dyDescent="0.25">
      <c r="K204" s="67">
        <v>44233</v>
      </c>
      <c r="L204" s="43">
        <v>98.581000000000003</v>
      </c>
    </row>
    <row r="205" spans="11:12" x14ac:dyDescent="0.25">
      <c r="K205" s="67">
        <v>44240</v>
      </c>
      <c r="L205" s="43">
        <v>99.185000000000002</v>
      </c>
    </row>
    <row r="206" spans="11:12" x14ac:dyDescent="0.25">
      <c r="K206" s="67">
        <v>44247</v>
      </c>
      <c r="L206" s="43">
        <v>99.643299999999996</v>
      </c>
    </row>
    <row r="207" spans="11:12" x14ac:dyDescent="0.25">
      <c r="K207" s="67">
        <v>44254</v>
      </c>
      <c r="L207" s="43">
        <v>100.03579999999999</v>
      </c>
    </row>
    <row r="208" spans="11:12" x14ac:dyDescent="0.25">
      <c r="K208" s="67">
        <v>44261</v>
      </c>
      <c r="L208" s="43">
        <v>99.503100000000003</v>
      </c>
    </row>
    <row r="209" spans="11:12" x14ac:dyDescent="0.25">
      <c r="K209" s="67">
        <v>44268</v>
      </c>
      <c r="L209" s="43">
        <v>100.2439</v>
      </c>
    </row>
    <row r="210" spans="11:12" x14ac:dyDescent="0.25">
      <c r="K210" s="67" t="s">
        <v>54</v>
      </c>
      <c r="L210" s="43" t="s">
        <v>54</v>
      </c>
    </row>
    <row r="211" spans="11:12" x14ac:dyDescent="0.25">
      <c r="K211" s="67" t="s">
        <v>54</v>
      </c>
      <c r="L211" s="43" t="s">
        <v>54</v>
      </c>
    </row>
    <row r="212" spans="11:12" x14ac:dyDescent="0.25">
      <c r="K212" s="67" t="s">
        <v>54</v>
      </c>
      <c r="L212" s="43" t="s">
        <v>54</v>
      </c>
    </row>
    <row r="213" spans="11:12" x14ac:dyDescent="0.25">
      <c r="K213" s="67" t="s">
        <v>54</v>
      </c>
      <c r="L213" s="43" t="s">
        <v>54</v>
      </c>
    </row>
    <row r="214" spans="11:12" x14ac:dyDescent="0.25">
      <c r="K214" s="67" t="s">
        <v>54</v>
      </c>
      <c r="L214" s="43" t="s">
        <v>54</v>
      </c>
    </row>
    <row r="215" spans="11:12" x14ac:dyDescent="0.25">
      <c r="K215" s="67" t="s">
        <v>54</v>
      </c>
      <c r="L215" s="43" t="s">
        <v>54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99.570800000000006</v>
      </c>
    </row>
    <row r="307" spans="11:12" x14ac:dyDescent="0.25">
      <c r="K307" s="67">
        <v>43918</v>
      </c>
      <c r="L307" s="43">
        <v>98.0946</v>
      </c>
    </row>
    <row r="308" spans="11:12" x14ac:dyDescent="0.25">
      <c r="K308" s="67">
        <v>43925</v>
      </c>
      <c r="L308" s="43">
        <v>96.217399999999998</v>
      </c>
    </row>
    <row r="309" spans="11:12" x14ac:dyDescent="0.25">
      <c r="K309" s="67">
        <v>43932</v>
      </c>
      <c r="L309" s="43">
        <v>93.510099999999994</v>
      </c>
    </row>
    <row r="310" spans="11:12" x14ac:dyDescent="0.25">
      <c r="K310" s="67">
        <v>43939</v>
      </c>
      <c r="L310" s="43">
        <v>93.706400000000002</v>
      </c>
    </row>
    <row r="311" spans="11:12" x14ac:dyDescent="0.25">
      <c r="K311" s="67">
        <v>43946</v>
      </c>
      <c r="L311" s="43">
        <v>94.114900000000006</v>
      </c>
    </row>
    <row r="312" spans="11:12" x14ac:dyDescent="0.25">
      <c r="K312" s="67">
        <v>43953</v>
      </c>
      <c r="L312" s="43">
        <v>94.668999999999997</v>
      </c>
    </row>
    <row r="313" spans="11:12" x14ac:dyDescent="0.25">
      <c r="K313" s="67">
        <v>43960</v>
      </c>
      <c r="L313" s="43">
        <v>93.5869</v>
      </c>
    </row>
    <row r="314" spans="11:12" x14ac:dyDescent="0.25">
      <c r="K314" s="67">
        <v>43967</v>
      </c>
      <c r="L314" s="43">
        <v>92.821100000000001</v>
      </c>
    </row>
    <row r="315" spans="11:12" x14ac:dyDescent="0.25">
      <c r="K315" s="67">
        <v>43974</v>
      </c>
      <c r="L315" s="43">
        <v>92.475999999999999</v>
      </c>
    </row>
    <row r="316" spans="11:12" x14ac:dyDescent="0.25">
      <c r="K316" s="67">
        <v>43981</v>
      </c>
      <c r="L316" s="43">
        <v>93.7834</v>
      </c>
    </row>
    <row r="317" spans="11:12" x14ac:dyDescent="0.25">
      <c r="K317" s="67">
        <v>43988</v>
      </c>
      <c r="L317" s="43">
        <v>95.968800000000002</v>
      </c>
    </row>
    <row r="318" spans="11:12" x14ac:dyDescent="0.25">
      <c r="K318" s="67">
        <v>43995</v>
      </c>
      <c r="L318" s="43">
        <v>96.630099999999999</v>
      </c>
    </row>
    <row r="319" spans="11:12" x14ac:dyDescent="0.25">
      <c r="K319" s="67">
        <v>44002</v>
      </c>
      <c r="L319" s="43">
        <v>97.5398</v>
      </c>
    </row>
    <row r="320" spans="11:12" x14ac:dyDescent="0.25">
      <c r="K320" s="67">
        <v>44009</v>
      </c>
      <c r="L320" s="43">
        <v>97.253500000000003</v>
      </c>
    </row>
    <row r="321" spans="11:12" x14ac:dyDescent="0.25">
      <c r="K321" s="67">
        <v>44016</v>
      </c>
      <c r="L321" s="43">
        <v>98.931299999999993</v>
      </c>
    </row>
    <row r="322" spans="11:12" x14ac:dyDescent="0.25">
      <c r="K322" s="67">
        <v>44023</v>
      </c>
      <c r="L322" s="43">
        <v>96.452399999999997</v>
      </c>
    </row>
    <row r="323" spans="11:12" x14ac:dyDescent="0.25">
      <c r="K323" s="67">
        <v>44030</v>
      </c>
      <c r="L323" s="43">
        <v>96.287099999999995</v>
      </c>
    </row>
    <row r="324" spans="11:12" x14ac:dyDescent="0.25">
      <c r="K324" s="67">
        <v>44037</v>
      </c>
      <c r="L324" s="43">
        <v>96.104100000000003</v>
      </c>
    </row>
    <row r="325" spans="11:12" x14ac:dyDescent="0.25">
      <c r="K325" s="67">
        <v>44044</v>
      </c>
      <c r="L325" s="43">
        <v>96.942800000000005</v>
      </c>
    </row>
    <row r="326" spans="11:12" x14ac:dyDescent="0.25">
      <c r="K326" s="67">
        <v>44051</v>
      </c>
      <c r="L326" s="43">
        <v>97.412199999999999</v>
      </c>
    </row>
    <row r="327" spans="11:12" x14ac:dyDescent="0.25">
      <c r="K327" s="67">
        <v>44058</v>
      </c>
      <c r="L327" s="43">
        <v>96.914000000000001</v>
      </c>
    </row>
    <row r="328" spans="11:12" x14ac:dyDescent="0.25">
      <c r="K328" s="67">
        <v>44065</v>
      </c>
      <c r="L328" s="43">
        <v>96.757199999999997</v>
      </c>
    </row>
    <row r="329" spans="11:12" x14ac:dyDescent="0.25">
      <c r="K329" s="67">
        <v>44072</v>
      </c>
      <c r="L329" s="43">
        <v>96.977800000000002</v>
      </c>
    </row>
    <row r="330" spans="11:12" x14ac:dyDescent="0.25">
      <c r="K330" s="67">
        <v>44079</v>
      </c>
      <c r="L330" s="43">
        <v>99.677099999999996</v>
      </c>
    </row>
    <row r="331" spans="11:12" x14ac:dyDescent="0.25">
      <c r="K331" s="67">
        <v>44086</v>
      </c>
      <c r="L331" s="43">
        <v>100.6795</v>
      </c>
    </row>
    <row r="332" spans="11:12" x14ac:dyDescent="0.25">
      <c r="K332" s="67">
        <v>44093</v>
      </c>
      <c r="L332" s="43">
        <v>101.5361</v>
      </c>
    </row>
    <row r="333" spans="11:12" x14ac:dyDescent="0.25">
      <c r="K333" s="67">
        <v>44100</v>
      </c>
      <c r="L333" s="43">
        <v>100.68899999999999</v>
      </c>
    </row>
    <row r="334" spans="11:12" x14ac:dyDescent="0.25">
      <c r="K334" s="67">
        <v>44107</v>
      </c>
      <c r="L334" s="43">
        <v>98.174800000000005</v>
      </c>
    </row>
    <row r="335" spans="11:12" x14ac:dyDescent="0.25">
      <c r="K335" s="67">
        <v>44114</v>
      </c>
      <c r="L335" s="43">
        <v>96.533699999999996</v>
      </c>
    </row>
    <row r="336" spans="11:12" x14ac:dyDescent="0.25">
      <c r="K336" s="67">
        <v>44121</v>
      </c>
      <c r="L336" s="43">
        <v>97.113399999999999</v>
      </c>
    </row>
    <row r="337" spans="11:12" x14ac:dyDescent="0.25">
      <c r="K337" s="67">
        <v>44128</v>
      </c>
      <c r="L337" s="43">
        <v>96.551599999999993</v>
      </c>
    </row>
    <row r="338" spans="11:12" x14ac:dyDescent="0.25">
      <c r="K338" s="67">
        <v>44135</v>
      </c>
      <c r="L338" s="43">
        <v>96.667500000000004</v>
      </c>
    </row>
    <row r="339" spans="11:12" x14ac:dyDescent="0.25">
      <c r="K339" s="67">
        <v>44142</v>
      </c>
      <c r="L339" s="43">
        <v>98.053299999999993</v>
      </c>
    </row>
    <row r="340" spans="11:12" x14ac:dyDescent="0.25">
      <c r="K340" s="67">
        <v>44149</v>
      </c>
      <c r="L340" s="43">
        <v>99.052999999999997</v>
      </c>
    </row>
    <row r="341" spans="11:12" x14ac:dyDescent="0.25">
      <c r="K341" s="67">
        <v>44156</v>
      </c>
      <c r="L341" s="43">
        <v>99.075100000000006</v>
      </c>
    </row>
    <row r="342" spans="11:12" x14ac:dyDescent="0.25">
      <c r="K342" s="67">
        <v>44163</v>
      </c>
      <c r="L342" s="43">
        <v>100.4066</v>
      </c>
    </row>
    <row r="343" spans="11:12" x14ac:dyDescent="0.25">
      <c r="K343" s="67">
        <v>44170</v>
      </c>
      <c r="L343" s="43">
        <v>102.1788</v>
      </c>
    </row>
    <row r="344" spans="11:12" x14ac:dyDescent="0.25">
      <c r="K344" s="67">
        <v>44177</v>
      </c>
      <c r="L344" s="43">
        <v>102.6279</v>
      </c>
    </row>
    <row r="345" spans="11:12" x14ac:dyDescent="0.25">
      <c r="K345" s="67">
        <v>44184</v>
      </c>
      <c r="L345" s="43">
        <v>102.4778</v>
      </c>
    </row>
    <row r="346" spans="11:12" x14ac:dyDescent="0.25">
      <c r="K346" s="67">
        <v>44191</v>
      </c>
      <c r="L346" s="43">
        <v>96.956599999999995</v>
      </c>
    </row>
    <row r="347" spans="11:12" x14ac:dyDescent="0.25">
      <c r="K347" s="67">
        <v>44198</v>
      </c>
      <c r="L347" s="43">
        <v>93.527299999999997</v>
      </c>
    </row>
    <row r="348" spans="11:12" x14ac:dyDescent="0.25">
      <c r="K348" s="67">
        <v>44205</v>
      </c>
      <c r="L348" s="43">
        <v>94.721999999999994</v>
      </c>
    </row>
    <row r="349" spans="11:12" x14ac:dyDescent="0.25">
      <c r="K349" s="67">
        <v>44212</v>
      </c>
      <c r="L349" s="43">
        <v>96.736599999999996</v>
      </c>
    </row>
    <row r="350" spans="11:12" x14ac:dyDescent="0.25">
      <c r="K350" s="67">
        <v>44219</v>
      </c>
      <c r="L350" s="43">
        <v>97.335999999999999</v>
      </c>
    </row>
    <row r="351" spans="11:12" x14ac:dyDescent="0.25">
      <c r="K351" s="67">
        <v>44226</v>
      </c>
      <c r="L351" s="43">
        <v>97.506799999999998</v>
      </c>
    </row>
    <row r="352" spans="11:12" x14ac:dyDescent="0.25">
      <c r="K352" s="67">
        <v>44233</v>
      </c>
      <c r="L352" s="43">
        <v>100.4186</v>
      </c>
    </row>
    <row r="353" spans="11:12" x14ac:dyDescent="0.25">
      <c r="K353" s="67">
        <v>44240</v>
      </c>
      <c r="L353" s="43">
        <v>101.54040000000001</v>
      </c>
    </row>
    <row r="354" spans="11:12" x14ac:dyDescent="0.25">
      <c r="K354" s="67">
        <v>44247</v>
      </c>
      <c r="L354" s="43">
        <v>102.04640000000001</v>
      </c>
    </row>
    <row r="355" spans="11:12" x14ac:dyDescent="0.25">
      <c r="K355" s="67">
        <v>44254</v>
      </c>
      <c r="L355" s="43">
        <v>102.45059999999999</v>
      </c>
    </row>
    <row r="356" spans="11:12" x14ac:dyDescent="0.25">
      <c r="K356" s="67">
        <v>44261</v>
      </c>
      <c r="L356" s="43">
        <v>101.6032</v>
      </c>
    </row>
    <row r="357" spans="11:12" x14ac:dyDescent="0.25">
      <c r="K357" s="67">
        <v>44268</v>
      </c>
      <c r="L357" s="43">
        <v>101.3995</v>
      </c>
    </row>
    <row r="358" spans="11:12" x14ac:dyDescent="0.25">
      <c r="K358" s="67" t="s">
        <v>54</v>
      </c>
      <c r="L358" s="43" t="s">
        <v>54</v>
      </c>
    </row>
    <row r="359" spans="11:12" x14ac:dyDescent="0.25">
      <c r="K359" s="67" t="s">
        <v>54</v>
      </c>
      <c r="L359" s="43" t="s">
        <v>54</v>
      </c>
    </row>
    <row r="360" spans="11:12" x14ac:dyDescent="0.25">
      <c r="K360" s="67" t="s">
        <v>54</v>
      </c>
      <c r="L360" s="43" t="s">
        <v>54</v>
      </c>
    </row>
    <row r="361" spans="11:12" x14ac:dyDescent="0.25">
      <c r="K361" s="67" t="s">
        <v>54</v>
      </c>
      <c r="L361" s="43" t="s">
        <v>54</v>
      </c>
    </row>
    <row r="362" spans="11:12" x14ac:dyDescent="0.25">
      <c r="K362" s="67" t="s">
        <v>54</v>
      </c>
      <c r="L362" s="43" t="s">
        <v>54</v>
      </c>
    </row>
    <row r="363" spans="11:12" x14ac:dyDescent="0.25">
      <c r="K363" s="67" t="s">
        <v>54</v>
      </c>
      <c r="L363" s="43" t="s">
        <v>54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98.831699999999998</v>
      </c>
    </row>
    <row r="455" spans="11:12" x14ac:dyDescent="0.25">
      <c r="K455" s="67">
        <v>43918</v>
      </c>
      <c r="L455" s="43">
        <v>94.966300000000004</v>
      </c>
    </row>
    <row r="456" spans="11:12" x14ac:dyDescent="0.25">
      <c r="K456" s="67">
        <v>43925</v>
      </c>
      <c r="L456" s="43">
        <v>92.326400000000007</v>
      </c>
    </row>
    <row r="457" spans="11:12" x14ac:dyDescent="0.25">
      <c r="K457" s="67">
        <v>43932</v>
      </c>
      <c r="L457" s="43">
        <v>91.110100000000003</v>
      </c>
    </row>
    <row r="458" spans="11:12" x14ac:dyDescent="0.25">
      <c r="K458" s="67">
        <v>43939</v>
      </c>
      <c r="L458" s="43">
        <v>91.186000000000007</v>
      </c>
    </row>
    <row r="459" spans="11:12" x14ac:dyDescent="0.25">
      <c r="K459" s="67">
        <v>43946</v>
      </c>
      <c r="L459" s="43">
        <v>91.598799999999997</v>
      </c>
    </row>
    <row r="460" spans="11:12" x14ac:dyDescent="0.25">
      <c r="K460" s="67">
        <v>43953</v>
      </c>
      <c r="L460" s="43">
        <v>92.191999999999993</v>
      </c>
    </row>
    <row r="461" spans="11:12" x14ac:dyDescent="0.25">
      <c r="K461" s="67">
        <v>43960</v>
      </c>
      <c r="L461" s="43">
        <v>93.088300000000004</v>
      </c>
    </row>
    <row r="462" spans="11:12" x14ac:dyDescent="0.25">
      <c r="K462" s="67">
        <v>43967</v>
      </c>
      <c r="L462" s="43">
        <v>94.0732</v>
      </c>
    </row>
    <row r="463" spans="11:12" x14ac:dyDescent="0.25">
      <c r="K463" s="67">
        <v>43974</v>
      </c>
      <c r="L463" s="43">
        <v>94.261600000000001</v>
      </c>
    </row>
    <row r="464" spans="11:12" x14ac:dyDescent="0.25">
      <c r="K464" s="67">
        <v>43981</v>
      </c>
      <c r="L464" s="43">
        <v>94.692400000000006</v>
      </c>
    </row>
    <row r="465" spans="11:12" x14ac:dyDescent="0.25">
      <c r="K465" s="67">
        <v>43988</v>
      </c>
      <c r="L465" s="43">
        <v>95.509399999999999</v>
      </c>
    </row>
    <row r="466" spans="11:12" x14ac:dyDescent="0.25">
      <c r="K466" s="67">
        <v>43995</v>
      </c>
      <c r="L466" s="43">
        <v>95.815700000000007</v>
      </c>
    </row>
    <row r="467" spans="11:12" x14ac:dyDescent="0.25">
      <c r="K467" s="67">
        <v>44002</v>
      </c>
      <c r="L467" s="43">
        <v>95.459800000000001</v>
      </c>
    </row>
    <row r="468" spans="11:12" x14ac:dyDescent="0.25">
      <c r="K468" s="67">
        <v>44009</v>
      </c>
      <c r="L468" s="43">
        <v>94.800899999999999</v>
      </c>
    </row>
    <row r="469" spans="11:12" x14ac:dyDescent="0.25">
      <c r="K469" s="67">
        <v>44016</v>
      </c>
      <c r="L469" s="43">
        <v>95.943299999999994</v>
      </c>
    </row>
    <row r="470" spans="11:12" x14ac:dyDescent="0.25">
      <c r="K470" s="67">
        <v>44023</v>
      </c>
      <c r="L470" s="43">
        <v>97.421499999999995</v>
      </c>
    </row>
    <row r="471" spans="11:12" x14ac:dyDescent="0.25">
      <c r="K471" s="67">
        <v>44030</v>
      </c>
      <c r="L471" s="43">
        <v>97.731300000000005</v>
      </c>
    </row>
    <row r="472" spans="11:12" x14ac:dyDescent="0.25">
      <c r="K472" s="67">
        <v>44037</v>
      </c>
      <c r="L472" s="43">
        <v>98.375399999999999</v>
      </c>
    </row>
    <row r="473" spans="11:12" x14ac:dyDescent="0.25">
      <c r="K473" s="67">
        <v>44044</v>
      </c>
      <c r="L473" s="43">
        <v>98.4358</v>
      </c>
    </row>
    <row r="474" spans="11:12" x14ac:dyDescent="0.25">
      <c r="K474" s="67">
        <v>44051</v>
      </c>
      <c r="L474" s="43">
        <v>98.817899999999995</v>
      </c>
    </row>
    <row r="475" spans="11:12" x14ac:dyDescent="0.25">
      <c r="K475" s="67">
        <v>44058</v>
      </c>
      <c r="L475" s="43">
        <v>99.034400000000005</v>
      </c>
    </row>
    <row r="476" spans="11:12" x14ac:dyDescent="0.25">
      <c r="K476" s="67">
        <v>44065</v>
      </c>
      <c r="L476" s="43">
        <v>99.200199999999995</v>
      </c>
    </row>
    <row r="477" spans="11:12" x14ac:dyDescent="0.25">
      <c r="K477" s="67">
        <v>44072</v>
      </c>
      <c r="L477" s="43">
        <v>99.344899999999996</v>
      </c>
    </row>
    <row r="478" spans="11:12" x14ac:dyDescent="0.25">
      <c r="K478" s="67">
        <v>44079</v>
      </c>
      <c r="L478" s="43">
        <v>99.675200000000004</v>
      </c>
    </row>
    <row r="479" spans="11:12" x14ac:dyDescent="0.25">
      <c r="K479" s="67">
        <v>44086</v>
      </c>
      <c r="L479" s="43">
        <v>100.1375</v>
      </c>
    </row>
    <row r="480" spans="11:12" x14ac:dyDescent="0.25">
      <c r="K480" s="67">
        <v>44093</v>
      </c>
      <c r="L480" s="43">
        <v>100.3361</v>
      </c>
    </row>
    <row r="481" spans="11:12" x14ac:dyDescent="0.25">
      <c r="K481" s="67">
        <v>44100</v>
      </c>
      <c r="L481" s="43">
        <v>100.2333</v>
      </c>
    </row>
    <row r="482" spans="11:12" x14ac:dyDescent="0.25">
      <c r="K482" s="67">
        <v>44107</v>
      </c>
      <c r="L482" s="43">
        <v>99.596800000000002</v>
      </c>
    </row>
    <row r="483" spans="11:12" x14ac:dyDescent="0.25">
      <c r="K483" s="67">
        <v>44114</v>
      </c>
      <c r="L483" s="43">
        <v>99.778899999999993</v>
      </c>
    </row>
    <row r="484" spans="11:12" x14ac:dyDescent="0.25">
      <c r="K484" s="67">
        <v>44121</v>
      </c>
      <c r="L484" s="43">
        <v>101.21639999999999</v>
      </c>
    </row>
    <row r="485" spans="11:12" x14ac:dyDescent="0.25">
      <c r="K485" s="67">
        <v>44128</v>
      </c>
      <c r="L485" s="43">
        <v>101.3117</v>
      </c>
    </row>
    <row r="486" spans="11:12" x14ac:dyDescent="0.25">
      <c r="K486" s="67">
        <v>44135</v>
      </c>
      <c r="L486" s="43">
        <v>100.9532</v>
      </c>
    </row>
    <row r="487" spans="11:12" x14ac:dyDescent="0.25">
      <c r="K487" s="67">
        <v>44142</v>
      </c>
      <c r="L487" s="43">
        <v>101.3723</v>
      </c>
    </row>
    <row r="488" spans="11:12" x14ac:dyDescent="0.25">
      <c r="K488" s="67">
        <v>44149</v>
      </c>
      <c r="L488" s="43">
        <v>102.2377</v>
      </c>
    </row>
    <row r="489" spans="11:12" x14ac:dyDescent="0.25">
      <c r="K489" s="67">
        <v>44156</v>
      </c>
      <c r="L489" s="43">
        <v>101.3027</v>
      </c>
    </row>
    <row r="490" spans="11:12" x14ac:dyDescent="0.25">
      <c r="K490" s="67">
        <v>44163</v>
      </c>
      <c r="L490" s="43">
        <v>101.6498</v>
      </c>
    </row>
    <row r="491" spans="11:12" x14ac:dyDescent="0.25">
      <c r="K491" s="67">
        <v>44170</v>
      </c>
      <c r="L491" s="43">
        <v>102.7131</v>
      </c>
    </row>
    <row r="492" spans="11:12" x14ac:dyDescent="0.25">
      <c r="K492" s="67">
        <v>44177</v>
      </c>
      <c r="L492" s="43">
        <v>103.1116</v>
      </c>
    </row>
    <row r="493" spans="11:12" x14ac:dyDescent="0.25">
      <c r="K493" s="67">
        <v>44184</v>
      </c>
      <c r="L493" s="43">
        <v>101.72150000000001</v>
      </c>
    </row>
    <row r="494" spans="11:12" x14ac:dyDescent="0.25">
      <c r="K494" s="67">
        <v>44191</v>
      </c>
      <c r="L494" s="43">
        <v>97.745999999999995</v>
      </c>
    </row>
    <row r="495" spans="11:12" x14ac:dyDescent="0.25">
      <c r="K495" s="67">
        <v>44198</v>
      </c>
      <c r="L495" s="43">
        <v>95.0107</v>
      </c>
    </row>
    <row r="496" spans="11:12" x14ac:dyDescent="0.25">
      <c r="K496" s="67">
        <v>44205</v>
      </c>
      <c r="L496" s="43">
        <v>96.644599999999997</v>
      </c>
    </row>
    <row r="497" spans="11:12" x14ac:dyDescent="0.25">
      <c r="K497" s="67">
        <v>44212</v>
      </c>
      <c r="L497" s="43">
        <v>98.705200000000005</v>
      </c>
    </row>
    <row r="498" spans="11:12" x14ac:dyDescent="0.25">
      <c r="K498" s="67">
        <v>44219</v>
      </c>
      <c r="L498" s="43">
        <v>99.543899999999994</v>
      </c>
    </row>
    <row r="499" spans="11:12" x14ac:dyDescent="0.25">
      <c r="K499" s="67">
        <v>44226</v>
      </c>
      <c r="L499" s="43">
        <v>99.923299999999998</v>
      </c>
    </row>
    <row r="500" spans="11:12" x14ac:dyDescent="0.25">
      <c r="K500" s="67">
        <v>44233</v>
      </c>
      <c r="L500" s="43">
        <v>100.2204</v>
      </c>
    </row>
    <row r="501" spans="11:12" x14ac:dyDescent="0.25">
      <c r="K501" s="67">
        <v>44240</v>
      </c>
      <c r="L501" s="43">
        <v>100.87260000000001</v>
      </c>
    </row>
    <row r="502" spans="11:12" x14ac:dyDescent="0.25">
      <c r="K502" s="67">
        <v>44247</v>
      </c>
      <c r="L502" s="43">
        <v>101.45229999999999</v>
      </c>
    </row>
    <row r="503" spans="11:12" x14ac:dyDescent="0.25">
      <c r="K503" s="67">
        <v>44254</v>
      </c>
      <c r="L503" s="43">
        <v>101.98650000000001</v>
      </c>
    </row>
    <row r="504" spans="11:12" x14ac:dyDescent="0.25">
      <c r="K504" s="67">
        <v>44261</v>
      </c>
      <c r="L504" s="43">
        <v>101.3249</v>
      </c>
    </row>
    <row r="505" spans="11:12" x14ac:dyDescent="0.25">
      <c r="K505" s="67">
        <v>44268</v>
      </c>
      <c r="L505" s="43">
        <v>101.8425</v>
      </c>
    </row>
    <row r="506" spans="11:12" x14ac:dyDescent="0.25">
      <c r="K506" s="67" t="s">
        <v>54</v>
      </c>
      <c r="L506" s="43" t="s">
        <v>54</v>
      </c>
    </row>
    <row r="507" spans="11:12" x14ac:dyDescent="0.25">
      <c r="K507" s="67" t="s">
        <v>54</v>
      </c>
      <c r="L507" s="43" t="s">
        <v>54</v>
      </c>
    </row>
    <row r="508" spans="11:12" x14ac:dyDescent="0.25">
      <c r="K508" s="67" t="s">
        <v>54</v>
      </c>
      <c r="L508" s="43" t="s">
        <v>54</v>
      </c>
    </row>
    <row r="509" spans="11:12" x14ac:dyDescent="0.25">
      <c r="K509" s="67" t="s">
        <v>54</v>
      </c>
      <c r="L509" s="43" t="s">
        <v>54</v>
      </c>
    </row>
    <row r="510" spans="11:12" x14ac:dyDescent="0.25">
      <c r="K510" s="67" t="s">
        <v>54</v>
      </c>
      <c r="L510" s="43" t="s">
        <v>54</v>
      </c>
    </row>
    <row r="511" spans="11:12" x14ac:dyDescent="0.25">
      <c r="K511" s="67" t="s">
        <v>54</v>
      </c>
      <c r="L511" s="43" t="s">
        <v>54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99.3934</v>
      </c>
    </row>
    <row r="603" spans="11:12" x14ac:dyDescent="0.25">
      <c r="K603" s="67">
        <v>43918</v>
      </c>
      <c r="L603" s="43">
        <v>97.723200000000006</v>
      </c>
    </row>
    <row r="604" spans="11:12" x14ac:dyDescent="0.25">
      <c r="K604" s="67">
        <v>43925</v>
      </c>
      <c r="L604" s="43">
        <v>96.061000000000007</v>
      </c>
    </row>
    <row r="605" spans="11:12" x14ac:dyDescent="0.25">
      <c r="K605" s="67">
        <v>43932</v>
      </c>
      <c r="L605" s="43">
        <v>93.182699999999997</v>
      </c>
    </row>
    <row r="606" spans="11:12" x14ac:dyDescent="0.25">
      <c r="K606" s="67">
        <v>43939</v>
      </c>
      <c r="L606" s="43">
        <v>93.525499999999994</v>
      </c>
    </row>
    <row r="607" spans="11:12" x14ac:dyDescent="0.25">
      <c r="K607" s="67">
        <v>43946</v>
      </c>
      <c r="L607" s="43">
        <v>95.131299999999996</v>
      </c>
    </row>
    <row r="608" spans="11:12" x14ac:dyDescent="0.25">
      <c r="K608" s="67">
        <v>43953</v>
      </c>
      <c r="L608" s="43">
        <v>95.934899999999999</v>
      </c>
    </row>
    <row r="609" spans="11:12" x14ac:dyDescent="0.25">
      <c r="K609" s="67">
        <v>43960</v>
      </c>
      <c r="L609" s="43">
        <v>95.474500000000006</v>
      </c>
    </row>
    <row r="610" spans="11:12" x14ac:dyDescent="0.25">
      <c r="K610" s="67">
        <v>43967</v>
      </c>
      <c r="L610" s="43">
        <v>95.101900000000001</v>
      </c>
    </row>
    <row r="611" spans="11:12" x14ac:dyDescent="0.25">
      <c r="K611" s="67">
        <v>43974</v>
      </c>
      <c r="L611" s="43">
        <v>94.809200000000004</v>
      </c>
    </row>
    <row r="612" spans="11:12" x14ac:dyDescent="0.25">
      <c r="K612" s="67">
        <v>43981</v>
      </c>
      <c r="L612" s="43">
        <v>95.3566</v>
      </c>
    </row>
    <row r="613" spans="11:12" x14ac:dyDescent="0.25">
      <c r="K613" s="67">
        <v>43988</v>
      </c>
      <c r="L613" s="43">
        <v>97.429699999999997</v>
      </c>
    </row>
    <row r="614" spans="11:12" x14ac:dyDescent="0.25">
      <c r="K614" s="67">
        <v>43995</v>
      </c>
      <c r="L614" s="43">
        <v>97.056700000000006</v>
      </c>
    </row>
    <row r="615" spans="11:12" x14ac:dyDescent="0.25">
      <c r="K615" s="67">
        <v>44002</v>
      </c>
      <c r="L615" s="43">
        <v>97.4084</v>
      </c>
    </row>
    <row r="616" spans="11:12" x14ac:dyDescent="0.25">
      <c r="K616" s="67">
        <v>44009</v>
      </c>
      <c r="L616" s="43">
        <v>96.602999999999994</v>
      </c>
    </row>
    <row r="617" spans="11:12" x14ac:dyDescent="0.25">
      <c r="K617" s="67">
        <v>44016</v>
      </c>
      <c r="L617" s="43">
        <v>97.925799999999995</v>
      </c>
    </row>
    <row r="618" spans="11:12" x14ac:dyDescent="0.25">
      <c r="K618" s="67">
        <v>44023</v>
      </c>
      <c r="L618" s="43">
        <v>96.787400000000005</v>
      </c>
    </row>
    <row r="619" spans="11:12" x14ac:dyDescent="0.25">
      <c r="K619" s="67">
        <v>44030</v>
      </c>
      <c r="L619" s="43">
        <v>97.167199999999994</v>
      </c>
    </row>
    <row r="620" spans="11:12" x14ac:dyDescent="0.25">
      <c r="K620" s="67">
        <v>44037</v>
      </c>
      <c r="L620" s="43">
        <v>97.2209</v>
      </c>
    </row>
    <row r="621" spans="11:12" x14ac:dyDescent="0.25">
      <c r="K621" s="67">
        <v>44044</v>
      </c>
      <c r="L621" s="43">
        <v>97.8018</v>
      </c>
    </row>
    <row r="622" spans="11:12" x14ac:dyDescent="0.25">
      <c r="K622" s="67">
        <v>44051</v>
      </c>
      <c r="L622" s="43">
        <v>98.767099999999999</v>
      </c>
    </row>
    <row r="623" spans="11:12" x14ac:dyDescent="0.25">
      <c r="K623" s="67">
        <v>44058</v>
      </c>
      <c r="L623" s="43">
        <v>98.612499999999997</v>
      </c>
    </row>
    <row r="624" spans="11:12" x14ac:dyDescent="0.25">
      <c r="K624" s="67">
        <v>44065</v>
      </c>
      <c r="L624" s="43">
        <v>98.271900000000002</v>
      </c>
    </row>
    <row r="625" spans="11:12" x14ac:dyDescent="0.25">
      <c r="K625" s="67">
        <v>44072</v>
      </c>
      <c r="L625" s="43">
        <v>98.948599999999999</v>
      </c>
    </row>
    <row r="626" spans="11:12" x14ac:dyDescent="0.25">
      <c r="K626" s="67">
        <v>44079</v>
      </c>
      <c r="L626" s="43">
        <v>101.37090000000001</v>
      </c>
    </row>
    <row r="627" spans="11:12" x14ac:dyDescent="0.25">
      <c r="K627" s="67">
        <v>44086</v>
      </c>
      <c r="L627" s="43">
        <v>102.1887</v>
      </c>
    </row>
    <row r="628" spans="11:12" x14ac:dyDescent="0.25">
      <c r="K628" s="67">
        <v>44093</v>
      </c>
      <c r="L628" s="43">
        <v>102.8407</v>
      </c>
    </row>
    <row r="629" spans="11:12" x14ac:dyDescent="0.25">
      <c r="K629" s="67">
        <v>44100</v>
      </c>
      <c r="L629" s="43">
        <v>102.5065</v>
      </c>
    </row>
    <row r="630" spans="11:12" x14ac:dyDescent="0.25">
      <c r="K630" s="67">
        <v>44107</v>
      </c>
      <c r="L630" s="43">
        <v>100.24939999999999</v>
      </c>
    </row>
    <row r="631" spans="11:12" x14ac:dyDescent="0.25">
      <c r="K631" s="67">
        <v>44114</v>
      </c>
      <c r="L631" s="43">
        <v>98.831699999999998</v>
      </c>
    </row>
    <row r="632" spans="11:12" x14ac:dyDescent="0.25">
      <c r="K632" s="67">
        <v>44121</v>
      </c>
      <c r="L632" s="43">
        <v>100.20569999999999</v>
      </c>
    </row>
    <row r="633" spans="11:12" x14ac:dyDescent="0.25">
      <c r="K633" s="67">
        <v>44128</v>
      </c>
      <c r="L633" s="43">
        <v>100.1707</v>
      </c>
    </row>
    <row r="634" spans="11:12" x14ac:dyDescent="0.25">
      <c r="K634" s="67">
        <v>44135</v>
      </c>
      <c r="L634" s="43">
        <v>98.799199999999999</v>
      </c>
    </row>
    <row r="635" spans="11:12" x14ac:dyDescent="0.25">
      <c r="K635" s="67">
        <v>44142</v>
      </c>
      <c r="L635" s="43">
        <v>99.545699999999997</v>
      </c>
    </row>
    <row r="636" spans="11:12" x14ac:dyDescent="0.25">
      <c r="K636" s="67">
        <v>44149</v>
      </c>
      <c r="L636" s="43">
        <v>100.2414</v>
      </c>
    </row>
    <row r="637" spans="11:12" x14ac:dyDescent="0.25">
      <c r="K637" s="67">
        <v>44156</v>
      </c>
      <c r="L637" s="43">
        <v>97.829400000000007</v>
      </c>
    </row>
    <row r="638" spans="11:12" x14ac:dyDescent="0.25">
      <c r="K638" s="67">
        <v>44163</v>
      </c>
      <c r="L638" s="43">
        <v>99.352699999999999</v>
      </c>
    </row>
    <row r="639" spans="11:12" x14ac:dyDescent="0.25">
      <c r="K639" s="67">
        <v>44170</v>
      </c>
      <c r="L639" s="43">
        <v>102.5398</v>
      </c>
    </row>
    <row r="640" spans="11:12" x14ac:dyDescent="0.25">
      <c r="K640" s="67">
        <v>44177</v>
      </c>
      <c r="L640" s="43">
        <v>103.71939999999999</v>
      </c>
    </row>
    <row r="641" spans="11:12" x14ac:dyDescent="0.25">
      <c r="K641" s="67">
        <v>44184</v>
      </c>
      <c r="L641" s="43">
        <v>102.848</v>
      </c>
    </row>
    <row r="642" spans="11:12" x14ac:dyDescent="0.25">
      <c r="K642" s="67">
        <v>44191</v>
      </c>
      <c r="L642" s="43">
        <v>96.986099999999993</v>
      </c>
    </row>
    <row r="643" spans="11:12" x14ac:dyDescent="0.25">
      <c r="K643" s="67">
        <v>44198</v>
      </c>
      <c r="L643" s="43">
        <v>94.279700000000005</v>
      </c>
    </row>
    <row r="644" spans="11:12" x14ac:dyDescent="0.25">
      <c r="K644" s="67">
        <v>44205</v>
      </c>
      <c r="L644" s="43">
        <v>95.555700000000002</v>
      </c>
    </row>
    <row r="645" spans="11:12" x14ac:dyDescent="0.25">
      <c r="K645" s="67">
        <v>44212</v>
      </c>
      <c r="L645" s="43">
        <v>97.727400000000003</v>
      </c>
    </row>
    <row r="646" spans="11:12" x14ac:dyDescent="0.25">
      <c r="K646" s="67">
        <v>44219</v>
      </c>
      <c r="L646" s="43">
        <v>98.371899999999997</v>
      </c>
    </row>
    <row r="647" spans="11:12" x14ac:dyDescent="0.25">
      <c r="K647" s="67">
        <v>44226</v>
      </c>
      <c r="L647" s="43">
        <v>98.384600000000006</v>
      </c>
    </row>
    <row r="648" spans="11:12" x14ac:dyDescent="0.25">
      <c r="K648" s="67">
        <v>44233</v>
      </c>
      <c r="L648" s="43">
        <v>100.7731</v>
      </c>
    </row>
    <row r="649" spans="11:12" x14ac:dyDescent="0.25">
      <c r="K649" s="67">
        <v>44240</v>
      </c>
      <c r="L649" s="43">
        <v>101.8505</v>
      </c>
    </row>
    <row r="650" spans="11:12" x14ac:dyDescent="0.25">
      <c r="K650" s="67">
        <v>44247</v>
      </c>
      <c r="L650" s="43">
        <v>103.43510000000001</v>
      </c>
    </row>
    <row r="651" spans="11:12" x14ac:dyDescent="0.25">
      <c r="K651" s="67">
        <v>44254</v>
      </c>
      <c r="L651" s="43">
        <v>103.8528</v>
      </c>
    </row>
    <row r="652" spans="11:12" x14ac:dyDescent="0.25">
      <c r="K652" s="67">
        <v>44261</v>
      </c>
      <c r="L652" s="43">
        <v>102.9931</v>
      </c>
    </row>
    <row r="653" spans="11:12" x14ac:dyDescent="0.25">
      <c r="K653" s="67">
        <v>44268</v>
      </c>
      <c r="L653" s="43">
        <v>102.8361</v>
      </c>
    </row>
    <row r="654" spans="11:12" x14ac:dyDescent="0.25">
      <c r="K654" s="67" t="s">
        <v>54</v>
      </c>
      <c r="L654" s="43" t="s">
        <v>54</v>
      </c>
    </row>
    <row r="655" spans="11:12" x14ac:dyDescent="0.25">
      <c r="K655" s="67" t="s">
        <v>54</v>
      </c>
      <c r="L655" s="43" t="s">
        <v>54</v>
      </c>
    </row>
    <row r="656" spans="11:12" x14ac:dyDescent="0.25">
      <c r="K656" s="67" t="s">
        <v>54</v>
      </c>
      <c r="L656" s="43" t="s">
        <v>54</v>
      </c>
    </row>
    <row r="657" spans="11:12" x14ac:dyDescent="0.25">
      <c r="K657" s="67" t="s">
        <v>54</v>
      </c>
      <c r="L657" s="43" t="s">
        <v>54</v>
      </c>
    </row>
    <row r="658" spans="11:12" x14ac:dyDescent="0.25">
      <c r="K658" s="67" t="s">
        <v>54</v>
      </c>
      <c r="L658" s="43" t="s">
        <v>54</v>
      </c>
    </row>
    <row r="659" spans="11:12" x14ac:dyDescent="0.25">
      <c r="K659" s="67" t="s">
        <v>54</v>
      </c>
      <c r="L659" s="43" t="s">
        <v>54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E0C6E-F192-49A3-8B8C-459F348C185F}">
  <sheetPr codeName="Sheet7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4</v>
      </c>
    </row>
    <row r="2" spans="1:12" ht="19.5" customHeight="1" x14ac:dyDescent="0.3">
      <c r="A2" s="3" t="str">
        <f>"Weekly Payroll Jobs and Wages in Australia - " &amp;$L$1</f>
        <v>Weekly Payroll Jobs and Wages in Australia - Western Australia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44268</v>
      </c>
    </row>
    <row r="3" spans="1:12" ht="15" customHeight="1" x14ac:dyDescent="0.25">
      <c r="A3" s="21" t="str">
        <f>"Week ending "&amp;TEXT($L$2,"dddd dd mmmm yyyy")</f>
        <v>Week ending Saturday 13 March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44240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44247</v>
      </c>
    </row>
    <row r="6" spans="1:12" ht="16.5" customHeight="1" thickBot="1" x14ac:dyDescent="0.3">
      <c r="A6" s="25" t="str">
        <f>"Change in payroll jobs and total wages, "&amp;$L$1</f>
        <v>Change in payroll jobs and total wages, Western Australia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44254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71</v>
      </c>
      <c r="L7" s="40">
        <v>44261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C8" s="90" t="str">
        <f>"% Change between " &amp; TEXT($L$4,"dd mmm yyyy")&amp;" and "&amp; TEXT($L$2,"dd mmm yyyy") &amp; " (monthly change)"</f>
        <v>% Change between 13 Feb 2021 and 13 Mar 2021 (monthly change)</v>
      </c>
      <c r="D8" s="73" t="str">
        <f>"% Change between " &amp; TEXT($L$7,"dd mmm yyyy")&amp;" and "&amp; TEXT($L$2,"dd mmm yyyy") &amp; " (weekly change)"</f>
        <v>% Change between 06 Mar 2021 and 13 Mar 2021 (weekly change)</v>
      </c>
      <c r="E8" s="75" t="str">
        <f>"% Change between " &amp; TEXT($L$6,"dd mmm yyyy")&amp;" and "&amp; TEXT($L$7,"dd mmm yyyy") &amp; " (weekly change)"</f>
        <v>% Change between 27 Feb 2021 and 06 Mar 2021 (weekly change)</v>
      </c>
      <c r="F8" s="88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G8" s="90" t="str">
        <f>"% Change between " &amp; TEXT($L$4,"dd mmm yyyy")&amp;" and "&amp; TEXT($L$2,"dd mmm yyyy") &amp; " (monthly change)"</f>
        <v>% Change between 13 Feb 2021 and 13 Mar 2021 (monthly change)</v>
      </c>
      <c r="H8" s="73" t="str">
        <f>"% Change between " &amp; TEXT($L$7,"dd mmm yyyy")&amp;" and "&amp; TEXT($L$2,"dd mmm yyyy") &amp; " (weekly change)"</f>
        <v>% Change between 06 Mar 2021 and 13 Mar 2021 (weekly change)</v>
      </c>
      <c r="I8" s="75" t="str">
        <f>"% Change between " &amp; TEXT($L$6,"dd mmm yyyy")&amp;" and "&amp; TEXT($L$7,"dd mmm yyyy") &amp; " (weekly change)"</f>
        <v>% Change between 27 Feb 2021 and 06 Mar 2021 (weekly change)</v>
      </c>
      <c r="J8" s="52"/>
      <c r="K8" s="39" t="s">
        <v>72</v>
      </c>
      <c r="L8" s="40">
        <v>44268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Western Australia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2.4602590842808247E-2</v>
      </c>
      <c r="C11" s="28">
        <v>2.3028170420379412E-2</v>
      </c>
      <c r="D11" s="28">
        <v>9.3663885090882193E-3</v>
      </c>
      <c r="E11" s="28">
        <v>-2.208697367237944E-3</v>
      </c>
      <c r="F11" s="28">
        <v>2.4348575503304826E-2</v>
      </c>
      <c r="G11" s="28">
        <v>3.784691056301237E-2</v>
      </c>
      <c r="H11" s="28">
        <v>1.2451439636119943E-2</v>
      </c>
      <c r="I11" s="61">
        <v>1.3995560494771464E-2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-5.4903075055668937E-3</v>
      </c>
      <c r="C13" s="28">
        <v>1.2939716928183742E-2</v>
      </c>
      <c r="D13" s="28">
        <v>6.6425609686182607E-3</v>
      </c>
      <c r="E13" s="28">
        <v>-3.8896103186827347E-3</v>
      </c>
      <c r="F13" s="28">
        <v>6.5223853012574828E-3</v>
      </c>
      <c r="G13" s="28">
        <v>4.1508783537722138E-2</v>
      </c>
      <c r="H13" s="28">
        <v>1.6249365285226913E-2</v>
      </c>
      <c r="I13" s="61">
        <v>1.7263124791916384E-2</v>
      </c>
      <c r="J13" s="28"/>
      <c r="K13" s="42"/>
      <c r="L13" s="43"/>
    </row>
    <row r="14" spans="1:12" x14ac:dyDescent="0.25">
      <c r="A14" s="62" t="s">
        <v>27</v>
      </c>
      <c r="B14" s="28">
        <v>1.6291646739996724E-2</v>
      </c>
      <c r="C14" s="28">
        <v>3.0094026677139896E-2</v>
      </c>
      <c r="D14" s="28">
        <v>1.1349495567659407E-2</v>
      </c>
      <c r="E14" s="28">
        <v>-5.6266836472529391E-4</v>
      </c>
      <c r="F14" s="28">
        <v>3.7431982305984324E-2</v>
      </c>
      <c r="G14" s="28">
        <v>3.1754207645057875E-2</v>
      </c>
      <c r="H14" s="28">
        <v>6.4399357564910442E-3</v>
      </c>
      <c r="I14" s="61">
        <v>9.0928498506177569E-3</v>
      </c>
      <c r="J14" s="28"/>
      <c r="K14" s="38"/>
      <c r="L14" s="43"/>
    </row>
    <row r="15" spans="1:12" x14ac:dyDescent="0.25">
      <c r="A15" s="63" t="s">
        <v>69</v>
      </c>
      <c r="B15" s="28">
        <v>7.2018976169461624E-2</v>
      </c>
      <c r="C15" s="28">
        <v>3.0739533865824731E-2</v>
      </c>
      <c r="D15" s="28">
        <v>2.2225477192593379E-2</v>
      </c>
      <c r="E15" s="28">
        <v>-2.4963956434628676E-2</v>
      </c>
      <c r="F15" s="28">
        <v>0.17137850300226787</v>
      </c>
      <c r="G15" s="28">
        <v>1.4778777869715265E-2</v>
      </c>
      <c r="H15" s="28">
        <v>8.6888359520935765E-3</v>
      </c>
      <c r="I15" s="61">
        <v>-3.8190212703872017E-2</v>
      </c>
      <c r="J15" s="28"/>
      <c r="K15" s="56"/>
      <c r="L15" s="43"/>
    </row>
    <row r="16" spans="1:12" x14ac:dyDescent="0.25">
      <c r="A16" s="62" t="s">
        <v>47</v>
      </c>
      <c r="B16" s="28">
        <v>2.3968232233328779E-2</v>
      </c>
      <c r="C16" s="28">
        <v>3.2783439728757635E-2</v>
      </c>
      <c r="D16" s="28">
        <v>9.6604877557011637E-3</v>
      </c>
      <c r="E16" s="28">
        <v>-2.7668353011023328E-3</v>
      </c>
      <c r="F16" s="28">
        <v>5.2245356866410964E-2</v>
      </c>
      <c r="G16" s="28">
        <v>2.7195048412159251E-2</v>
      </c>
      <c r="H16" s="28">
        <v>9.3894168081136709E-3</v>
      </c>
      <c r="I16" s="61">
        <v>-2.7446517028916206E-3</v>
      </c>
      <c r="J16" s="28"/>
      <c r="K16" s="42"/>
      <c r="L16" s="43"/>
    </row>
    <row r="17" spans="1:12" x14ac:dyDescent="0.25">
      <c r="A17" s="62" t="s">
        <v>48</v>
      </c>
      <c r="B17" s="28">
        <v>1.9756035132111105E-2</v>
      </c>
      <c r="C17" s="28">
        <v>1.9989436010068307E-2</v>
      </c>
      <c r="D17" s="28">
        <v>8.3001071625354861E-3</v>
      </c>
      <c r="E17" s="28">
        <v>-2.3732253065016362E-3</v>
      </c>
      <c r="F17" s="28">
        <v>2.2592739683214402E-2</v>
      </c>
      <c r="G17" s="28">
        <v>3.720375032046741E-2</v>
      </c>
      <c r="H17" s="28">
        <v>1.311328305914139E-2</v>
      </c>
      <c r="I17" s="61">
        <v>1.3257593033278781E-2</v>
      </c>
      <c r="J17" s="28"/>
      <c r="K17" s="42"/>
      <c r="L17" s="43"/>
    </row>
    <row r="18" spans="1:12" x14ac:dyDescent="0.25">
      <c r="A18" s="62" t="s">
        <v>49</v>
      </c>
      <c r="B18" s="28">
        <v>2.2174027526425055E-2</v>
      </c>
      <c r="C18" s="28">
        <v>1.7049862172046737E-2</v>
      </c>
      <c r="D18" s="28">
        <v>8.340651267333854E-3</v>
      </c>
      <c r="E18" s="28">
        <v>-5.4422473996962317E-4</v>
      </c>
      <c r="F18" s="28">
        <v>4.2148396633345797E-3</v>
      </c>
      <c r="G18" s="28">
        <v>4.8234221466548099E-2</v>
      </c>
      <c r="H18" s="28">
        <v>1.6321416567423697E-2</v>
      </c>
      <c r="I18" s="61">
        <v>2.5528109482932271E-2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2.8859690355907741E-2</v>
      </c>
      <c r="C19" s="28">
        <v>1.6872297393815128E-2</v>
      </c>
      <c r="D19" s="28">
        <v>7.8832141554487922E-3</v>
      </c>
      <c r="E19" s="28">
        <v>1.951264808411235E-3</v>
      </c>
      <c r="F19" s="28">
        <v>1.4371761054868815E-2</v>
      </c>
      <c r="G19" s="28">
        <v>4.0067564247505461E-2</v>
      </c>
      <c r="H19" s="28">
        <v>1.1670231127053565E-2</v>
      </c>
      <c r="I19" s="61">
        <v>2.2701725465811728E-2</v>
      </c>
      <c r="J19" s="29"/>
      <c r="K19" s="44"/>
      <c r="L19" s="43"/>
    </row>
    <row r="20" spans="1:12" x14ac:dyDescent="0.25">
      <c r="A20" s="62" t="s">
        <v>51</v>
      </c>
      <c r="B20" s="28">
        <v>6.9434446444044617E-2</v>
      </c>
      <c r="C20" s="28">
        <v>2.9958758148229236E-2</v>
      </c>
      <c r="D20" s="28">
        <v>9.5888993027142266E-3</v>
      </c>
      <c r="E20" s="28">
        <v>1.0301677062041215E-2</v>
      </c>
      <c r="F20" s="28">
        <v>6.9264093864748855E-2</v>
      </c>
      <c r="G20" s="28">
        <v>3.562558007183747E-2</v>
      </c>
      <c r="H20" s="28">
        <v>5.8669128942510085E-3</v>
      </c>
      <c r="I20" s="61">
        <v>1.974333686595986E-2</v>
      </c>
      <c r="J20" s="20"/>
      <c r="K20" s="37"/>
      <c r="L20" s="43"/>
    </row>
    <row r="21" spans="1:12" ht="15.75" thickBot="1" x14ac:dyDescent="0.3">
      <c r="A21" s="64" t="s">
        <v>52</v>
      </c>
      <c r="B21" s="65">
        <v>7.2250618301731295E-2</v>
      </c>
      <c r="C21" s="65">
        <v>5.7411790211558955E-2</v>
      </c>
      <c r="D21" s="65">
        <v>9.3634912655415903E-3</v>
      </c>
      <c r="E21" s="65">
        <v>1.7014596843854646E-2</v>
      </c>
      <c r="F21" s="65">
        <v>9.0428439288955609E-2</v>
      </c>
      <c r="G21" s="65">
        <v>4.6133542333754995E-2</v>
      </c>
      <c r="H21" s="65">
        <v>4.47195453849214E-3</v>
      </c>
      <c r="I21" s="66">
        <v>1.9042450896562757E-2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Western Australia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Western Australia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69</v>
      </c>
      <c r="L36" s="43">
        <v>74.55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97.39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98.56</v>
      </c>
    </row>
    <row r="39" spans="1:12" x14ac:dyDescent="0.25">
      <c r="K39" s="44" t="s">
        <v>49</v>
      </c>
      <c r="L39" s="43">
        <v>99.72</v>
      </c>
    </row>
    <row r="40" spans="1:12" x14ac:dyDescent="0.25">
      <c r="K40" s="37" t="s">
        <v>50</v>
      </c>
      <c r="L40" s="43">
        <v>101.21</v>
      </c>
    </row>
    <row r="41" spans="1:12" x14ac:dyDescent="0.25">
      <c r="K41" s="37" t="s">
        <v>51</v>
      </c>
      <c r="L41" s="43">
        <v>104.42</v>
      </c>
    </row>
    <row r="42" spans="1:12" x14ac:dyDescent="0.25">
      <c r="K42" s="37" t="s">
        <v>52</v>
      </c>
      <c r="L42" s="43">
        <v>102.37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69</v>
      </c>
      <c r="L45" s="43">
        <v>71.97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Western Australia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98.86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99.01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99.89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101.64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106.25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106.84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69</v>
      </c>
      <c r="L54" s="43">
        <v>73.37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Western Australia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99.8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99.58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100.41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102.27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106.73</v>
      </c>
    </row>
    <row r="60" spans="1:12" ht="15.4" customHeight="1" x14ac:dyDescent="0.25">
      <c r="K60" s="37" t="s">
        <v>52</v>
      </c>
      <c r="L60" s="43">
        <v>106.57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69</v>
      </c>
      <c r="L65" s="43">
        <v>75.27</v>
      </c>
    </row>
    <row r="66" spans="1:12" ht="15.4" customHeight="1" x14ac:dyDescent="0.25">
      <c r="K66" s="42" t="s">
        <v>47</v>
      </c>
      <c r="L66" s="43">
        <v>98.53</v>
      </c>
    </row>
    <row r="67" spans="1:12" ht="15.4" customHeight="1" x14ac:dyDescent="0.25">
      <c r="K67" s="42" t="s">
        <v>48</v>
      </c>
      <c r="L67" s="43">
        <v>100.64</v>
      </c>
    </row>
    <row r="68" spans="1:12" ht="15.4" customHeight="1" x14ac:dyDescent="0.25">
      <c r="K68" s="44" t="s">
        <v>49</v>
      </c>
      <c r="L68" s="43">
        <v>100.31</v>
      </c>
    </row>
    <row r="69" spans="1:12" ht="15.4" customHeight="1" x14ac:dyDescent="0.25">
      <c r="K69" s="37" t="s">
        <v>50</v>
      </c>
      <c r="L69" s="43">
        <v>100.93</v>
      </c>
    </row>
    <row r="70" spans="1:12" ht="15.4" customHeight="1" x14ac:dyDescent="0.25">
      <c r="K70" s="37" t="s">
        <v>51</v>
      </c>
      <c r="L70" s="43">
        <v>103.06</v>
      </c>
    </row>
    <row r="71" spans="1:12" ht="15.4" customHeight="1" x14ac:dyDescent="0.25">
      <c r="K71" s="37" t="s">
        <v>52</v>
      </c>
      <c r="L71" s="43">
        <v>99.8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69</v>
      </c>
      <c r="L74" s="43">
        <v>74.59</v>
      </c>
    </row>
    <row r="75" spans="1:12" ht="15.4" customHeight="1" x14ac:dyDescent="0.25">
      <c r="K75" s="42" t="s">
        <v>47</v>
      </c>
      <c r="L75" s="43">
        <v>101.22</v>
      </c>
    </row>
    <row r="76" spans="1:12" ht="15.4" customHeight="1" x14ac:dyDescent="0.25">
      <c r="K76" s="42" t="s">
        <v>48</v>
      </c>
      <c r="L76" s="43">
        <v>102.51</v>
      </c>
    </row>
    <row r="77" spans="1:12" ht="15.4" customHeight="1" x14ac:dyDescent="0.25">
      <c r="A77" s="31" t="str">
        <f>"Distribution of payroll jobs by industry, "&amp;$L$1</f>
        <v>Distribution of payroll jobs by industry, Western Australia</v>
      </c>
      <c r="K77" s="44" t="s">
        <v>49</v>
      </c>
      <c r="L77" s="43">
        <v>101.84</v>
      </c>
    </row>
    <row r="78" spans="1:12" ht="15.4" customHeight="1" x14ac:dyDescent="0.25">
      <c r="K78" s="37" t="s">
        <v>50</v>
      </c>
      <c r="L78" s="43">
        <v>102.29</v>
      </c>
    </row>
    <row r="79" spans="1:12" ht="15.4" customHeight="1" x14ac:dyDescent="0.25">
      <c r="K79" s="37" t="s">
        <v>51</v>
      </c>
      <c r="L79" s="43">
        <v>105.45</v>
      </c>
    </row>
    <row r="80" spans="1:12" ht="15.4" customHeight="1" x14ac:dyDescent="0.25">
      <c r="K80" s="37" t="s">
        <v>52</v>
      </c>
      <c r="L80" s="43">
        <v>105.06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69</v>
      </c>
      <c r="L83" s="43">
        <v>75.739999999999995</v>
      </c>
    </row>
    <row r="84" spans="1:12" ht="15.4" customHeight="1" x14ac:dyDescent="0.25">
      <c r="K84" s="42" t="s">
        <v>47</v>
      </c>
      <c r="L84" s="43">
        <v>102.28</v>
      </c>
    </row>
    <row r="85" spans="1:12" ht="15.4" customHeight="1" x14ac:dyDescent="0.25">
      <c r="K85" s="42" t="s">
        <v>48</v>
      </c>
      <c r="L85" s="43">
        <v>103.68</v>
      </c>
    </row>
    <row r="86" spans="1:12" ht="15.4" customHeight="1" x14ac:dyDescent="0.25">
      <c r="K86" s="44" t="s">
        <v>49</v>
      </c>
      <c r="L86" s="43">
        <v>103.01</v>
      </c>
    </row>
    <row r="87" spans="1:12" ht="15.4" customHeight="1" x14ac:dyDescent="0.25">
      <c r="K87" s="37" t="s">
        <v>50</v>
      </c>
      <c r="L87" s="43">
        <v>103.27</v>
      </c>
    </row>
    <row r="88" spans="1:12" ht="15.4" customHeight="1" x14ac:dyDescent="0.25">
      <c r="K88" s="37" t="s">
        <v>51</v>
      </c>
      <c r="L88" s="43">
        <v>107.04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107.83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-7.2999999999999995E-2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-1.12E-2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-3.5999999999999999E-3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4.3499999999999997E-2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-1.9099999999999999E-2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-1.89E-2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4.7999999999999996E-3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-6.6799999999999998E-2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-5.16E-2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-0.1106</v>
      </c>
    </row>
    <row r="104" spans="1:12" x14ac:dyDescent="0.25">
      <c r="K104" s="38" t="s">
        <v>12</v>
      </c>
      <c r="L104" s="42">
        <v>0.1321</v>
      </c>
    </row>
    <row r="105" spans="1:12" x14ac:dyDescent="0.25">
      <c r="K105" s="38" t="s">
        <v>11</v>
      </c>
      <c r="L105" s="42">
        <v>-1.0200000000000001E-2</v>
      </c>
    </row>
    <row r="106" spans="1:12" x14ac:dyDescent="0.25">
      <c r="K106" s="38" t="s">
        <v>10</v>
      </c>
      <c r="L106" s="42">
        <v>8.6999999999999994E-3</v>
      </c>
    </row>
    <row r="107" spans="1:12" x14ac:dyDescent="0.25">
      <c r="K107" s="38" t="s">
        <v>9</v>
      </c>
      <c r="L107" s="42">
        <v>5.91E-2</v>
      </c>
    </row>
    <row r="108" spans="1:12" x14ac:dyDescent="0.25">
      <c r="K108" s="38" t="s">
        <v>8</v>
      </c>
      <c r="L108" s="42">
        <v>0.1128</v>
      </c>
    </row>
    <row r="109" spans="1:12" x14ac:dyDescent="0.25">
      <c r="K109" s="38" t="s">
        <v>7</v>
      </c>
      <c r="L109" s="42">
        <v>-2.52E-2</v>
      </c>
    </row>
    <row r="110" spans="1:12" x14ac:dyDescent="0.25">
      <c r="K110" s="38" t="s">
        <v>6</v>
      </c>
      <c r="L110" s="42">
        <v>4.7300000000000002E-2</v>
      </c>
    </row>
    <row r="111" spans="1:12" x14ac:dyDescent="0.25">
      <c r="K111" s="38" t="s">
        <v>5</v>
      </c>
      <c r="L111" s="42">
        <v>2.8299999999999999E-2</v>
      </c>
    </row>
    <row r="112" spans="1:12" x14ac:dyDescent="0.25">
      <c r="K112" s="38" t="s">
        <v>3</v>
      </c>
      <c r="L112" s="42">
        <v>2.8299999999999999E-2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1.37E-2</v>
      </c>
    </row>
    <row r="117" spans="1:12" x14ac:dyDescent="0.25">
      <c r="K117" s="38" t="s">
        <v>0</v>
      </c>
      <c r="L117" s="42">
        <v>7.0400000000000004E-2</v>
      </c>
    </row>
    <row r="118" spans="1:12" x14ac:dyDescent="0.25">
      <c r="K118" s="38" t="s">
        <v>1</v>
      </c>
      <c r="L118" s="42">
        <v>5.9400000000000001E-2</v>
      </c>
    </row>
    <row r="119" spans="1:12" x14ac:dyDescent="0.25">
      <c r="K119" s="38" t="s">
        <v>18</v>
      </c>
      <c r="L119" s="42">
        <v>1.0999999999999999E-2</v>
      </c>
    </row>
    <row r="120" spans="1:12" x14ac:dyDescent="0.25">
      <c r="K120" s="38" t="s">
        <v>2</v>
      </c>
      <c r="L120" s="42">
        <v>6.8199999999999997E-2</v>
      </c>
    </row>
    <row r="121" spans="1:12" x14ac:dyDescent="0.25">
      <c r="K121" s="38" t="s">
        <v>17</v>
      </c>
      <c r="L121" s="42">
        <v>3.9300000000000002E-2</v>
      </c>
    </row>
    <row r="122" spans="1:12" x14ac:dyDescent="0.25">
      <c r="K122" s="38" t="s">
        <v>16</v>
      </c>
      <c r="L122" s="42">
        <v>9.5600000000000004E-2</v>
      </c>
    </row>
    <row r="123" spans="1:12" x14ac:dyDescent="0.25">
      <c r="K123" s="38" t="s">
        <v>15</v>
      </c>
      <c r="L123" s="42">
        <v>6.5100000000000005E-2</v>
      </c>
    </row>
    <row r="124" spans="1:12" x14ac:dyDescent="0.25">
      <c r="K124" s="38" t="s">
        <v>14</v>
      </c>
      <c r="L124" s="42">
        <v>4.0899999999999999E-2</v>
      </c>
    </row>
    <row r="125" spans="1:12" x14ac:dyDescent="0.25">
      <c r="K125" s="38" t="s">
        <v>13</v>
      </c>
      <c r="L125" s="42">
        <v>7.3000000000000001E-3</v>
      </c>
    </row>
    <row r="126" spans="1:12" x14ac:dyDescent="0.25">
      <c r="K126" s="38" t="s">
        <v>12</v>
      </c>
      <c r="L126" s="42">
        <v>2.5399999999999999E-2</v>
      </c>
    </row>
    <row r="127" spans="1:12" x14ac:dyDescent="0.25">
      <c r="K127" s="38" t="s">
        <v>11</v>
      </c>
      <c r="L127" s="42">
        <v>2.1600000000000001E-2</v>
      </c>
    </row>
    <row r="128" spans="1:12" x14ac:dyDescent="0.25">
      <c r="K128" s="38" t="s">
        <v>10</v>
      </c>
      <c r="L128" s="42">
        <v>7.3800000000000004E-2</v>
      </c>
    </row>
    <row r="129" spans="11:12" x14ac:dyDescent="0.25">
      <c r="K129" s="38" t="s">
        <v>9</v>
      </c>
      <c r="L129" s="42">
        <v>6.4100000000000004E-2</v>
      </c>
    </row>
    <row r="130" spans="11:12" x14ac:dyDescent="0.25">
      <c r="K130" s="38" t="s">
        <v>8</v>
      </c>
      <c r="L130" s="42">
        <v>5.9900000000000002E-2</v>
      </c>
    </row>
    <row r="131" spans="11:12" x14ac:dyDescent="0.25">
      <c r="K131" s="38" t="s">
        <v>7</v>
      </c>
      <c r="L131" s="42">
        <v>8.5999999999999993E-2</v>
      </c>
    </row>
    <row r="132" spans="11:12" x14ac:dyDescent="0.25">
      <c r="K132" s="38" t="s">
        <v>6</v>
      </c>
      <c r="L132" s="42">
        <v>0.1421</v>
      </c>
    </row>
    <row r="133" spans="11:12" x14ac:dyDescent="0.25">
      <c r="K133" s="38" t="s">
        <v>5</v>
      </c>
      <c r="L133" s="42">
        <v>1.61E-2</v>
      </c>
    </row>
    <row r="134" spans="11:12" x14ac:dyDescent="0.25">
      <c r="K134" s="38" t="s">
        <v>3</v>
      </c>
      <c r="L134" s="42">
        <v>3.5900000000000001E-2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1.24E-2</v>
      </c>
    </row>
    <row r="137" spans="11:12" x14ac:dyDescent="0.25">
      <c r="K137" s="38" t="s">
        <v>0</v>
      </c>
      <c r="L137" s="42">
        <v>6.7900000000000002E-2</v>
      </c>
    </row>
    <row r="138" spans="11:12" x14ac:dyDescent="0.25">
      <c r="K138" s="38" t="s">
        <v>1</v>
      </c>
      <c r="L138" s="42">
        <v>5.7700000000000001E-2</v>
      </c>
    </row>
    <row r="139" spans="11:12" x14ac:dyDescent="0.25">
      <c r="K139" s="38" t="s">
        <v>18</v>
      </c>
      <c r="L139" s="42">
        <v>1.12E-2</v>
      </c>
    </row>
    <row r="140" spans="11:12" x14ac:dyDescent="0.25">
      <c r="K140" s="38" t="s">
        <v>2</v>
      </c>
      <c r="L140" s="42">
        <v>6.5299999999999997E-2</v>
      </c>
    </row>
    <row r="141" spans="11:12" x14ac:dyDescent="0.25">
      <c r="K141" s="38" t="s">
        <v>17</v>
      </c>
      <c r="L141" s="42">
        <v>3.7600000000000001E-2</v>
      </c>
    </row>
    <row r="142" spans="11:12" x14ac:dyDescent="0.25">
      <c r="K142" s="38" t="s">
        <v>16</v>
      </c>
      <c r="L142" s="42">
        <v>9.3799999999999994E-2</v>
      </c>
    </row>
    <row r="143" spans="11:12" x14ac:dyDescent="0.25">
      <c r="K143" s="38" t="s">
        <v>15</v>
      </c>
      <c r="L143" s="42">
        <v>5.9299999999999999E-2</v>
      </c>
    </row>
    <row r="144" spans="11:12" x14ac:dyDescent="0.25">
      <c r="K144" s="38" t="s">
        <v>14</v>
      </c>
      <c r="L144" s="42">
        <v>3.7900000000000003E-2</v>
      </c>
    </row>
    <row r="145" spans="11:12" x14ac:dyDescent="0.25">
      <c r="K145" s="38" t="s">
        <v>13</v>
      </c>
      <c r="L145" s="42">
        <v>6.3E-3</v>
      </c>
    </row>
    <row r="146" spans="11:12" x14ac:dyDescent="0.25">
      <c r="K146" s="38" t="s">
        <v>12</v>
      </c>
      <c r="L146" s="42">
        <v>2.81E-2</v>
      </c>
    </row>
    <row r="147" spans="11:12" x14ac:dyDescent="0.25">
      <c r="K147" s="38" t="s">
        <v>11</v>
      </c>
      <c r="L147" s="42">
        <v>2.0899999999999998E-2</v>
      </c>
    </row>
    <row r="148" spans="11:12" x14ac:dyDescent="0.25">
      <c r="K148" s="38" t="s">
        <v>10</v>
      </c>
      <c r="L148" s="42">
        <v>7.2700000000000001E-2</v>
      </c>
    </row>
    <row r="149" spans="11:12" x14ac:dyDescent="0.25">
      <c r="K149" s="38" t="s">
        <v>9</v>
      </c>
      <c r="L149" s="42">
        <v>6.6299999999999998E-2</v>
      </c>
    </row>
    <row r="150" spans="11:12" x14ac:dyDescent="0.25">
      <c r="K150" s="38" t="s">
        <v>8</v>
      </c>
      <c r="L150" s="42">
        <v>6.5100000000000005E-2</v>
      </c>
    </row>
    <row r="151" spans="11:12" x14ac:dyDescent="0.25">
      <c r="K151" s="38" t="s">
        <v>7</v>
      </c>
      <c r="L151" s="42">
        <v>8.1799999999999998E-2</v>
      </c>
    </row>
    <row r="152" spans="11:12" x14ac:dyDescent="0.25">
      <c r="K152" s="38" t="s">
        <v>6</v>
      </c>
      <c r="L152" s="42">
        <v>0.1452</v>
      </c>
    </row>
    <row r="153" spans="11:12" x14ac:dyDescent="0.25">
      <c r="K153" s="38" t="s">
        <v>5</v>
      </c>
      <c r="L153" s="42">
        <v>1.61E-2</v>
      </c>
    </row>
    <row r="154" spans="11:12" x14ac:dyDescent="0.25">
      <c r="K154" s="38" t="s">
        <v>3</v>
      </c>
      <c r="L154" s="42">
        <v>3.5999999999999997E-2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98.956000000000003</v>
      </c>
    </row>
    <row r="159" spans="11:12" x14ac:dyDescent="0.25">
      <c r="K159" s="67">
        <v>43918</v>
      </c>
      <c r="L159" s="43">
        <v>95.4114</v>
      </c>
    </row>
    <row r="160" spans="11:12" x14ac:dyDescent="0.25">
      <c r="K160" s="67">
        <v>43925</v>
      </c>
      <c r="L160" s="43">
        <v>92.813999999999993</v>
      </c>
    </row>
    <row r="161" spans="11:12" x14ac:dyDescent="0.25">
      <c r="K161" s="67">
        <v>43932</v>
      </c>
      <c r="L161" s="43">
        <v>91.521799999999999</v>
      </c>
    </row>
    <row r="162" spans="11:12" x14ac:dyDescent="0.25">
      <c r="K162" s="67">
        <v>43939</v>
      </c>
      <c r="L162" s="43">
        <v>91.499399999999994</v>
      </c>
    </row>
    <row r="163" spans="11:12" x14ac:dyDescent="0.25">
      <c r="K163" s="67">
        <v>43946</v>
      </c>
      <c r="L163" s="43">
        <v>92.023799999999994</v>
      </c>
    </row>
    <row r="164" spans="11:12" x14ac:dyDescent="0.25">
      <c r="K164" s="67">
        <v>43953</v>
      </c>
      <c r="L164" s="43">
        <v>92.5184</v>
      </c>
    </row>
    <row r="165" spans="11:12" x14ac:dyDescent="0.25">
      <c r="K165" s="67">
        <v>43960</v>
      </c>
      <c r="L165" s="43">
        <v>93.198300000000003</v>
      </c>
    </row>
    <row r="166" spans="11:12" x14ac:dyDescent="0.25">
      <c r="K166" s="67">
        <v>43967</v>
      </c>
      <c r="L166" s="43">
        <v>93.788799999999995</v>
      </c>
    </row>
    <row r="167" spans="11:12" x14ac:dyDescent="0.25">
      <c r="K167" s="67">
        <v>43974</v>
      </c>
      <c r="L167" s="43">
        <v>94.145300000000006</v>
      </c>
    </row>
    <row r="168" spans="11:12" x14ac:dyDescent="0.25">
      <c r="K168" s="67">
        <v>43981</v>
      </c>
      <c r="L168" s="43">
        <v>94.653999999999996</v>
      </c>
    </row>
    <row r="169" spans="11:12" x14ac:dyDescent="0.25">
      <c r="K169" s="67">
        <v>43988</v>
      </c>
      <c r="L169" s="43">
        <v>95.642099999999999</v>
      </c>
    </row>
    <row r="170" spans="11:12" x14ac:dyDescent="0.25">
      <c r="K170" s="67">
        <v>43995</v>
      </c>
      <c r="L170" s="43">
        <v>96.145700000000005</v>
      </c>
    </row>
    <row r="171" spans="11:12" x14ac:dyDescent="0.25">
      <c r="K171" s="67">
        <v>44002</v>
      </c>
      <c r="L171" s="43">
        <v>96.165899999999993</v>
      </c>
    </row>
    <row r="172" spans="11:12" x14ac:dyDescent="0.25">
      <c r="K172" s="67">
        <v>44009</v>
      </c>
      <c r="L172" s="43">
        <v>95.757099999999994</v>
      </c>
    </row>
    <row r="173" spans="11:12" x14ac:dyDescent="0.25">
      <c r="K173" s="67">
        <v>44016</v>
      </c>
      <c r="L173" s="43">
        <v>96.890900000000002</v>
      </c>
    </row>
    <row r="174" spans="11:12" x14ac:dyDescent="0.25">
      <c r="K174" s="67">
        <v>44023</v>
      </c>
      <c r="L174" s="43">
        <v>97.918400000000005</v>
      </c>
    </row>
    <row r="175" spans="11:12" x14ac:dyDescent="0.25">
      <c r="K175" s="67">
        <v>44030</v>
      </c>
      <c r="L175" s="43">
        <v>98.014700000000005</v>
      </c>
    </row>
    <row r="176" spans="11:12" x14ac:dyDescent="0.25">
      <c r="K176" s="67">
        <v>44037</v>
      </c>
      <c r="L176" s="43">
        <v>98.233599999999996</v>
      </c>
    </row>
    <row r="177" spans="11:12" x14ac:dyDescent="0.25">
      <c r="K177" s="67">
        <v>44044</v>
      </c>
      <c r="L177" s="43">
        <v>98.450100000000006</v>
      </c>
    </row>
    <row r="178" spans="11:12" x14ac:dyDescent="0.25">
      <c r="K178" s="67">
        <v>44051</v>
      </c>
      <c r="L178" s="43">
        <v>98.442400000000006</v>
      </c>
    </row>
    <row r="179" spans="11:12" x14ac:dyDescent="0.25">
      <c r="K179" s="67">
        <v>44058</v>
      </c>
      <c r="L179" s="43">
        <v>98.335099999999997</v>
      </c>
    </row>
    <row r="180" spans="11:12" x14ac:dyDescent="0.25">
      <c r="K180" s="67">
        <v>44065</v>
      </c>
      <c r="L180" s="43">
        <v>98.389700000000005</v>
      </c>
    </row>
    <row r="181" spans="11:12" x14ac:dyDescent="0.25">
      <c r="K181" s="67">
        <v>44072</v>
      </c>
      <c r="L181" s="43">
        <v>98.521299999999997</v>
      </c>
    </row>
    <row r="182" spans="11:12" x14ac:dyDescent="0.25">
      <c r="K182" s="67">
        <v>44079</v>
      </c>
      <c r="L182" s="43">
        <v>98.687200000000004</v>
      </c>
    </row>
    <row r="183" spans="11:12" x14ac:dyDescent="0.25">
      <c r="K183" s="67">
        <v>44086</v>
      </c>
      <c r="L183" s="43">
        <v>99.090599999999995</v>
      </c>
    </row>
    <row r="184" spans="11:12" x14ac:dyDescent="0.25">
      <c r="K184" s="67">
        <v>44093</v>
      </c>
      <c r="L184" s="43">
        <v>99.254099999999994</v>
      </c>
    </row>
    <row r="185" spans="11:12" x14ac:dyDescent="0.25">
      <c r="K185" s="67">
        <v>44100</v>
      </c>
      <c r="L185" s="43">
        <v>99.048599999999993</v>
      </c>
    </row>
    <row r="186" spans="11:12" x14ac:dyDescent="0.25">
      <c r="K186" s="67">
        <v>44107</v>
      </c>
      <c r="L186" s="43">
        <v>98.196399999999997</v>
      </c>
    </row>
    <row r="187" spans="11:12" x14ac:dyDescent="0.25">
      <c r="K187" s="67">
        <v>44114</v>
      </c>
      <c r="L187" s="43">
        <v>98.236699999999999</v>
      </c>
    </row>
    <row r="188" spans="11:12" x14ac:dyDescent="0.25">
      <c r="K188" s="67">
        <v>44121</v>
      </c>
      <c r="L188" s="43">
        <v>98.990499999999997</v>
      </c>
    </row>
    <row r="189" spans="11:12" x14ac:dyDescent="0.25">
      <c r="K189" s="67">
        <v>44128</v>
      </c>
      <c r="L189" s="43">
        <v>99.253500000000003</v>
      </c>
    </row>
    <row r="190" spans="11:12" x14ac:dyDescent="0.25">
      <c r="K190" s="67">
        <v>44135</v>
      </c>
      <c r="L190" s="43">
        <v>99.460899999999995</v>
      </c>
    </row>
    <row r="191" spans="11:12" x14ac:dyDescent="0.25">
      <c r="K191" s="67">
        <v>44142</v>
      </c>
      <c r="L191" s="43">
        <v>99.843800000000002</v>
      </c>
    </row>
    <row r="192" spans="11:12" x14ac:dyDescent="0.25">
      <c r="K192" s="67">
        <v>44149</v>
      </c>
      <c r="L192" s="43">
        <v>100.5531</v>
      </c>
    </row>
    <row r="193" spans="11:12" x14ac:dyDescent="0.25">
      <c r="K193" s="67">
        <v>44156</v>
      </c>
      <c r="L193" s="43">
        <v>100.8459</v>
      </c>
    </row>
    <row r="194" spans="11:12" x14ac:dyDescent="0.25">
      <c r="K194" s="67">
        <v>44163</v>
      </c>
      <c r="L194" s="43">
        <v>101.126</v>
      </c>
    </row>
    <row r="195" spans="11:12" x14ac:dyDescent="0.25">
      <c r="K195" s="67">
        <v>44170</v>
      </c>
      <c r="L195" s="43">
        <v>101.622</v>
      </c>
    </row>
    <row r="196" spans="11:12" x14ac:dyDescent="0.25">
      <c r="K196" s="67">
        <v>44177</v>
      </c>
      <c r="L196" s="43">
        <v>101.6469</v>
      </c>
    </row>
    <row r="197" spans="11:12" x14ac:dyDescent="0.25">
      <c r="K197" s="67">
        <v>44184</v>
      </c>
      <c r="L197" s="43">
        <v>100.8075</v>
      </c>
    </row>
    <row r="198" spans="11:12" x14ac:dyDescent="0.25">
      <c r="K198" s="67">
        <v>44191</v>
      </c>
      <c r="L198" s="43">
        <v>96.976900000000001</v>
      </c>
    </row>
    <row r="199" spans="11:12" x14ac:dyDescent="0.25">
      <c r="K199" s="67">
        <v>44198</v>
      </c>
      <c r="L199" s="43">
        <v>94.050399999999996</v>
      </c>
    </row>
    <row r="200" spans="11:12" x14ac:dyDescent="0.25">
      <c r="K200" s="67">
        <v>44205</v>
      </c>
      <c r="L200" s="43">
        <v>95.2744</v>
      </c>
    </row>
    <row r="201" spans="11:12" x14ac:dyDescent="0.25">
      <c r="K201" s="67">
        <v>44212</v>
      </c>
      <c r="L201" s="43">
        <v>97.292299999999997</v>
      </c>
    </row>
    <row r="202" spans="11:12" x14ac:dyDescent="0.25">
      <c r="K202" s="67">
        <v>44219</v>
      </c>
      <c r="L202" s="43">
        <v>98.180199999999999</v>
      </c>
    </row>
    <row r="203" spans="11:12" x14ac:dyDescent="0.25">
      <c r="K203" s="67">
        <v>44226</v>
      </c>
      <c r="L203" s="43">
        <v>98.522499999999994</v>
      </c>
    </row>
    <row r="204" spans="11:12" x14ac:dyDescent="0.25">
      <c r="K204" s="67">
        <v>44233</v>
      </c>
      <c r="L204" s="43">
        <v>98.581000000000003</v>
      </c>
    </row>
    <row r="205" spans="11:12" x14ac:dyDescent="0.25">
      <c r="K205" s="67">
        <v>44240</v>
      </c>
      <c r="L205" s="43">
        <v>99.185000000000002</v>
      </c>
    </row>
    <row r="206" spans="11:12" x14ac:dyDescent="0.25">
      <c r="K206" s="67">
        <v>44247</v>
      </c>
      <c r="L206" s="43">
        <v>99.643299999999996</v>
      </c>
    </row>
    <row r="207" spans="11:12" x14ac:dyDescent="0.25">
      <c r="K207" s="67">
        <v>44254</v>
      </c>
      <c r="L207" s="43">
        <v>100.03579999999999</v>
      </c>
    </row>
    <row r="208" spans="11:12" x14ac:dyDescent="0.25">
      <c r="K208" s="67">
        <v>44261</v>
      </c>
      <c r="L208" s="43">
        <v>99.503100000000003</v>
      </c>
    </row>
    <row r="209" spans="11:12" x14ac:dyDescent="0.25">
      <c r="K209" s="67">
        <v>44268</v>
      </c>
      <c r="L209" s="43">
        <v>100.2439</v>
      </c>
    </row>
    <row r="210" spans="11:12" x14ac:dyDescent="0.25">
      <c r="K210" s="67" t="s">
        <v>54</v>
      </c>
      <c r="L210" s="43" t="s">
        <v>54</v>
      </c>
    </row>
    <row r="211" spans="11:12" x14ac:dyDescent="0.25">
      <c r="K211" s="67" t="s">
        <v>54</v>
      </c>
      <c r="L211" s="43" t="s">
        <v>54</v>
      </c>
    </row>
    <row r="212" spans="11:12" x14ac:dyDescent="0.25">
      <c r="K212" s="67" t="s">
        <v>54</v>
      </c>
      <c r="L212" s="43" t="s">
        <v>54</v>
      </c>
    </row>
    <row r="213" spans="11:12" x14ac:dyDescent="0.25">
      <c r="K213" s="67" t="s">
        <v>54</v>
      </c>
      <c r="L213" s="43" t="s">
        <v>54</v>
      </c>
    </row>
    <row r="214" spans="11:12" x14ac:dyDescent="0.25">
      <c r="K214" s="67" t="s">
        <v>54</v>
      </c>
      <c r="L214" s="43" t="s">
        <v>54</v>
      </c>
    </row>
    <row r="215" spans="11:12" x14ac:dyDescent="0.25">
      <c r="K215" s="67" t="s">
        <v>54</v>
      </c>
      <c r="L215" s="43" t="s">
        <v>54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99.570800000000006</v>
      </c>
    </row>
    <row r="307" spans="11:12" x14ac:dyDescent="0.25">
      <c r="K307" s="67">
        <v>43918</v>
      </c>
      <c r="L307" s="43">
        <v>98.0946</v>
      </c>
    </row>
    <row r="308" spans="11:12" x14ac:dyDescent="0.25">
      <c r="K308" s="67">
        <v>43925</v>
      </c>
      <c r="L308" s="43">
        <v>96.217399999999998</v>
      </c>
    </row>
    <row r="309" spans="11:12" x14ac:dyDescent="0.25">
      <c r="K309" s="67">
        <v>43932</v>
      </c>
      <c r="L309" s="43">
        <v>93.510099999999994</v>
      </c>
    </row>
    <row r="310" spans="11:12" x14ac:dyDescent="0.25">
      <c r="K310" s="67">
        <v>43939</v>
      </c>
      <c r="L310" s="43">
        <v>93.706400000000002</v>
      </c>
    </row>
    <row r="311" spans="11:12" x14ac:dyDescent="0.25">
      <c r="K311" s="67">
        <v>43946</v>
      </c>
      <c r="L311" s="43">
        <v>94.114900000000006</v>
      </c>
    </row>
    <row r="312" spans="11:12" x14ac:dyDescent="0.25">
      <c r="K312" s="67">
        <v>43953</v>
      </c>
      <c r="L312" s="43">
        <v>94.668999999999997</v>
      </c>
    </row>
    <row r="313" spans="11:12" x14ac:dyDescent="0.25">
      <c r="K313" s="67">
        <v>43960</v>
      </c>
      <c r="L313" s="43">
        <v>93.5869</v>
      </c>
    </row>
    <row r="314" spans="11:12" x14ac:dyDescent="0.25">
      <c r="K314" s="67">
        <v>43967</v>
      </c>
      <c r="L314" s="43">
        <v>92.821100000000001</v>
      </c>
    </row>
    <row r="315" spans="11:12" x14ac:dyDescent="0.25">
      <c r="K315" s="67">
        <v>43974</v>
      </c>
      <c r="L315" s="43">
        <v>92.475999999999999</v>
      </c>
    </row>
    <row r="316" spans="11:12" x14ac:dyDescent="0.25">
      <c r="K316" s="67">
        <v>43981</v>
      </c>
      <c r="L316" s="43">
        <v>93.7834</v>
      </c>
    </row>
    <row r="317" spans="11:12" x14ac:dyDescent="0.25">
      <c r="K317" s="67">
        <v>43988</v>
      </c>
      <c r="L317" s="43">
        <v>95.968800000000002</v>
      </c>
    </row>
    <row r="318" spans="11:12" x14ac:dyDescent="0.25">
      <c r="K318" s="67">
        <v>43995</v>
      </c>
      <c r="L318" s="43">
        <v>96.630099999999999</v>
      </c>
    </row>
    <row r="319" spans="11:12" x14ac:dyDescent="0.25">
      <c r="K319" s="67">
        <v>44002</v>
      </c>
      <c r="L319" s="43">
        <v>97.5398</v>
      </c>
    </row>
    <row r="320" spans="11:12" x14ac:dyDescent="0.25">
      <c r="K320" s="67">
        <v>44009</v>
      </c>
      <c r="L320" s="43">
        <v>97.253500000000003</v>
      </c>
    </row>
    <row r="321" spans="11:12" x14ac:dyDescent="0.25">
      <c r="K321" s="67">
        <v>44016</v>
      </c>
      <c r="L321" s="43">
        <v>98.931299999999993</v>
      </c>
    </row>
    <row r="322" spans="11:12" x14ac:dyDescent="0.25">
      <c r="K322" s="67">
        <v>44023</v>
      </c>
      <c r="L322" s="43">
        <v>96.452399999999997</v>
      </c>
    </row>
    <row r="323" spans="11:12" x14ac:dyDescent="0.25">
      <c r="K323" s="67">
        <v>44030</v>
      </c>
      <c r="L323" s="43">
        <v>96.287099999999995</v>
      </c>
    </row>
    <row r="324" spans="11:12" x14ac:dyDescent="0.25">
      <c r="K324" s="67">
        <v>44037</v>
      </c>
      <c r="L324" s="43">
        <v>96.104100000000003</v>
      </c>
    </row>
    <row r="325" spans="11:12" x14ac:dyDescent="0.25">
      <c r="K325" s="67">
        <v>44044</v>
      </c>
      <c r="L325" s="43">
        <v>96.942800000000005</v>
      </c>
    </row>
    <row r="326" spans="11:12" x14ac:dyDescent="0.25">
      <c r="K326" s="67">
        <v>44051</v>
      </c>
      <c r="L326" s="43">
        <v>97.412199999999999</v>
      </c>
    </row>
    <row r="327" spans="11:12" x14ac:dyDescent="0.25">
      <c r="K327" s="67">
        <v>44058</v>
      </c>
      <c r="L327" s="43">
        <v>96.914000000000001</v>
      </c>
    </row>
    <row r="328" spans="11:12" x14ac:dyDescent="0.25">
      <c r="K328" s="67">
        <v>44065</v>
      </c>
      <c r="L328" s="43">
        <v>96.757199999999997</v>
      </c>
    </row>
    <row r="329" spans="11:12" x14ac:dyDescent="0.25">
      <c r="K329" s="67">
        <v>44072</v>
      </c>
      <c r="L329" s="43">
        <v>96.977800000000002</v>
      </c>
    </row>
    <row r="330" spans="11:12" x14ac:dyDescent="0.25">
      <c r="K330" s="67">
        <v>44079</v>
      </c>
      <c r="L330" s="43">
        <v>99.677099999999996</v>
      </c>
    </row>
    <row r="331" spans="11:12" x14ac:dyDescent="0.25">
      <c r="K331" s="67">
        <v>44086</v>
      </c>
      <c r="L331" s="43">
        <v>100.6795</v>
      </c>
    </row>
    <row r="332" spans="11:12" x14ac:dyDescent="0.25">
      <c r="K332" s="67">
        <v>44093</v>
      </c>
      <c r="L332" s="43">
        <v>101.5361</v>
      </c>
    </row>
    <row r="333" spans="11:12" x14ac:dyDescent="0.25">
      <c r="K333" s="67">
        <v>44100</v>
      </c>
      <c r="L333" s="43">
        <v>100.68899999999999</v>
      </c>
    </row>
    <row r="334" spans="11:12" x14ac:dyDescent="0.25">
      <c r="K334" s="67">
        <v>44107</v>
      </c>
      <c r="L334" s="43">
        <v>98.174800000000005</v>
      </c>
    </row>
    <row r="335" spans="11:12" x14ac:dyDescent="0.25">
      <c r="K335" s="67">
        <v>44114</v>
      </c>
      <c r="L335" s="43">
        <v>96.533699999999996</v>
      </c>
    </row>
    <row r="336" spans="11:12" x14ac:dyDescent="0.25">
      <c r="K336" s="67">
        <v>44121</v>
      </c>
      <c r="L336" s="43">
        <v>97.113399999999999</v>
      </c>
    </row>
    <row r="337" spans="11:12" x14ac:dyDescent="0.25">
      <c r="K337" s="67">
        <v>44128</v>
      </c>
      <c r="L337" s="43">
        <v>96.551599999999993</v>
      </c>
    </row>
    <row r="338" spans="11:12" x14ac:dyDescent="0.25">
      <c r="K338" s="67">
        <v>44135</v>
      </c>
      <c r="L338" s="43">
        <v>96.667500000000004</v>
      </c>
    </row>
    <row r="339" spans="11:12" x14ac:dyDescent="0.25">
      <c r="K339" s="67">
        <v>44142</v>
      </c>
      <c r="L339" s="43">
        <v>98.053299999999993</v>
      </c>
    </row>
    <row r="340" spans="11:12" x14ac:dyDescent="0.25">
      <c r="K340" s="67">
        <v>44149</v>
      </c>
      <c r="L340" s="43">
        <v>99.052999999999997</v>
      </c>
    </row>
    <row r="341" spans="11:12" x14ac:dyDescent="0.25">
      <c r="K341" s="67">
        <v>44156</v>
      </c>
      <c r="L341" s="43">
        <v>99.075100000000006</v>
      </c>
    </row>
    <row r="342" spans="11:12" x14ac:dyDescent="0.25">
      <c r="K342" s="67">
        <v>44163</v>
      </c>
      <c r="L342" s="43">
        <v>100.4066</v>
      </c>
    </row>
    <row r="343" spans="11:12" x14ac:dyDescent="0.25">
      <c r="K343" s="67">
        <v>44170</v>
      </c>
      <c r="L343" s="43">
        <v>102.1788</v>
      </c>
    </row>
    <row r="344" spans="11:12" x14ac:dyDescent="0.25">
      <c r="K344" s="67">
        <v>44177</v>
      </c>
      <c r="L344" s="43">
        <v>102.6279</v>
      </c>
    </row>
    <row r="345" spans="11:12" x14ac:dyDescent="0.25">
      <c r="K345" s="67">
        <v>44184</v>
      </c>
      <c r="L345" s="43">
        <v>102.4778</v>
      </c>
    </row>
    <row r="346" spans="11:12" x14ac:dyDescent="0.25">
      <c r="K346" s="67">
        <v>44191</v>
      </c>
      <c r="L346" s="43">
        <v>96.956599999999995</v>
      </c>
    </row>
    <row r="347" spans="11:12" x14ac:dyDescent="0.25">
      <c r="K347" s="67">
        <v>44198</v>
      </c>
      <c r="L347" s="43">
        <v>93.527299999999997</v>
      </c>
    </row>
    <row r="348" spans="11:12" x14ac:dyDescent="0.25">
      <c r="K348" s="67">
        <v>44205</v>
      </c>
      <c r="L348" s="43">
        <v>94.721999999999994</v>
      </c>
    </row>
    <row r="349" spans="11:12" x14ac:dyDescent="0.25">
      <c r="K349" s="67">
        <v>44212</v>
      </c>
      <c r="L349" s="43">
        <v>96.736599999999996</v>
      </c>
    </row>
    <row r="350" spans="11:12" x14ac:dyDescent="0.25">
      <c r="K350" s="67">
        <v>44219</v>
      </c>
      <c r="L350" s="43">
        <v>97.335999999999999</v>
      </c>
    </row>
    <row r="351" spans="11:12" x14ac:dyDescent="0.25">
      <c r="K351" s="67">
        <v>44226</v>
      </c>
      <c r="L351" s="43">
        <v>97.506799999999998</v>
      </c>
    </row>
    <row r="352" spans="11:12" x14ac:dyDescent="0.25">
      <c r="K352" s="67">
        <v>44233</v>
      </c>
      <c r="L352" s="43">
        <v>100.4186</v>
      </c>
    </row>
    <row r="353" spans="11:12" x14ac:dyDescent="0.25">
      <c r="K353" s="67">
        <v>44240</v>
      </c>
      <c r="L353" s="43">
        <v>101.54040000000001</v>
      </c>
    </row>
    <row r="354" spans="11:12" x14ac:dyDescent="0.25">
      <c r="K354" s="67">
        <v>44247</v>
      </c>
      <c r="L354" s="43">
        <v>102.04640000000001</v>
      </c>
    </row>
    <row r="355" spans="11:12" x14ac:dyDescent="0.25">
      <c r="K355" s="67">
        <v>44254</v>
      </c>
      <c r="L355" s="43">
        <v>102.45059999999999</v>
      </c>
    </row>
    <row r="356" spans="11:12" x14ac:dyDescent="0.25">
      <c r="K356" s="67">
        <v>44261</v>
      </c>
      <c r="L356" s="43">
        <v>101.6032</v>
      </c>
    </row>
    <row r="357" spans="11:12" x14ac:dyDescent="0.25">
      <c r="K357" s="67">
        <v>44268</v>
      </c>
      <c r="L357" s="43">
        <v>101.3995</v>
      </c>
    </row>
    <row r="358" spans="11:12" x14ac:dyDescent="0.25">
      <c r="K358" s="67" t="s">
        <v>54</v>
      </c>
      <c r="L358" s="43" t="s">
        <v>54</v>
      </c>
    </row>
    <row r="359" spans="11:12" x14ac:dyDescent="0.25">
      <c r="K359" s="67" t="s">
        <v>54</v>
      </c>
      <c r="L359" s="43" t="s">
        <v>54</v>
      </c>
    </row>
    <row r="360" spans="11:12" x14ac:dyDescent="0.25">
      <c r="K360" s="67" t="s">
        <v>54</v>
      </c>
      <c r="L360" s="43" t="s">
        <v>54</v>
      </c>
    </row>
    <row r="361" spans="11:12" x14ac:dyDescent="0.25">
      <c r="K361" s="67" t="s">
        <v>54</v>
      </c>
      <c r="L361" s="43" t="s">
        <v>54</v>
      </c>
    </row>
    <row r="362" spans="11:12" x14ac:dyDescent="0.25">
      <c r="K362" s="67" t="s">
        <v>54</v>
      </c>
      <c r="L362" s="43" t="s">
        <v>54</v>
      </c>
    </row>
    <row r="363" spans="11:12" x14ac:dyDescent="0.25">
      <c r="K363" s="67" t="s">
        <v>54</v>
      </c>
      <c r="L363" s="43" t="s">
        <v>54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99.169899999999998</v>
      </c>
    </row>
    <row r="455" spans="11:12" x14ac:dyDescent="0.25">
      <c r="K455" s="67">
        <v>43918</v>
      </c>
      <c r="L455" s="43">
        <v>95.941299999999998</v>
      </c>
    </row>
    <row r="456" spans="11:12" x14ac:dyDescent="0.25">
      <c r="K456" s="67">
        <v>43925</v>
      </c>
      <c r="L456" s="43">
        <v>93.186800000000005</v>
      </c>
    </row>
    <row r="457" spans="11:12" x14ac:dyDescent="0.25">
      <c r="K457" s="67">
        <v>43932</v>
      </c>
      <c r="L457" s="43">
        <v>91.863100000000003</v>
      </c>
    </row>
    <row r="458" spans="11:12" x14ac:dyDescent="0.25">
      <c r="K458" s="67">
        <v>43939</v>
      </c>
      <c r="L458" s="43">
        <v>91.909899999999993</v>
      </c>
    </row>
    <row r="459" spans="11:12" x14ac:dyDescent="0.25">
      <c r="K459" s="67">
        <v>43946</v>
      </c>
      <c r="L459" s="43">
        <v>92.1357</v>
      </c>
    </row>
    <row r="460" spans="11:12" x14ac:dyDescent="0.25">
      <c r="K460" s="67">
        <v>43953</v>
      </c>
      <c r="L460" s="43">
        <v>92.923500000000004</v>
      </c>
    </row>
    <row r="461" spans="11:12" x14ac:dyDescent="0.25">
      <c r="K461" s="67">
        <v>43960</v>
      </c>
      <c r="L461" s="43">
        <v>93.762200000000007</v>
      </c>
    </row>
    <row r="462" spans="11:12" x14ac:dyDescent="0.25">
      <c r="K462" s="67">
        <v>43967</v>
      </c>
      <c r="L462" s="43">
        <v>94.454700000000003</v>
      </c>
    </row>
    <row r="463" spans="11:12" x14ac:dyDescent="0.25">
      <c r="K463" s="67">
        <v>43974</v>
      </c>
      <c r="L463" s="43">
        <v>94.942700000000002</v>
      </c>
    </row>
    <row r="464" spans="11:12" x14ac:dyDescent="0.25">
      <c r="K464" s="67">
        <v>43981</v>
      </c>
      <c r="L464" s="43">
        <v>95.273399999999995</v>
      </c>
    </row>
    <row r="465" spans="11:12" x14ac:dyDescent="0.25">
      <c r="K465" s="67">
        <v>43988</v>
      </c>
      <c r="L465" s="43">
        <v>96.279799999999994</v>
      </c>
    </row>
    <row r="466" spans="11:12" x14ac:dyDescent="0.25">
      <c r="K466" s="67">
        <v>43995</v>
      </c>
      <c r="L466" s="43">
        <v>97.057199999999995</v>
      </c>
    </row>
    <row r="467" spans="11:12" x14ac:dyDescent="0.25">
      <c r="K467" s="67">
        <v>44002</v>
      </c>
      <c r="L467" s="43">
        <v>97.163899999999998</v>
      </c>
    </row>
    <row r="468" spans="11:12" x14ac:dyDescent="0.25">
      <c r="K468" s="67">
        <v>44009</v>
      </c>
      <c r="L468" s="43">
        <v>96.764099999999999</v>
      </c>
    </row>
    <row r="469" spans="11:12" x14ac:dyDescent="0.25">
      <c r="K469" s="67">
        <v>44016</v>
      </c>
      <c r="L469" s="43">
        <v>98.485600000000005</v>
      </c>
    </row>
    <row r="470" spans="11:12" x14ac:dyDescent="0.25">
      <c r="K470" s="67">
        <v>44023</v>
      </c>
      <c r="L470" s="43">
        <v>99.562399999999997</v>
      </c>
    </row>
    <row r="471" spans="11:12" x14ac:dyDescent="0.25">
      <c r="K471" s="67">
        <v>44030</v>
      </c>
      <c r="L471" s="43">
        <v>99.429299999999998</v>
      </c>
    </row>
    <row r="472" spans="11:12" x14ac:dyDescent="0.25">
      <c r="K472" s="67">
        <v>44037</v>
      </c>
      <c r="L472" s="43">
        <v>99.776399999999995</v>
      </c>
    </row>
    <row r="473" spans="11:12" x14ac:dyDescent="0.25">
      <c r="K473" s="67">
        <v>44044</v>
      </c>
      <c r="L473" s="43">
        <v>100.4607</v>
      </c>
    </row>
    <row r="474" spans="11:12" x14ac:dyDescent="0.25">
      <c r="K474" s="67">
        <v>44051</v>
      </c>
      <c r="L474" s="43">
        <v>100.58410000000001</v>
      </c>
    </row>
    <row r="475" spans="11:12" x14ac:dyDescent="0.25">
      <c r="K475" s="67">
        <v>44058</v>
      </c>
      <c r="L475" s="43">
        <v>100.8202</v>
      </c>
    </row>
    <row r="476" spans="11:12" x14ac:dyDescent="0.25">
      <c r="K476" s="67">
        <v>44065</v>
      </c>
      <c r="L476" s="43">
        <v>100.96469999999999</v>
      </c>
    </row>
    <row r="477" spans="11:12" x14ac:dyDescent="0.25">
      <c r="K477" s="67">
        <v>44072</v>
      </c>
      <c r="L477" s="43">
        <v>101.2003</v>
      </c>
    </row>
    <row r="478" spans="11:12" x14ac:dyDescent="0.25">
      <c r="K478" s="67">
        <v>44079</v>
      </c>
      <c r="L478" s="43">
        <v>101.24120000000001</v>
      </c>
    </row>
    <row r="479" spans="11:12" x14ac:dyDescent="0.25">
      <c r="K479" s="67">
        <v>44086</v>
      </c>
      <c r="L479" s="43">
        <v>101.6491</v>
      </c>
    </row>
    <row r="480" spans="11:12" x14ac:dyDescent="0.25">
      <c r="K480" s="67">
        <v>44093</v>
      </c>
      <c r="L480" s="43">
        <v>101.67359999999999</v>
      </c>
    </row>
    <row r="481" spans="11:12" x14ac:dyDescent="0.25">
      <c r="K481" s="67">
        <v>44100</v>
      </c>
      <c r="L481" s="43">
        <v>101.5284</v>
      </c>
    </row>
    <row r="482" spans="11:12" x14ac:dyDescent="0.25">
      <c r="K482" s="67">
        <v>44107</v>
      </c>
      <c r="L482" s="43">
        <v>100.8004</v>
      </c>
    </row>
    <row r="483" spans="11:12" x14ac:dyDescent="0.25">
      <c r="K483" s="67">
        <v>44114</v>
      </c>
      <c r="L483" s="43">
        <v>100.51220000000001</v>
      </c>
    </row>
    <row r="484" spans="11:12" x14ac:dyDescent="0.25">
      <c r="K484" s="67">
        <v>44121</v>
      </c>
      <c r="L484" s="43">
        <v>101.0827</v>
      </c>
    </row>
    <row r="485" spans="11:12" x14ac:dyDescent="0.25">
      <c r="K485" s="67">
        <v>44128</v>
      </c>
      <c r="L485" s="43">
        <v>101.5851</v>
      </c>
    </row>
    <row r="486" spans="11:12" x14ac:dyDescent="0.25">
      <c r="K486" s="67">
        <v>44135</v>
      </c>
      <c r="L486" s="43">
        <v>101.65179999999999</v>
      </c>
    </row>
    <row r="487" spans="11:12" x14ac:dyDescent="0.25">
      <c r="K487" s="67">
        <v>44142</v>
      </c>
      <c r="L487" s="43">
        <v>102.0116</v>
      </c>
    </row>
    <row r="488" spans="11:12" x14ac:dyDescent="0.25">
      <c r="K488" s="67">
        <v>44149</v>
      </c>
      <c r="L488" s="43">
        <v>102.58</v>
      </c>
    </row>
    <row r="489" spans="11:12" x14ac:dyDescent="0.25">
      <c r="K489" s="67">
        <v>44156</v>
      </c>
      <c r="L489" s="43">
        <v>102.80540000000001</v>
      </c>
    </row>
    <row r="490" spans="11:12" x14ac:dyDescent="0.25">
      <c r="K490" s="67">
        <v>44163</v>
      </c>
      <c r="L490" s="43">
        <v>102.88800000000001</v>
      </c>
    </row>
    <row r="491" spans="11:12" x14ac:dyDescent="0.25">
      <c r="K491" s="67">
        <v>44170</v>
      </c>
      <c r="L491" s="43">
        <v>103.5728</v>
      </c>
    </row>
    <row r="492" spans="11:12" x14ac:dyDescent="0.25">
      <c r="K492" s="67">
        <v>44177</v>
      </c>
      <c r="L492" s="43">
        <v>103.81</v>
      </c>
    </row>
    <row r="493" spans="11:12" x14ac:dyDescent="0.25">
      <c r="K493" s="67">
        <v>44184</v>
      </c>
      <c r="L493" s="43">
        <v>103.0078</v>
      </c>
    </row>
    <row r="494" spans="11:12" x14ac:dyDescent="0.25">
      <c r="K494" s="67">
        <v>44191</v>
      </c>
      <c r="L494" s="43">
        <v>99.2042</v>
      </c>
    </row>
    <row r="495" spans="11:12" x14ac:dyDescent="0.25">
      <c r="K495" s="67">
        <v>44198</v>
      </c>
      <c r="L495" s="43">
        <v>96.362399999999994</v>
      </c>
    </row>
    <row r="496" spans="11:12" x14ac:dyDescent="0.25">
      <c r="K496" s="67">
        <v>44205</v>
      </c>
      <c r="L496" s="43">
        <v>97.948899999999995</v>
      </c>
    </row>
    <row r="497" spans="11:12" x14ac:dyDescent="0.25">
      <c r="K497" s="67">
        <v>44212</v>
      </c>
      <c r="L497" s="43">
        <v>99.771600000000007</v>
      </c>
    </row>
    <row r="498" spans="11:12" x14ac:dyDescent="0.25">
      <c r="K498" s="67">
        <v>44219</v>
      </c>
      <c r="L498" s="43">
        <v>100.2319</v>
      </c>
    </row>
    <row r="499" spans="11:12" x14ac:dyDescent="0.25">
      <c r="K499" s="67">
        <v>44226</v>
      </c>
      <c r="L499" s="43">
        <v>100.2025</v>
      </c>
    </row>
    <row r="500" spans="11:12" x14ac:dyDescent="0.25">
      <c r="K500" s="67">
        <v>44233</v>
      </c>
      <c r="L500" s="43">
        <v>99.070599999999999</v>
      </c>
    </row>
    <row r="501" spans="11:12" x14ac:dyDescent="0.25">
      <c r="K501" s="67">
        <v>44240</v>
      </c>
      <c r="L501" s="43">
        <v>100.15389999999999</v>
      </c>
    </row>
    <row r="502" spans="11:12" x14ac:dyDescent="0.25">
      <c r="K502" s="67">
        <v>44247</v>
      </c>
      <c r="L502" s="43">
        <v>101.2119</v>
      </c>
    </row>
    <row r="503" spans="11:12" x14ac:dyDescent="0.25">
      <c r="K503" s="67">
        <v>44254</v>
      </c>
      <c r="L503" s="43">
        <v>101.7342</v>
      </c>
    </row>
    <row r="504" spans="11:12" x14ac:dyDescent="0.25">
      <c r="K504" s="67">
        <v>44261</v>
      </c>
      <c r="L504" s="43">
        <v>101.5095</v>
      </c>
    </row>
    <row r="505" spans="11:12" x14ac:dyDescent="0.25">
      <c r="K505" s="67">
        <v>44268</v>
      </c>
      <c r="L505" s="43">
        <v>102.4603</v>
      </c>
    </row>
    <row r="506" spans="11:12" x14ac:dyDescent="0.25">
      <c r="K506" s="67" t="s">
        <v>54</v>
      </c>
      <c r="L506" s="43" t="s">
        <v>54</v>
      </c>
    </row>
    <row r="507" spans="11:12" x14ac:dyDescent="0.25">
      <c r="K507" s="67" t="s">
        <v>54</v>
      </c>
      <c r="L507" s="43" t="s">
        <v>54</v>
      </c>
    </row>
    <row r="508" spans="11:12" x14ac:dyDescent="0.25">
      <c r="K508" s="67" t="s">
        <v>54</v>
      </c>
      <c r="L508" s="43" t="s">
        <v>54</v>
      </c>
    </row>
    <row r="509" spans="11:12" x14ac:dyDescent="0.25">
      <c r="K509" s="67" t="s">
        <v>54</v>
      </c>
      <c r="L509" s="43" t="s">
        <v>54</v>
      </c>
    </row>
    <row r="510" spans="11:12" x14ac:dyDescent="0.25">
      <c r="K510" s="67" t="s">
        <v>54</v>
      </c>
      <c r="L510" s="43" t="s">
        <v>54</v>
      </c>
    </row>
    <row r="511" spans="11:12" x14ac:dyDescent="0.25">
      <c r="K511" s="67" t="s">
        <v>54</v>
      </c>
      <c r="L511" s="43" t="s">
        <v>54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98.631299999999996</v>
      </c>
    </row>
    <row r="603" spans="11:12" x14ac:dyDescent="0.25">
      <c r="K603" s="67">
        <v>43918</v>
      </c>
      <c r="L603" s="43">
        <v>96.685500000000005</v>
      </c>
    </row>
    <row r="604" spans="11:12" x14ac:dyDescent="0.25">
      <c r="K604" s="67">
        <v>43925</v>
      </c>
      <c r="L604" s="43">
        <v>92.6203</v>
      </c>
    </row>
    <row r="605" spans="11:12" x14ac:dyDescent="0.25">
      <c r="K605" s="67">
        <v>43932</v>
      </c>
      <c r="L605" s="43">
        <v>88.445499999999996</v>
      </c>
    </row>
    <row r="606" spans="11:12" x14ac:dyDescent="0.25">
      <c r="K606" s="67">
        <v>43939</v>
      </c>
      <c r="L606" s="43">
        <v>89.4285</v>
      </c>
    </row>
    <row r="607" spans="11:12" x14ac:dyDescent="0.25">
      <c r="K607" s="67">
        <v>43946</v>
      </c>
      <c r="L607" s="43">
        <v>90.085800000000006</v>
      </c>
    </row>
    <row r="608" spans="11:12" x14ac:dyDescent="0.25">
      <c r="K608" s="67">
        <v>43953</v>
      </c>
      <c r="L608" s="43">
        <v>91.197500000000005</v>
      </c>
    </row>
    <row r="609" spans="11:12" x14ac:dyDescent="0.25">
      <c r="K609" s="67">
        <v>43960</v>
      </c>
      <c r="L609" s="43">
        <v>91.039100000000005</v>
      </c>
    </row>
    <row r="610" spans="11:12" x14ac:dyDescent="0.25">
      <c r="K610" s="67">
        <v>43967</v>
      </c>
      <c r="L610" s="43">
        <v>90.097999999999999</v>
      </c>
    </row>
    <row r="611" spans="11:12" x14ac:dyDescent="0.25">
      <c r="K611" s="67">
        <v>43974</v>
      </c>
      <c r="L611" s="43">
        <v>89.657200000000003</v>
      </c>
    </row>
    <row r="612" spans="11:12" x14ac:dyDescent="0.25">
      <c r="K612" s="67">
        <v>43981</v>
      </c>
      <c r="L612" s="43">
        <v>90.366699999999994</v>
      </c>
    </row>
    <row r="613" spans="11:12" x14ac:dyDescent="0.25">
      <c r="K613" s="67">
        <v>43988</v>
      </c>
      <c r="L613" s="43">
        <v>92.876000000000005</v>
      </c>
    </row>
    <row r="614" spans="11:12" x14ac:dyDescent="0.25">
      <c r="K614" s="67">
        <v>43995</v>
      </c>
      <c r="L614" s="43">
        <v>93.529700000000005</v>
      </c>
    </row>
    <row r="615" spans="11:12" x14ac:dyDescent="0.25">
      <c r="K615" s="67">
        <v>44002</v>
      </c>
      <c r="L615" s="43">
        <v>93.645499999999998</v>
      </c>
    </row>
    <row r="616" spans="11:12" x14ac:dyDescent="0.25">
      <c r="K616" s="67">
        <v>44009</v>
      </c>
      <c r="L616" s="43">
        <v>92.639099999999999</v>
      </c>
    </row>
    <row r="617" spans="11:12" x14ac:dyDescent="0.25">
      <c r="K617" s="67">
        <v>44016</v>
      </c>
      <c r="L617" s="43">
        <v>96.387200000000007</v>
      </c>
    </row>
    <row r="618" spans="11:12" x14ac:dyDescent="0.25">
      <c r="K618" s="67">
        <v>44023</v>
      </c>
      <c r="L618" s="43">
        <v>93.647400000000005</v>
      </c>
    </row>
    <row r="619" spans="11:12" x14ac:dyDescent="0.25">
      <c r="K619" s="67">
        <v>44030</v>
      </c>
      <c r="L619" s="43">
        <v>93.429199999999994</v>
      </c>
    </row>
    <row r="620" spans="11:12" x14ac:dyDescent="0.25">
      <c r="K620" s="67">
        <v>44037</v>
      </c>
      <c r="L620" s="43">
        <v>93.625200000000007</v>
      </c>
    </row>
    <row r="621" spans="11:12" x14ac:dyDescent="0.25">
      <c r="K621" s="67">
        <v>44044</v>
      </c>
      <c r="L621" s="43">
        <v>94.772000000000006</v>
      </c>
    </row>
    <row r="622" spans="11:12" x14ac:dyDescent="0.25">
      <c r="K622" s="67">
        <v>44051</v>
      </c>
      <c r="L622" s="43">
        <v>95.358599999999996</v>
      </c>
    </row>
    <row r="623" spans="11:12" x14ac:dyDescent="0.25">
      <c r="K623" s="67">
        <v>44058</v>
      </c>
      <c r="L623" s="43">
        <v>95.015199999999993</v>
      </c>
    </row>
    <row r="624" spans="11:12" x14ac:dyDescent="0.25">
      <c r="K624" s="67">
        <v>44065</v>
      </c>
      <c r="L624" s="43">
        <v>96.049599999999998</v>
      </c>
    </row>
    <row r="625" spans="11:12" x14ac:dyDescent="0.25">
      <c r="K625" s="67">
        <v>44072</v>
      </c>
      <c r="L625" s="43">
        <v>96.430800000000005</v>
      </c>
    </row>
    <row r="626" spans="11:12" x14ac:dyDescent="0.25">
      <c r="K626" s="67">
        <v>44079</v>
      </c>
      <c r="L626" s="43">
        <v>102.9258</v>
      </c>
    </row>
    <row r="627" spans="11:12" x14ac:dyDescent="0.25">
      <c r="K627" s="67">
        <v>44086</v>
      </c>
      <c r="L627" s="43">
        <v>103.63639999999999</v>
      </c>
    </row>
    <row r="628" spans="11:12" x14ac:dyDescent="0.25">
      <c r="K628" s="67">
        <v>44093</v>
      </c>
      <c r="L628" s="43">
        <v>98.748800000000003</v>
      </c>
    </row>
    <row r="629" spans="11:12" x14ac:dyDescent="0.25">
      <c r="K629" s="67">
        <v>44100</v>
      </c>
      <c r="L629" s="43">
        <v>98.113600000000005</v>
      </c>
    </row>
    <row r="630" spans="11:12" x14ac:dyDescent="0.25">
      <c r="K630" s="67">
        <v>44107</v>
      </c>
      <c r="L630" s="43">
        <v>98.351100000000002</v>
      </c>
    </row>
    <row r="631" spans="11:12" x14ac:dyDescent="0.25">
      <c r="K631" s="67">
        <v>44114</v>
      </c>
      <c r="L631" s="43">
        <v>95.125100000000003</v>
      </c>
    </row>
    <row r="632" spans="11:12" x14ac:dyDescent="0.25">
      <c r="K632" s="67">
        <v>44121</v>
      </c>
      <c r="L632" s="43">
        <v>95.1905</v>
      </c>
    </row>
    <row r="633" spans="11:12" x14ac:dyDescent="0.25">
      <c r="K633" s="67">
        <v>44128</v>
      </c>
      <c r="L633" s="43">
        <v>95.188100000000006</v>
      </c>
    </row>
    <row r="634" spans="11:12" x14ac:dyDescent="0.25">
      <c r="K634" s="67">
        <v>44135</v>
      </c>
      <c r="L634" s="43">
        <v>95.569199999999995</v>
      </c>
    </row>
    <row r="635" spans="11:12" x14ac:dyDescent="0.25">
      <c r="K635" s="67">
        <v>44142</v>
      </c>
      <c r="L635" s="43">
        <v>96.701700000000002</v>
      </c>
    </row>
    <row r="636" spans="11:12" x14ac:dyDescent="0.25">
      <c r="K636" s="67">
        <v>44149</v>
      </c>
      <c r="L636" s="43">
        <v>96.913700000000006</v>
      </c>
    </row>
    <row r="637" spans="11:12" x14ac:dyDescent="0.25">
      <c r="K637" s="67">
        <v>44156</v>
      </c>
      <c r="L637" s="43">
        <v>96.809200000000004</v>
      </c>
    </row>
    <row r="638" spans="11:12" x14ac:dyDescent="0.25">
      <c r="K638" s="67">
        <v>44163</v>
      </c>
      <c r="L638" s="43">
        <v>97.906000000000006</v>
      </c>
    </row>
    <row r="639" spans="11:12" x14ac:dyDescent="0.25">
      <c r="K639" s="67">
        <v>44170</v>
      </c>
      <c r="L639" s="43">
        <v>100.2861</v>
      </c>
    </row>
    <row r="640" spans="11:12" x14ac:dyDescent="0.25">
      <c r="K640" s="67">
        <v>44177</v>
      </c>
      <c r="L640" s="43">
        <v>100.5154</v>
      </c>
    </row>
    <row r="641" spans="11:12" x14ac:dyDescent="0.25">
      <c r="K641" s="67">
        <v>44184</v>
      </c>
      <c r="L641" s="43">
        <v>98.596299999999999</v>
      </c>
    </row>
    <row r="642" spans="11:12" x14ac:dyDescent="0.25">
      <c r="K642" s="67">
        <v>44191</v>
      </c>
      <c r="L642" s="43">
        <v>92.8078</v>
      </c>
    </row>
    <row r="643" spans="11:12" x14ac:dyDescent="0.25">
      <c r="K643" s="67">
        <v>44198</v>
      </c>
      <c r="L643" s="43">
        <v>89.980900000000005</v>
      </c>
    </row>
    <row r="644" spans="11:12" x14ac:dyDescent="0.25">
      <c r="K644" s="67">
        <v>44205</v>
      </c>
      <c r="L644" s="43">
        <v>92.797600000000003</v>
      </c>
    </row>
    <row r="645" spans="11:12" x14ac:dyDescent="0.25">
      <c r="K645" s="67">
        <v>44212</v>
      </c>
      <c r="L645" s="43">
        <v>95.819800000000001</v>
      </c>
    </row>
    <row r="646" spans="11:12" x14ac:dyDescent="0.25">
      <c r="K646" s="67">
        <v>44219</v>
      </c>
      <c r="L646" s="43">
        <v>96.089699999999993</v>
      </c>
    </row>
    <row r="647" spans="11:12" x14ac:dyDescent="0.25">
      <c r="K647" s="67">
        <v>44226</v>
      </c>
      <c r="L647" s="43">
        <v>95.599800000000002</v>
      </c>
    </row>
    <row r="648" spans="11:12" x14ac:dyDescent="0.25">
      <c r="K648" s="67">
        <v>44233</v>
      </c>
      <c r="L648" s="43">
        <v>97.252200000000002</v>
      </c>
    </row>
    <row r="649" spans="11:12" x14ac:dyDescent="0.25">
      <c r="K649" s="67">
        <v>44240</v>
      </c>
      <c r="L649" s="43">
        <v>98.699399999999997</v>
      </c>
    </row>
    <row r="650" spans="11:12" x14ac:dyDescent="0.25">
      <c r="K650" s="67">
        <v>44247</v>
      </c>
      <c r="L650" s="43">
        <v>99.677800000000005</v>
      </c>
    </row>
    <row r="651" spans="11:12" x14ac:dyDescent="0.25">
      <c r="K651" s="67">
        <v>44254</v>
      </c>
      <c r="L651" s="43">
        <v>99.778599999999997</v>
      </c>
    </row>
    <row r="652" spans="11:12" x14ac:dyDescent="0.25">
      <c r="K652" s="67">
        <v>44261</v>
      </c>
      <c r="L652" s="43">
        <v>101.1751</v>
      </c>
    </row>
    <row r="653" spans="11:12" x14ac:dyDescent="0.25">
      <c r="K653" s="67">
        <v>44268</v>
      </c>
      <c r="L653" s="43">
        <v>102.4349</v>
      </c>
    </row>
    <row r="654" spans="11:12" x14ac:dyDescent="0.25">
      <c r="K654" s="67" t="s">
        <v>54</v>
      </c>
      <c r="L654" s="43" t="s">
        <v>54</v>
      </c>
    </row>
    <row r="655" spans="11:12" x14ac:dyDescent="0.25">
      <c r="K655" s="67" t="s">
        <v>54</v>
      </c>
      <c r="L655" s="43" t="s">
        <v>54</v>
      </c>
    </row>
    <row r="656" spans="11:12" x14ac:dyDescent="0.25">
      <c r="K656" s="67" t="s">
        <v>54</v>
      </c>
      <c r="L656" s="43" t="s">
        <v>54</v>
      </c>
    </row>
    <row r="657" spans="11:12" x14ac:dyDescent="0.25">
      <c r="K657" s="67" t="s">
        <v>54</v>
      </c>
      <c r="L657" s="43" t="s">
        <v>54</v>
      </c>
    </row>
    <row r="658" spans="11:12" x14ac:dyDescent="0.25">
      <c r="K658" s="67" t="s">
        <v>54</v>
      </c>
      <c r="L658" s="43" t="s">
        <v>54</v>
      </c>
    </row>
    <row r="659" spans="11:12" x14ac:dyDescent="0.25">
      <c r="K659" s="67" t="s">
        <v>54</v>
      </c>
      <c r="L659" s="43" t="s">
        <v>54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70375-5FD5-4E63-A5FC-DB9DA44C7315}">
  <sheetPr codeName="Sheet8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37</v>
      </c>
    </row>
    <row r="2" spans="1:12" ht="19.5" customHeight="1" x14ac:dyDescent="0.3">
      <c r="A2" s="3" t="str">
        <f>"Weekly Payroll Jobs and Wages in Australia - " &amp;$L$1</f>
        <v>Weekly Payroll Jobs and Wages in Australia - Tasmania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44268</v>
      </c>
    </row>
    <row r="3" spans="1:12" ht="15" customHeight="1" x14ac:dyDescent="0.25">
      <c r="A3" s="21" t="str">
        <f>"Week ending "&amp;TEXT($L$2,"dddd dd mmmm yyyy")</f>
        <v>Week ending Saturday 13 March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44240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44247</v>
      </c>
    </row>
    <row r="6" spans="1:12" ht="16.5" customHeight="1" thickBot="1" x14ac:dyDescent="0.3">
      <c r="A6" s="25" t="str">
        <f>"Change in payroll jobs and total wages, "&amp;$L$1</f>
        <v>Change in payroll jobs and total wages, Tasmania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44254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71</v>
      </c>
      <c r="L7" s="40">
        <v>44261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C8" s="90" t="str">
        <f>"% Change between " &amp; TEXT($L$4,"dd mmm yyyy")&amp;" and "&amp; TEXT($L$2,"dd mmm yyyy") &amp; " (monthly change)"</f>
        <v>% Change between 13 Feb 2021 and 13 Mar 2021 (monthly change)</v>
      </c>
      <c r="D8" s="73" t="str">
        <f>"% Change between " &amp; TEXT($L$7,"dd mmm yyyy")&amp;" and "&amp; TEXT($L$2,"dd mmm yyyy") &amp; " (weekly change)"</f>
        <v>% Change between 06 Mar 2021 and 13 Mar 2021 (weekly change)</v>
      </c>
      <c r="E8" s="75" t="str">
        <f>"% Change between " &amp; TEXT($L$6,"dd mmm yyyy")&amp;" and "&amp; TEXT($L$7,"dd mmm yyyy") &amp; " (weekly change)"</f>
        <v>% Change between 27 Feb 2021 and 06 Mar 2021 (weekly change)</v>
      </c>
      <c r="F8" s="88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G8" s="90" t="str">
        <f>"% Change between " &amp; TEXT($L$4,"dd mmm yyyy")&amp;" and "&amp; TEXT($L$2,"dd mmm yyyy") &amp; " (monthly change)"</f>
        <v>% Change between 13 Feb 2021 and 13 Mar 2021 (monthly change)</v>
      </c>
      <c r="H8" s="73" t="str">
        <f>"% Change between " &amp; TEXT($L$7,"dd mmm yyyy")&amp;" and "&amp; TEXT($L$2,"dd mmm yyyy") &amp; " (weekly change)"</f>
        <v>% Change between 06 Mar 2021 and 13 Mar 2021 (weekly change)</v>
      </c>
      <c r="I8" s="75" t="str">
        <f>"% Change between " &amp; TEXT($L$6,"dd mmm yyyy")&amp;" and "&amp; TEXT($L$7,"dd mmm yyyy") &amp; " (weekly change)"</f>
        <v>% Change between 27 Feb 2021 and 06 Mar 2021 (weekly change)</v>
      </c>
      <c r="J8" s="52"/>
      <c r="K8" s="39" t="s">
        <v>72</v>
      </c>
      <c r="L8" s="40">
        <v>44268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Tasmania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-1.0978883072361389E-2</v>
      </c>
      <c r="C11" s="28">
        <v>2.1604168549635983E-3</v>
      </c>
      <c r="D11" s="28">
        <v>3.4772027498364277E-3</v>
      </c>
      <c r="E11" s="28">
        <v>-7.9211609473761602E-3</v>
      </c>
      <c r="F11" s="28">
        <v>-6.1282553081720703E-4</v>
      </c>
      <c r="G11" s="28">
        <v>-5.7736786383399963E-4</v>
      </c>
      <c r="H11" s="28">
        <v>-9.3637800906765101E-5</v>
      </c>
      <c r="I11" s="61">
        <v>-5.9508552139991844E-3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-2.7844500104758585E-2</v>
      </c>
      <c r="C13" s="28">
        <v>-6.6143007138408372E-4</v>
      </c>
      <c r="D13" s="28">
        <v>3.0854289281254665E-3</v>
      </c>
      <c r="E13" s="28">
        <v>-9.159956951041881E-3</v>
      </c>
      <c r="F13" s="28">
        <v>-2.978399174520352E-2</v>
      </c>
      <c r="G13" s="28">
        <v>-3.8026332989420375E-3</v>
      </c>
      <c r="H13" s="28">
        <v>-4.5965103683986985E-4</v>
      </c>
      <c r="I13" s="61">
        <v>-1.0185158108509285E-2</v>
      </c>
      <c r="J13" s="28"/>
      <c r="K13" s="42"/>
      <c r="L13" s="43"/>
    </row>
    <row r="14" spans="1:12" x14ac:dyDescent="0.25">
      <c r="A14" s="62" t="s">
        <v>27</v>
      </c>
      <c r="B14" s="28">
        <v>-2.7075348996239756E-2</v>
      </c>
      <c r="C14" s="28">
        <v>3.6671665785623642E-3</v>
      </c>
      <c r="D14" s="28">
        <v>2.1553387554240633E-3</v>
      </c>
      <c r="E14" s="28">
        <v>-6.7356338196465915E-3</v>
      </c>
      <c r="F14" s="28">
        <v>2.6047120211894592E-2</v>
      </c>
      <c r="G14" s="28">
        <v>1.7268663970835263E-3</v>
      </c>
      <c r="H14" s="28">
        <v>-5.2302159941974846E-4</v>
      </c>
      <c r="I14" s="61">
        <v>-8.0554729112902734E-4</v>
      </c>
      <c r="J14" s="28"/>
      <c r="K14" s="38"/>
      <c r="L14" s="43"/>
    </row>
    <row r="15" spans="1:12" x14ac:dyDescent="0.25">
      <c r="A15" s="63" t="s">
        <v>69</v>
      </c>
      <c r="B15" s="28">
        <v>-4.4185256181756394E-2</v>
      </c>
      <c r="C15" s="28">
        <v>-2.5375463663522169E-2</v>
      </c>
      <c r="D15" s="28">
        <v>2.58202020742484E-2</v>
      </c>
      <c r="E15" s="28">
        <v>-4.6721583229195729E-2</v>
      </c>
      <c r="F15" s="28">
        <v>8.7036217432148177E-3</v>
      </c>
      <c r="G15" s="28">
        <v>-3.3824500042400785E-2</v>
      </c>
      <c r="H15" s="28">
        <v>4.0402576010122981E-2</v>
      </c>
      <c r="I15" s="61">
        <v>-5.4980329495983082E-2</v>
      </c>
      <c r="J15" s="28"/>
      <c r="K15" s="56"/>
      <c r="L15" s="43"/>
    </row>
    <row r="16" spans="1:12" x14ac:dyDescent="0.25">
      <c r="A16" s="62" t="s">
        <v>47</v>
      </c>
      <c r="B16" s="28">
        <v>-1.3555634492860014E-3</v>
      </c>
      <c r="C16" s="28">
        <v>-4.9976529231611222E-3</v>
      </c>
      <c r="D16" s="28">
        <v>3.2322259047738999E-3</v>
      </c>
      <c r="E16" s="28">
        <v>-9.5182965956274179E-3</v>
      </c>
      <c r="F16" s="28">
        <v>6.6927321789971295E-3</v>
      </c>
      <c r="G16" s="28">
        <v>-1.2349032500791668E-2</v>
      </c>
      <c r="H16" s="28">
        <v>-1.3373720437415137E-3</v>
      </c>
      <c r="I16" s="61">
        <v>-8.0799592194414904E-3</v>
      </c>
      <c r="J16" s="28"/>
      <c r="K16" s="42"/>
      <c r="L16" s="43"/>
    </row>
    <row r="17" spans="1:12" x14ac:dyDescent="0.25">
      <c r="A17" s="62" t="s">
        <v>48</v>
      </c>
      <c r="B17" s="28">
        <v>2.6401722881330691E-3</v>
      </c>
      <c r="C17" s="28">
        <v>5.7653857004513753E-5</v>
      </c>
      <c r="D17" s="28">
        <v>1.4890853864604203E-3</v>
      </c>
      <c r="E17" s="28">
        <v>-6.529791056373524E-3</v>
      </c>
      <c r="F17" s="28">
        <v>1.4621695954916802E-2</v>
      </c>
      <c r="G17" s="28">
        <v>5.2182159499600811E-3</v>
      </c>
      <c r="H17" s="28">
        <v>6.2483544472158314E-4</v>
      </c>
      <c r="I17" s="61">
        <v>-1.5299896652862799E-3</v>
      </c>
      <c r="J17" s="28"/>
      <c r="K17" s="42"/>
      <c r="L17" s="43"/>
    </row>
    <row r="18" spans="1:12" x14ac:dyDescent="0.25">
      <c r="A18" s="62" t="s">
        <v>49</v>
      </c>
      <c r="B18" s="28">
        <v>-2.0915319488585271E-2</v>
      </c>
      <c r="C18" s="28">
        <v>5.7112113094521799E-3</v>
      </c>
      <c r="D18" s="28">
        <v>1.0268954978516209E-3</v>
      </c>
      <c r="E18" s="28">
        <v>-3.1717938723487826E-3</v>
      </c>
      <c r="F18" s="28">
        <v>-2.8553828863229658E-2</v>
      </c>
      <c r="G18" s="28">
        <v>-1.5835774466619323E-3</v>
      </c>
      <c r="H18" s="28">
        <v>-7.1174586762368097E-4</v>
      </c>
      <c r="I18" s="61">
        <v>-4.4598274235708724E-3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-6.8219919378805782E-3</v>
      </c>
      <c r="C19" s="28">
        <v>5.3187813349890867E-3</v>
      </c>
      <c r="D19" s="28">
        <v>1.6676373334352235E-3</v>
      </c>
      <c r="E19" s="28">
        <v>-2.8454381536241469E-3</v>
      </c>
      <c r="F19" s="28">
        <v>-1.1021605160372983E-2</v>
      </c>
      <c r="G19" s="28">
        <v>-4.5680765659937839E-3</v>
      </c>
      <c r="H19" s="28">
        <v>1.0701549793818987E-3</v>
      </c>
      <c r="I19" s="61">
        <v>-6.4746208341577294E-3</v>
      </c>
      <c r="J19" s="29"/>
      <c r="K19" s="44"/>
      <c r="L19" s="43"/>
    </row>
    <row r="20" spans="1:12" x14ac:dyDescent="0.25">
      <c r="A20" s="62" t="s">
        <v>51</v>
      </c>
      <c r="B20" s="28">
        <v>2.8521231692184346E-2</v>
      </c>
      <c r="C20" s="28">
        <v>1.7432655208804437E-2</v>
      </c>
      <c r="D20" s="28">
        <v>7.4628594991921204E-4</v>
      </c>
      <c r="E20" s="28">
        <v>7.0776634136620054E-3</v>
      </c>
      <c r="F20" s="28">
        <v>3.8353742358837595E-2</v>
      </c>
      <c r="G20" s="28">
        <v>1.1834900804531534E-2</v>
      </c>
      <c r="H20" s="28">
        <v>-5.8365441613987823E-3</v>
      </c>
      <c r="I20" s="61">
        <v>3.3319447866835272E-3</v>
      </c>
      <c r="J20" s="20"/>
      <c r="K20" s="37"/>
      <c r="L20" s="43"/>
    </row>
    <row r="21" spans="1:12" ht="15.75" thickBot="1" x14ac:dyDescent="0.3">
      <c r="A21" s="64" t="s">
        <v>52</v>
      </c>
      <c r="B21" s="65">
        <v>-3.8227804287091716E-2</v>
      </c>
      <c r="C21" s="65">
        <v>1.9065831870693772E-2</v>
      </c>
      <c r="D21" s="65">
        <v>-2.0522924106226581E-3</v>
      </c>
      <c r="E21" s="65">
        <v>9.2168762038897789E-3</v>
      </c>
      <c r="F21" s="65">
        <v>8.3855875121142898E-2</v>
      </c>
      <c r="G21" s="65">
        <v>1.3541531672587537E-2</v>
      </c>
      <c r="H21" s="65">
        <v>2.7219311747510577E-3</v>
      </c>
      <c r="I21" s="66">
        <v>-1.5850100355606633E-2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Tasmania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Tasmania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69</v>
      </c>
      <c r="L36" s="43">
        <v>73.27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99.48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99.7</v>
      </c>
    </row>
    <row r="39" spans="1:12" x14ac:dyDescent="0.25">
      <c r="K39" s="44" t="s">
        <v>49</v>
      </c>
      <c r="L39" s="43">
        <v>97.1</v>
      </c>
    </row>
    <row r="40" spans="1:12" x14ac:dyDescent="0.25">
      <c r="K40" s="37" t="s">
        <v>50</v>
      </c>
      <c r="L40" s="43">
        <v>98.72</v>
      </c>
    </row>
    <row r="41" spans="1:12" x14ac:dyDescent="0.25">
      <c r="K41" s="37" t="s">
        <v>51</v>
      </c>
      <c r="L41" s="43">
        <v>100.35</v>
      </c>
    </row>
    <row r="42" spans="1:12" x14ac:dyDescent="0.25">
      <c r="K42" s="37" t="s">
        <v>52</v>
      </c>
      <c r="L42" s="43">
        <v>100.6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69</v>
      </c>
      <c r="L45" s="43">
        <v>67.319999999999993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Tasmania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98.53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99.39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96.98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98.65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101.92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102.68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69</v>
      </c>
      <c r="L54" s="43">
        <v>68.97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Tasmania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98.95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99.48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97.16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98.91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102.03</v>
      </c>
    </row>
    <row r="60" spans="1:12" ht="15.4" customHeight="1" x14ac:dyDescent="0.25">
      <c r="K60" s="37" t="s">
        <v>52</v>
      </c>
      <c r="L60" s="43">
        <v>102.49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69</v>
      </c>
      <c r="L65" s="43">
        <v>75.72</v>
      </c>
    </row>
    <row r="66" spans="1:12" ht="15.4" customHeight="1" x14ac:dyDescent="0.25">
      <c r="K66" s="42" t="s">
        <v>47</v>
      </c>
      <c r="L66" s="43">
        <v>98.47</v>
      </c>
    </row>
    <row r="67" spans="1:12" ht="15.4" customHeight="1" x14ac:dyDescent="0.25">
      <c r="K67" s="42" t="s">
        <v>48</v>
      </c>
      <c r="L67" s="43">
        <v>100.08</v>
      </c>
    </row>
    <row r="68" spans="1:12" ht="15.4" customHeight="1" x14ac:dyDescent="0.25">
      <c r="K68" s="44" t="s">
        <v>49</v>
      </c>
      <c r="L68" s="43">
        <v>96.98</v>
      </c>
    </row>
    <row r="69" spans="1:12" ht="15.4" customHeight="1" x14ac:dyDescent="0.25">
      <c r="K69" s="37" t="s">
        <v>50</v>
      </c>
      <c r="L69" s="43">
        <v>98.65</v>
      </c>
    </row>
    <row r="70" spans="1:12" ht="15.4" customHeight="1" x14ac:dyDescent="0.25">
      <c r="K70" s="37" t="s">
        <v>51</v>
      </c>
      <c r="L70" s="43">
        <v>102.1</v>
      </c>
    </row>
    <row r="71" spans="1:12" ht="15.4" customHeight="1" x14ac:dyDescent="0.25">
      <c r="K71" s="37" t="s">
        <v>52</v>
      </c>
      <c r="L71" s="43">
        <v>90.35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69</v>
      </c>
      <c r="L74" s="43">
        <v>70.010000000000005</v>
      </c>
    </row>
    <row r="75" spans="1:12" ht="15.4" customHeight="1" x14ac:dyDescent="0.25">
      <c r="K75" s="42" t="s">
        <v>47</v>
      </c>
      <c r="L75" s="43">
        <v>97.99</v>
      </c>
    </row>
    <row r="76" spans="1:12" ht="15.4" customHeight="1" x14ac:dyDescent="0.25">
      <c r="K76" s="42" t="s">
        <v>48</v>
      </c>
      <c r="L76" s="43">
        <v>100.2</v>
      </c>
    </row>
    <row r="77" spans="1:12" ht="15.4" customHeight="1" x14ac:dyDescent="0.25">
      <c r="A77" s="31" t="str">
        <f>"Distribution of payroll jobs by industry, "&amp;$L$1</f>
        <v>Distribution of payroll jobs by industry, Tasmania</v>
      </c>
      <c r="K77" s="44" t="s">
        <v>49</v>
      </c>
      <c r="L77" s="43">
        <v>97.99</v>
      </c>
    </row>
    <row r="78" spans="1:12" ht="15.4" customHeight="1" x14ac:dyDescent="0.25">
      <c r="K78" s="37" t="s">
        <v>50</v>
      </c>
      <c r="L78" s="43">
        <v>99.44</v>
      </c>
    </row>
    <row r="79" spans="1:12" ht="15.4" customHeight="1" x14ac:dyDescent="0.25">
      <c r="K79" s="37" t="s">
        <v>51</v>
      </c>
      <c r="L79" s="43">
        <v>103.82</v>
      </c>
    </row>
    <row r="80" spans="1:12" ht="15.4" customHeight="1" x14ac:dyDescent="0.25">
      <c r="K80" s="37" t="s">
        <v>52</v>
      </c>
      <c r="L80" s="43">
        <v>92.27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69</v>
      </c>
      <c r="L83" s="43">
        <v>71.709999999999994</v>
      </c>
    </row>
    <row r="84" spans="1:12" ht="15.4" customHeight="1" x14ac:dyDescent="0.25">
      <c r="K84" s="42" t="s">
        <v>47</v>
      </c>
      <c r="L84" s="43">
        <v>98.2</v>
      </c>
    </row>
    <row r="85" spans="1:12" ht="15.4" customHeight="1" x14ac:dyDescent="0.25">
      <c r="K85" s="42" t="s">
        <v>48</v>
      </c>
      <c r="L85" s="43">
        <v>100.42</v>
      </c>
    </row>
    <row r="86" spans="1:12" ht="15.4" customHeight="1" x14ac:dyDescent="0.25">
      <c r="K86" s="44" t="s">
        <v>49</v>
      </c>
      <c r="L86" s="43">
        <v>97.96</v>
      </c>
    </row>
    <row r="87" spans="1:12" ht="15.4" customHeight="1" x14ac:dyDescent="0.25">
      <c r="K87" s="37" t="s">
        <v>50</v>
      </c>
      <c r="L87" s="43">
        <v>99.51</v>
      </c>
    </row>
    <row r="88" spans="1:12" ht="15.4" customHeight="1" x14ac:dyDescent="0.25">
      <c r="K88" s="37" t="s">
        <v>51</v>
      </c>
      <c r="L88" s="43">
        <v>103.8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92.02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-2.9700000000000001E-2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7.1000000000000004E-3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-2.8E-3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1.03E-2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-0.04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-8.2500000000000004E-2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-4.7800000000000002E-2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-7.8700000000000006E-2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-5.33E-2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-9.4299999999999995E-2</v>
      </c>
    </row>
    <row r="104" spans="1:12" x14ac:dyDescent="0.25">
      <c r="K104" s="38" t="s">
        <v>12</v>
      </c>
      <c r="L104" s="42">
        <v>-1.5699999999999999E-2</v>
      </c>
    </row>
    <row r="105" spans="1:12" x14ac:dyDescent="0.25">
      <c r="K105" s="38" t="s">
        <v>11</v>
      </c>
      <c r="L105" s="42">
        <v>2.5499999999999998E-2</v>
      </c>
    </row>
    <row r="106" spans="1:12" x14ac:dyDescent="0.25">
      <c r="K106" s="38" t="s">
        <v>10</v>
      </c>
      <c r="L106" s="42">
        <v>-1.04E-2</v>
      </c>
    </row>
    <row r="107" spans="1:12" x14ac:dyDescent="0.25">
      <c r="K107" s="38" t="s">
        <v>9</v>
      </c>
      <c r="L107" s="42">
        <v>4.3999999999999997E-2</v>
      </c>
    </row>
    <row r="108" spans="1:12" x14ac:dyDescent="0.25">
      <c r="K108" s="38" t="s">
        <v>8</v>
      </c>
      <c r="L108" s="42">
        <v>-3.5099999999999999E-2</v>
      </c>
    </row>
    <row r="109" spans="1:12" x14ac:dyDescent="0.25">
      <c r="K109" s="38" t="s">
        <v>7</v>
      </c>
      <c r="L109" s="42">
        <v>-5.2999999999999999E-2</v>
      </c>
    </row>
    <row r="110" spans="1:12" x14ac:dyDescent="0.25">
      <c r="K110" s="38" t="s">
        <v>6</v>
      </c>
      <c r="L110" s="42">
        <v>1.3100000000000001E-2</v>
      </c>
    </row>
    <row r="111" spans="1:12" x14ac:dyDescent="0.25">
      <c r="K111" s="38" t="s">
        <v>5</v>
      </c>
      <c r="L111" s="42">
        <v>-2.9899999999999999E-2</v>
      </c>
    </row>
    <row r="112" spans="1:12" x14ac:dyDescent="0.25">
      <c r="K112" s="38" t="s">
        <v>3</v>
      </c>
      <c r="L112" s="42">
        <v>-4.4999999999999997E-3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5.3800000000000001E-2</v>
      </c>
    </row>
    <row r="117" spans="1:12" x14ac:dyDescent="0.25">
      <c r="K117" s="38" t="s">
        <v>0</v>
      </c>
      <c r="L117" s="42">
        <v>1.43E-2</v>
      </c>
    </row>
    <row r="118" spans="1:12" x14ac:dyDescent="0.25">
      <c r="K118" s="38" t="s">
        <v>1</v>
      </c>
      <c r="L118" s="42">
        <v>8.14E-2</v>
      </c>
    </row>
    <row r="119" spans="1:12" x14ac:dyDescent="0.25">
      <c r="K119" s="38" t="s">
        <v>18</v>
      </c>
      <c r="L119" s="42">
        <v>1.9199999999999998E-2</v>
      </c>
    </row>
    <row r="120" spans="1:12" x14ac:dyDescent="0.25">
      <c r="K120" s="38" t="s">
        <v>2</v>
      </c>
      <c r="L120" s="42">
        <v>7.0400000000000004E-2</v>
      </c>
    </row>
    <row r="121" spans="1:12" x14ac:dyDescent="0.25">
      <c r="K121" s="38" t="s">
        <v>17</v>
      </c>
      <c r="L121" s="42">
        <v>3.6799999999999999E-2</v>
      </c>
    </row>
    <row r="122" spans="1:12" x14ac:dyDescent="0.25">
      <c r="K122" s="38" t="s">
        <v>16</v>
      </c>
      <c r="L122" s="42">
        <v>0.1172</v>
      </c>
    </row>
    <row r="123" spans="1:12" x14ac:dyDescent="0.25">
      <c r="K123" s="38" t="s">
        <v>15</v>
      </c>
      <c r="L123" s="42">
        <v>0.08</v>
      </c>
    </row>
    <row r="124" spans="1:12" x14ac:dyDescent="0.25">
      <c r="K124" s="38" t="s">
        <v>14</v>
      </c>
      <c r="L124" s="42">
        <v>4.41E-2</v>
      </c>
    </row>
    <row r="125" spans="1:12" x14ac:dyDescent="0.25">
      <c r="K125" s="38" t="s">
        <v>13</v>
      </c>
      <c r="L125" s="42">
        <v>8.8999999999999999E-3</v>
      </c>
    </row>
    <row r="126" spans="1:12" x14ac:dyDescent="0.25">
      <c r="K126" s="38" t="s">
        <v>12</v>
      </c>
      <c r="L126" s="42">
        <v>3.04E-2</v>
      </c>
    </row>
    <row r="127" spans="1:12" x14ac:dyDescent="0.25">
      <c r="K127" s="38" t="s">
        <v>11</v>
      </c>
      <c r="L127" s="42">
        <v>1.8200000000000001E-2</v>
      </c>
    </row>
    <row r="128" spans="1:12" x14ac:dyDescent="0.25">
      <c r="K128" s="38" t="s">
        <v>10</v>
      </c>
      <c r="L128" s="42">
        <v>5.3900000000000003E-2</v>
      </c>
    </row>
    <row r="129" spans="11:12" x14ac:dyDescent="0.25">
      <c r="K129" s="38" t="s">
        <v>9</v>
      </c>
      <c r="L129" s="42">
        <v>5.8099999999999999E-2</v>
      </c>
    </row>
    <row r="130" spans="11:12" x14ac:dyDescent="0.25">
      <c r="K130" s="38" t="s">
        <v>8</v>
      </c>
      <c r="L130" s="42">
        <v>7.7200000000000005E-2</v>
      </c>
    </row>
    <row r="131" spans="11:12" x14ac:dyDescent="0.25">
      <c r="K131" s="38" t="s">
        <v>7</v>
      </c>
      <c r="L131" s="42">
        <v>5.0099999999999999E-2</v>
      </c>
    </row>
    <row r="132" spans="11:12" x14ac:dyDescent="0.25">
      <c r="K132" s="38" t="s">
        <v>6</v>
      </c>
      <c r="L132" s="42">
        <v>0.12609999999999999</v>
      </c>
    </row>
    <row r="133" spans="11:12" x14ac:dyDescent="0.25">
      <c r="K133" s="38" t="s">
        <v>5</v>
      </c>
      <c r="L133" s="42">
        <v>1.67E-2</v>
      </c>
    </row>
    <row r="134" spans="11:12" x14ac:dyDescent="0.25">
      <c r="K134" s="38" t="s">
        <v>3</v>
      </c>
      <c r="L134" s="42">
        <v>4.02E-2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5.28E-2</v>
      </c>
    </row>
    <row r="137" spans="11:12" x14ac:dyDescent="0.25">
      <c r="K137" s="38" t="s">
        <v>0</v>
      </c>
      <c r="L137" s="42">
        <v>1.46E-2</v>
      </c>
    </row>
    <row r="138" spans="11:12" x14ac:dyDescent="0.25">
      <c r="K138" s="38" t="s">
        <v>1</v>
      </c>
      <c r="L138" s="42">
        <v>8.2100000000000006E-2</v>
      </c>
    </row>
    <row r="139" spans="11:12" x14ac:dyDescent="0.25">
      <c r="K139" s="38" t="s">
        <v>18</v>
      </c>
      <c r="L139" s="42">
        <v>1.9599999999999999E-2</v>
      </c>
    </row>
    <row r="140" spans="11:12" x14ac:dyDescent="0.25">
      <c r="K140" s="38" t="s">
        <v>2</v>
      </c>
      <c r="L140" s="42">
        <v>6.83E-2</v>
      </c>
    </row>
    <row r="141" spans="11:12" x14ac:dyDescent="0.25">
      <c r="K141" s="38" t="s">
        <v>17</v>
      </c>
      <c r="L141" s="42">
        <v>3.4099999999999998E-2</v>
      </c>
    </row>
    <row r="142" spans="11:12" x14ac:dyDescent="0.25">
      <c r="K142" s="38" t="s">
        <v>16</v>
      </c>
      <c r="L142" s="42">
        <v>0.1128</v>
      </c>
    </row>
    <row r="143" spans="11:12" x14ac:dyDescent="0.25">
      <c r="K143" s="38" t="s">
        <v>15</v>
      </c>
      <c r="L143" s="42">
        <v>7.4499999999999997E-2</v>
      </c>
    </row>
    <row r="144" spans="11:12" x14ac:dyDescent="0.25">
      <c r="K144" s="38" t="s">
        <v>14</v>
      </c>
      <c r="L144" s="42">
        <v>4.2299999999999997E-2</v>
      </c>
    </row>
    <row r="145" spans="11:12" x14ac:dyDescent="0.25">
      <c r="K145" s="38" t="s">
        <v>13</v>
      </c>
      <c r="L145" s="42">
        <v>8.2000000000000007E-3</v>
      </c>
    </row>
    <row r="146" spans="11:12" x14ac:dyDescent="0.25">
      <c r="K146" s="38" t="s">
        <v>12</v>
      </c>
      <c r="L146" s="42">
        <v>3.0300000000000001E-2</v>
      </c>
    </row>
    <row r="147" spans="11:12" x14ac:dyDescent="0.25">
      <c r="K147" s="38" t="s">
        <v>11</v>
      </c>
      <c r="L147" s="42">
        <v>1.89E-2</v>
      </c>
    </row>
    <row r="148" spans="11:12" x14ac:dyDescent="0.25">
      <c r="K148" s="38" t="s">
        <v>10</v>
      </c>
      <c r="L148" s="42">
        <v>5.3900000000000003E-2</v>
      </c>
    </row>
    <row r="149" spans="11:12" x14ac:dyDescent="0.25">
      <c r="K149" s="38" t="s">
        <v>9</v>
      </c>
      <c r="L149" s="42">
        <v>6.13E-2</v>
      </c>
    </row>
    <row r="150" spans="11:12" x14ac:dyDescent="0.25">
      <c r="K150" s="38" t="s">
        <v>8</v>
      </c>
      <c r="L150" s="42">
        <v>7.5300000000000006E-2</v>
      </c>
    </row>
    <row r="151" spans="11:12" x14ac:dyDescent="0.25">
      <c r="K151" s="38" t="s">
        <v>7</v>
      </c>
      <c r="L151" s="42">
        <v>4.8000000000000001E-2</v>
      </c>
    </row>
    <row r="152" spans="11:12" x14ac:dyDescent="0.25">
      <c r="K152" s="38" t="s">
        <v>6</v>
      </c>
      <c r="L152" s="42">
        <v>0.12920000000000001</v>
      </c>
    </row>
    <row r="153" spans="11:12" x14ac:dyDescent="0.25">
      <c r="K153" s="38" t="s">
        <v>5</v>
      </c>
      <c r="L153" s="42">
        <v>1.6400000000000001E-2</v>
      </c>
    </row>
    <row r="154" spans="11:12" x14ac:dyDescent="0.25">
      <c r="K154" s="38" t="s">
        <v>3</v>
      </c>
      <c r="L154" s="42">
        <v>4.0399999999999998E-2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98.956000000000003</v>
      </c>
    </row>
    <row r="159" spans="11:12" x14ac:dyDescent="0.25">
      <c r="K159" s="67">
        <v>43918</v>
      </c>
      <c r="L159" s="43">
        <v>95.4114</v>
      </c>
    </row>
    <row r="160" spans="11:12" x14ac:dyDescent="0.25">
      <c r="K160" s="67">
        <v>43925</v>
      </c>
      <c r="L160" s="43">
        <v>92.813999999999993</v>
      </c>
    </row>
    <row r="161" spans="11:12" x14ac:dyDescent="0.25">
      <c r="K161" s="67">
        <v>43932</v>
      </c>
      <c r="L161" s="43">
        <v>91.521799999999999</v>
      </c>
    </row>
    <row r="162" spans="11:12" x14ac:dyDescent="0.25">
      <c r="K162" s="67">
        <v>43939</v>
      </c>
      <c r="L162" s="43">
        <v>91.499399999999994</v>
      </c>
    </row>
    <row r="163" spans="11:12" x14ac:dyDescent="0.25">
      <c r="K163" s="67">
        <v>43946</v>
      </c>
      <c r="L163" s="43">
        <v>92.023799999999994</v>
      </c>
    </row>
    <row r="164" spans="11:12" x14ac:dyDescent="0.25">
      <c r="K164" s="67">
        <v>43953</v>
      </c>
      <c r="L164" s="43">
        <v>92.5184</v>
      </c>
    </row>
    <row r="165" spans="11:12" x14ac:dyDescent="0.25">
      <c r="K165" s="67">
        <v>43960</v>
      </c>
      <c r="L165" s="43">
        <v>93.198300000000003</v>
      </c>
    </row>
    <row r="166" spans="11:12" x14ac:dyDescent="0.25">
      <c r="K166" s="67">
        <v>43967</v>
      </c>
      <c r="L166" s="43">
        <v>93.788799999999995</v>
      </c>
    </row>
    <row r="167" spans="11:12" x14ac:dyDescent="0.25">
      <c r="K167" s="67">
        <v>43974</v>
      </c>
      <c r="L167" s="43">
        <v>94.145300000000006</v>
      </c>
    </row>
    <row r="168" spans="11:12" x14ac:dyDescent="0.25">
      <c r="K168" s="67">
        <v>43981</v>
      </c>
      <c r="L168" s="43">
        <v>94.653999999999996</v>
      </c>
    </row>
    <row r="169" spans="11:12" x14ac:dyDescent="0.25">
      <c r="K169" s="67">
        <v>43988</v>
      </c>
      <c r="L169" s="43">
        <v>95.642099999999999</v>
      </c>
    </row>
    <row r="170" spans="11:12" x14ac:dyDescent="0.25">
      <c r="K170" s="67">
        <v>43995</v>
      </c>
      <c r="L170" s="43">
        <v>96.145700000000005</v>
      </c>
    </row>
    <row r="171" spans="11:12" x14ac:dyDescent="0.25">
      <c r="K171" s="67">
        <v>44002</v>
      </c>
      <c r="L171" s="43">
        <v>96.165899999999993</v>
      </c>
    </row>
    <row r="172" spans="11:12" x14ac:dyDescent="0.25">
      <c r="K172" s="67">
        <v>44009</v>
      </c>
      <c r="L172" s="43">
        <v>95.757099999999994</v>
      </c>
    </row>
    <row r="173" spans="11:12" x14ac:dyDescent="0.25">
      <c r="K173" s="67">
        <v>44016</v>
      </c>
      <c r="L173" s="43">
        <v>96.890900000000002</v>
      </c>
    </row>
    <row r="174" spans="11:12" x14ac:dyDescent="0.25">
      <c r="K174" s="67">
        <v>44023</v>
      </c>
      <c r="L174" s="43">
        <v>97.918400000000005</v>
      </c>
    </row>
    <row r="175" spans="11:12" x14ac:dyDescent="0.25">
      <c r="K175" s="67">
        <v>44030</v>
      </c>
      <c r="L175" s="43">
        <v>98.014700000000005</v>
      </c>
    </row>
    <row r="176" spans="11:12" x14ac:dyDescent="0.25">
      <c r="K176" s="67">
        <v>44037</v>
      </c>
      <c r="L176" s="43">
        <v>98.233599999999996</v>
      </c>
    </row>
    <row r="177" spans="11:12" x14ac:dyDescent="0.25">
      <c r="K177" s="67">
        <v>44044</v>
      </c>
      <c r="L177" s="43">
        <v>98.450100000000006</v>
      </c>
    </row>
    <row r="178" spans="11:12" x14ac:dyDescent="0.25">
      <c r="K178" s="67">
        <v>44051</v>
      </c>
      <c r="L178" s="43">
        <v>98.442400000000006</v>
      </c>
    </row>
    <row r="179" spans="11:12" x14ac:dyDescent="0.25">
      <c r="K179" s="67">
        <v>44058</v>
      </c>
      <c r="L179" s="43">
        <v>98.335099999999997</v>
      </c>
    </row>
    <row r="180" spans="11:12" x14ac:dyDescent="0.25">
      <c r="K180" s="67">
        <v>44065</v>
      </c>
      <c r="L180" s="43">
        <v>98.389700000000005</v>
      </c>
    </row>
    <row r="181" spans="11:12" x14ac:dyDescent="0.25">
      <c r="K181" s="67">
        <v>44072</v>
      </c>
      <c r="L181" s="43">
        <v>98.521299999999997</v>
      </c>
    </row>
    <row r="182" spans="11:12" x14ac:dyDescent="0.25">
      <c r="K182" s="67">
        <v>44079</v>
      </c>
      <c r="L182" s="43">
        <v>98.687200000000004</v>
      </c>
    </row>
    <row r="183" spans="11:12" x14ac:dyDescent="0.25">
      <c r="K183" s="67">
        <v>44086</v>
      </c>
      <c r="L183" s="43">
        <v>99.090599999999995</v>
      </c>
    </row>
    <row r="184" spans="11:12" x14ac:dyDescent="0.25">
      <c r="K184" s="67">
        <v>44093</v>
      </c>
      <c r="L184" s="43">
        <v>99.254099999999994</v>
      </c>
    </row>
    <row r="185" spans="11:12" x14ac:dyDescent="0.25">
      <c r="K185" s="67">
        <v>44100</v>
      </c>
      <c r="L185" s="43">
        <v>99.048599999999993</v>
      </c>
    </row>
    <row r="186" spans="11:12" x14ac:dyDescent="0.25">
      <c r="K186" s="67">
        <v>44107</v>
      </c>
      <c r="L186" s="43">
        <v>98.196399999999997</v>
      </c>
    </row>
    <row r="187" spans="11:12" x14ac:dyDescent="0.25">
      <c r="K187" s="67">
        <v>44114</v>
      </c>
      <c r="L187" s="43">
        <v>98.236699999999999</v>
      </c>
    </row>
    <row r="188" spans="11:12" x14ac:dyDescent="0.25">
      <c r="K188" s="67">
        <v>44121</v>
      </c>
      <c r="L188" s="43">
        <v>98.990499999999997</v>
      </c>
    </row>
    <row r="189" spans="11:12" x14ac:dyDescent="0.25">
      <c r="K189" s="67">
        <v>44128</v>
      </c>
      <c r="L189" s="43">
        <v>99.253500000000003</v>
      </c>
    </row>
    <row r="190" spans="11:12" x14ac:dyDescent="0.25">
      <c r="K190" s="67">
        <v>44135</v>
      </c>
      <c r="L190" s="43">
        <v>99.460899999999995</v>
      </c>
    </row>
    <row r="191" spans="11:12" x14ac:dyDescent="0.25">
      <c r="K191" s="67">
        <v>44142</v>
      </c>
      <c r="L191" s="43">
        <v>99.843800000000002</v>
      </c>
    </row>
    <row r="192" spans="11:12" x14ac:dyDescent="0.25">
      <c r="K192" s="67">
        <v>44149</v>
      </c>
      <c r="L192" s="43">
        <v>100.5531</v>
      </c>
    </row>
    <row r="193" spans="11:12" x14ac:dyDescent="0.25">
      <c r="K193" s="67">
        <v>44156</v>
      </c>
      <c r="L193" s="43">
        <v>100.8459</v>
      </c>
    </row>
    <row r="194" spans="11:12" x14ac:dyDescent="0.25">
      <c r="K194" s="67">
        <v>44163</v>
      </c>
      <c r="L194" s="43">
        <v>101.126</v>
      </c>
    </row>
    <row r="195" spans="11:12" x14ac:dyDescent="0.25">
      <c r="K195" s="67">
        <v>44170</v>
      </c>
      <c r="L195" s="43">
        <v>101.622</v>
      </c>
    </row>
    <row r="196" spans="11:12" x14ac:dyDescent="0.25">
      <c r="K196" s="67">
        <v>44177</v>
      </c>
      <c r="L196" s="43">
        <v>101.6469</v>
      </c>
    </row>
    <row r="197" spans="11:12" x14ac:dyDescent="0.25">
      <c r="K197" s="67">
        <v>44184</v>
      </c>
      <c r="L197" s="43">
        <v>100.8075</v>
      </c>
    </row>
    <row r="198" spans="11:12" x14ac:dyDescent="0.25">
      <c r="K198" s="67">
        <v>44191</v>
      </c>
      <c r="L198" s="43">
        <v>96.976900000000001</v>
      </c>
    </row>
    <row r="199" spans="11:12" x14ac:dyDescent="0.25">
      <c r="K199" s="67">
        <v>44198</v>
      </c>
      <c r="L199" s="43">
        <v>94.050399999999996</v>
      </c>
    </row>
    <row r="200" spans="11:12" x14ac:dyDescent="0.25">
      <c r="K200" s="67">
        <v>44205</v>
      </c>
      <c r="L200" s="43">
        <v>95.2744</v>
      </c>
    </row>
    <row r="201" spans="11:12" x14ac:dyDescent="0.25">
      <c r="K201" s="67">
        <v>44212</v>
      </c>
      <c r="L201" s="43">
        <v>97.292299999999997</v>
      </c>
    </row>
    <row r="202" spans="11:12" x14ac:dyDescent="0.25">
      <c r="K202" s="67">
        <v>44219</v>
      </c>
      <c r="L202" s="43">
        <v>98.180199999999999</v>
      </c>
    </row>
    <row r="203" spans="11:12" x14ac:dyDescent="0.25">
      <c r="K203" s="67">
        <v>44226</v>
      </c>
      <c r="L203" s="43">
        <v>98.522499999999994</v>
      </c>
    </row>
    <row r="204" spans="11:12" x14ac:dyDescent="0.25">
      <c r="K204" s="67">
        <v>44233</v>
      </c>
      <c r="L204" s="43">
        <v>98.581000000000003</v>
      </c>
    </row>
    <row r="205" spans="11:12" x14ac:dyDescent="0.25">
      <c r="K205" s="67">
        <v>44240</v>
      </c>
      <c r="L205" s="43">
        <v>99.185000000000002</v>
      </c>
    </row>
    <row r="206" spans="11:12" x14ac:dyDescent="0.25">
      <c r="K206" s="67">
        <v>44247</v>
      </c>
      <c r="L206" s="43">
        <v>99.643299999999996</v>
      </c>
    </row>
    <row r="207" spans="11:12" x14ac:dyDescent="0.25">
      <c r="K207" s="67">
        <v>44254</v>
      </c>
      <c r="L207" s="43">
        <v>100.03579999999999</v>
      </c>
    </row>
    <row r="208" spans="11:12" x14ac:dyDescent="0.25">
      <c r="K208" s="67">
        <v>44261</v>
      </c>
      <c r="L208" s="43">
        <v>99.503100000000003</v>
      </c>
    </row>
    <row r="209" spans="11:12" x14ac:dyDescent="0.25">
      <c r="K209" s="67">
        <v>44268</v>
      </c>
      <c r="L209" s="43">
        <v>100.2439</v>
      </c>
    </row>
    <row r="210" spans="11:12" x14ac:dyDescent="0.25">
      <c r="K210" s="67" t="s">
        <v>54</v>
      </c>
      <c r="L210" s="43" t="s">
        <v>54</v>
      </c>
    </row>
    <row r="211" spans="11:12" x14ac:dyDescent="0.25">
      <c r="K211" s="67" t="s">
        <v>54</v>
      </c>
      <c r="L211" s="43" t="s">
        <v>54</v>
      </c>
    </row>
    <row r="212" spans="11:12" x14ac:dyDescent="0.25">
      <c r="K212" s="67" t="s">
        <v>54</v>
      </c>
      <c r="L212" s="43" t="s">
        <v>54</v>
      </c>
    </row>
    <row r="213" spans="11:12" x14ac:dyDescent="0.25">
      <c r="K213" s="67" t="s">
        <v>54</v>
      </c>
      <c r="L213" s="43" t="s">
        <v>54</v>
      </c>
    </row>
    <row r="214" spans="11:12" x14ac:dyDescent="0.25">
      <c r="K214" s="67" t="s">
        <v>54</v>
      </c>
      <c r="L214" s="43" t="s">
        <v>54</v>
      </c>
    </row>
    <row r="215" spans="11:12" x14ac:dyDescent="0.25">
      <c r="K215" s="67" t="s">
        <v>54</v>
      </c>
      <c r="L215" s="43" t="s">
        <v>54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99.570800000000006</v>
      </c>
    </row>
    <row r="307" spans="11:12" x14ac:dyDescent="0.25">
      <c r="K307" s="67">
        <v>43918</v>
      </c>
      <c r="L307" s="43">
        <v>98.0946</v>
      </c>
    </row>
    <row r="308" spans="11:12" x14ac:dyDescent="0.25">
      <c r="K308" s="67">
        <v>43925</v>
      </c>
      <c r="L308" s="43">
        <v>96.217399999999998</v>
      </c>
    </row>
    <row r="309" spans="11:12" x14ac:dyDescent="0.25">
      <c r="K309" s="67">
        <v>43932</v>
      </c>
      <c r="L309" s="43">
        <v>93.510099999999994</v>
      </c>
    </row>
    <row r="310" spans="11:12" x14ac:dyDescent="0.25">
      <c r="K310" s="67">
        <v>43939</v>
      </c>
      <c r="L310" s="43">
        <v>93.706400000000002</v>
      </c>
    </row>
    <row r="311" spans="11:12" x14ac:dyDescent="0.25">
      <c r="K311" s="67">
        <v>43946</v>
      </c>
      <c r="L311" s="43">
        <v>94.114900000000006</v>
      </c>
    </row>
    <row r="312" spans="11:12" x14ac:dyDescent="0.25">
      <c r="K312" s="67">
        <v>43953</v>
      </c>
      <c r="L312" s="43">
        <v>94.668999999999997</v>
      </c>
    </row>
    <row r="313" spans="11:12" x14ac:dyDescent="0.25">
      <c r="K313" s="67">
        <v>43960</v>
      </c>
      <c r="L313" s="43">
        <v>93.5869</v>
      </c>
    </row>
    <row r="314" spans="11:12" x14ac:dyDescent="0.25">
      <c r="K314" s="67">
        <v>43967</v>
      </c>
      <c r="L314" s="43">
        <v>92.821100000000001</v>
      </c>
    </row>
    <row r="315" spans="11:12" x14ac:dyDescent="0.25">
      <c r="K315" s="67">
        <v>43974</v>
      </c>
      <c r="L315" s="43">
        <v>92.475999999999999</v>
      </c>
    </row>
    <row r="316" spans="11:12" x14ac:dyDescent="0.25">
      <c r="K316" s="67">
        <v>43981</v>
      </c>
      <c r="L316" s="43">
        <v>93.7834</v>
      </c>
    </row>
    <row r="317" spans="11:12" x14ac:dyDescent="0.25">
      <c r="K317" s="67">
        <v>43988</v>
      </c>
      <c r="L317" s="43">
        <v>95.968800000000002</v>
      </c>
    </row>
    <row r="318" spans="11:12" x14ac:dyDescent="0.25">
      <c r="K318" s="67">
        <v>43995</v>
      </c>
      <c r="L318" s="43">
        <v>96.630099999999999</v>
      </c>
    </row>
    <row r="319" spans="11:12" x14ac:dyDescent="0.25">
      <c r="K319" s="67">
        <v>44002</v>
      </c>
      <c r="L319" s="43">
        <v>97.5398</v>
      </c>
    </row>
    <row r="320" spans="11:12" x14ac:dyDescent="0.25">
      <c r="K320" s="67">
        <v>44009</v>
      </c>
      <c r="L320" s="43">
        <v>97.253500000000003</v>
      </c>
    </row>
    <row r="321" spans="11:12" x14ac:dyDescent="0.25">
      <c r="K321" s="67">
        <v>44016</v>
      </c>
      <c r="L321" s="43">
        <v>98.931299999999993</v>
      </c>
    </row>
    <row r="322" spans="11:12" x14ac:dyDescent="0.25">
      <c r="K322" s="67">
        <v>44023</v>
      </c>
      <c r="L322" s="43">
        <v>96.452399999999997</v>
      </c>
    </row>
    <row r="323" spans="11:12" x14ac:dyDescent="0.25">
      <c r="K323" s="67">
        <v>44030</v>
      </c>
      <c r="L323" s="43">
        <v>96.287099999999995</v>
      </c>
    </row>
    <row r="324" spans="11:12" x14ac:dyDescent="0.25">
      <c r="K324" s="67">
        <v>44037</v>
      </c>
      <c r="L324" s="43">
        <v>96.104100000000003</v>
      </c>
    </row>
    <row r="325" spans="11:12" x14ac:dyDescent="0.25">
      <c r="K325" s="67">
        <v>44044</v>
      </c>
      <c r="L325" s="43">
        <v>96.942800000000005</v>
      </c>
    </row>
    <row r="326" spans="11:12" x14ac:dyDescent="0.25">
      <c r="K326" s="67">
        <v>44051</v>
      </c>
      <c r="L326" s="43">
        <v>97.412199999999999</v>
      </c>
    </row>
    <row r="327" spans="11:12" x14ac:dyDescent="0.25">
      <c r="K327" s="67">
        <v>44058</v>
      </c>
      <c r="L327" s="43">
        <v>96.914000000000001</v>
      </c>
    </row>
    <row r="328" spans="11:12" x14ac:dyDescent="0.25">
      <c r="K328" s="67">
        <v>44065</v>
      </c>
      <c r="L328" s="43">
        <v>96.757199999999997</v>
      </c>
    </row>
    <row r="329" spans="11:12" x14ac:dyDescent="0.25">
      <c r="K329" s="67">
        <v>44072</v>
      </c>
      <c r="L329" s="43">
        <v>96.977800000000002</v>
      </c>
    </row>
    <row r="330" spans="11:12" x14ac:dyDescent="0.25">
      <c r="K330" s="67">
        <v>44079</v>
      </c>
      <c r="L330" s="43">
        <v>99.677099999999996</v>
      </c>
    </row>
    <row r="331" spans="11:12" x14ac:dyDescent="0.25">
      <c r="K331" s="67">
        <v>44086</v>
      </c>
      <c r="L331" s="43">
        <v>100.6795</v>
      </c>
    </row>
    <row r="332" spans="11:12" x14ac:dyDescent="0.25">
      <c r="K332" s="67">
        <v>44093</v>
      </c>
      <c r="L332" s="43">
        <v>101.5361</v>
      </c>
    </row>
    <row r="333" spans="11:12" x14ac:dyDescent="0.25">
      <c r="K333" s="67">
        <v>44100</v>
      </c>
      <c r="L333" s="43">
        <v>100.68899999999999</v>
      </c>
    </row>
    <row r="334" spans="11:12" x14ac:dyDescent="0.25">
      <c r="K334" s="67">
        <v>44107</v>
      </c>
      <c r="L334" s="43">
        <v>98.174800000000005</v>
      </c>
    </row>
    <row r="335" spans="11:12" x14ac:dyDescent="0.25">
      <c r="K335" s="67">
        <v>44114</v>
      </c>
      <c r="L335" s="43">
        <v>96.533699999999996</v>
      </c>
    </row>
    <row r="336" spans="11:12" x14ac:dyDescent="0.25">
      <c r="K336" s="67">
        <v>44121</v>
      </c>
      <c r="L336" s="43">
        <v>97.113399999999999</v>
      </c>
    </row>
    <row r="337" spans="11:12" x14ac:dyDescent="0.25">
      <c r="K337" s="67">
        <v>44128</v>
      </c>
      <c r="L337" s="43">
        <v>96.551599999999993</v>
      </c>
    </row>
    <row r="338" spans="11:12" x14ac:dyDescent="0.25">
      <c r="K338" s="67">
        <v>44135</v>
      </c>
      <c r="L338" s="43">
        <v>96.667500000000004</v>
      </c>
    </row>
    <row r="339" spans="11:12" x14ac:dyDescent="0.25">
      <c r="K339" s="67">
        <v>44142</v>
      </c>
      <c r="L339" s="43">
        <v>98.053299999999993</v>
      </c>
    </row>
    <row r="340" spans="11:12" x14ac:dyDescent="0.25">
      <c r="K340" s="67">
        <v>44149</v>
      </c>
      <c r="L340" s="43">
        <v>99.052999999999997</v>
      </c>
    </row>
    <row r="341" spans="11:12" x14ac:dyDescent="0.25">
      <c r="K341" s="67">
        <v>44156</v>
      </c>
      <c r="L341" s="43">
        <v>99.075100000000006</v>
      </c>
    </row>
    <row r="342" spans="11:12" x14ac:dyDescent="0.25">
      <c r="K342" s="67">
        <v>44163</v>
      </c>
      <c r="L342" s="43">
        <v>100.4066</v>
      </c>
    </row>
    <row r="343" spans="11:12" x14ac:dyDescent="0.25">
      <c r="K343" s="67">
        <v>44170</v>
      </c>
      <c r="L343" s="43">
        <v>102.1788</v>
      </c>
    </row>
    <row r="344" spans="11:12" x14ac:dyDescent="0.25">
      <c r="K344" s="67">
        <v>44177</v>
      </c>
      <c r="L344" s="43">
        <v>102.6279</v>
      </c>
    </row>
    <row r="345" spans="11:12" x14ac:dyDescent="0.25">
      <c r="K345" s="67">
        <v>44184</v>
      </c>
      <c r="L345" s="43">
        <v>102.4778</v>
      </c>
    </row>
    <row r="346" spans="11:12" x14ac:dyDescent="0.25">
      <c r="K346" s="67">
        <v>44191</v>
      </c>
      <c r="L346" s="43">
        <v>96.956599999999995</v>
      </c>
    </row>
    <row r="347" spans="11:12" x14ac:dyDescent="0.25">
      <c r="K347" s="67">
        <v>44198</v>
      </c>
      <c r="L347" s="43">
        <v>93.527299999999997</v>
      </c>
    </row>
    <row r="348" spans="11:12" x14ac:dyDescent="0.25">
      <c r="K348" s="67">
        <v>44205</v>
      </c>
      <c r="L348" s="43">
        <v>94.721999999999994</v>
      </c>
    </row>
    <row r="349" spans="11:12" x14ac:dyDescent="0.25">
      <c r="K349" s="67">
        <v>44212</v>
      </c>
      <c r="L349" s="43">
        <v>96.736599999999996</v>
      </c>
    </row>
    <row r="350" spans="11:12" x14ac:dyDescent="0.25">
      <c r="K350" s="67">
        <v>44219</v>
      </c>
      <c r="L350" s="43">
        <v>97.335999999999999</v>
      </c>
    </row>
    <row r="351" spans="11:12" x14ac:dyDescent="0.25">
      <c r="K351" s="67">
        <v>44226</v>
      </c>
      <c r="L351" s="43">
        <v>97.506799999999998</v>
      </c>
    </row>
    <row r="352" spans="11:12" x14ac:dyDescent="0.25">
      <c r="K352" s="67">
        <v>44233</v>
      </c>
      <c r="L352" s="43">
        <v>100.4186</v>
      </c>
    </row>
    <row r="353" spans="11:12" x14ac:dyDescent="0.25">
      <c r="K353" s="67">
        <v>44240</v>
      </c>
      <c r="L353" s="43">
        <v>101.54040000000001</v>
      </c>
    </row>
    <row r="354" spans="11:12" x14ac:dyDescent="0.25">
      <c r="K354" s="67">
        <v>44247</v>
      </c>
      <c r="L354" s="43">
        <v>102.04640000000001</v>
      </c>
    </row>
    <row r="355" spans="11:12" x14ac:dyDescent="0.25">
      <c r="K355" s="67">
        <v>44254</v>
      </c>
      <c r="L355" s="43">
        <v>102.45059999999999</v>
      </c>
    </row>
    <row r="356" spans="11:12" x14ac:dyDescent="0.25">
      <c r="K356" s="67">
        <v>44261</v>
      </c>
      <c r="L356" s="43">
        <v>101.6032</v>
      </c>
    </row>
    <row r="357" spans="11:12" x14ac:dyDescent="0.25">
      <c r="K357" s="67">
        <v>44268</v>
      </c>
      <c r="L357" s="43">
        <v>101.3995</v>
      </c>
    </row>
    <row r="358" spans="11:12" x14ac:dyDescent="0.25">
      <c r="K358" s="67" t="s">
        <v>54</v>
      </c>
      <c r="L358" s="43" t="s">
        <v>54</v>
      </c>
    </row>
    <row r="359" spans="11:12" x14ac:dyDescent="0.25">
      <c r="K359" s="67" t="s">
        <v>54</v>
      </c>
      <c r="L359" s="43" t="s">
        <v>54</v>
      </c>
    </row>
    <row r="360" spans="11:12" x14ac:dyDescent="0.25">
      <c r="K360" s="67" t="s">
        <v>54</v>
      </c>
      <c r="L360" s="43" t="s">
        <v>54</v>
      </c>
    </row>
    <row r="361" spans="11:12" x14ac:dyDescent="0.25">
      <c r="K361" s="67" t="s">
        <v>54</v>
      </c>
      <c r="L361" s="43" t="s">
        <v>54</v>
      </c>
    </row>
    <row r="362" spans="11:12" x14ac:dyDescent="0.25">
      <c r="K362" s="67" t="s">
        <v>54</v>
      </c>
      <c r="L362" s="43" t="s">
        <v>54</v>
      </c>
    </row>
    <row r="363" spans="11:12" x14ac:dyDescent="0.25">
      <c r="K363" s="67" t="s">
        <v>54</v>
      </c>
      <c r="L363" s="43" t="s">
        <v>54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99.127700000000004</v>
      </c>
    </row>
    <row r="455" spans="11:12" x14ac:dyDescent="0.25">
      <c r="K455" s="67">
        <v>43918</v>
      </c>
      <c r="L455" s="43">
        <v>95.342699999999994</v>
      </c>
    </row>
    <row r="456" spans="11:12" x14ac:dyDescent="0.25">
      <c r="K456" s="67">
        <v>43925</v>
      </c>
      <c r="L456" s="43">
        <v>92.561400000000006</v>
      </c>
    </row>
    <row r="457" spans="11:12" x14ac:dyDescent="0.25">
      <c r="K457" s="67">
        <v>43932</v>
      </c>
      <c r="L457" s="43">
        <v>91.0321</v>
      </c>
    </row>
    <row r="458" spans="11:12" x14ac:dyDescent="0.25">
      <c r="K458" s="67">
        <v>43939</v>
      </c>
      <c r="L458" s="43">
        <v>91.238600000000005</v>
      </c>
    </row>
    <row r="459" spans="11:12" x14ac:dyDescent="0.25">
      <c r="K459" s="67">
        <v>43946</v>
      </c>
      <c r="L459" s="43">
        <v>91.578199999999995</v>
      </c>
    </row>
    <row r="460" spans="11:12" x14ac:dyDescent="0.25">
      <c r="K460" s="67">
        <v>43953</v>
      </c>
      <c r="L460" s="43">
        <v>91.628600000000006</v>
      </c>
    </row>
    <row r="461" spans="11:12" x14ac:dyDescent="0.25">
      <c r="K461" s="67">
        <v>43960</v>
      </c>
      <c r="L461" s="43">
        <v>92.447299999999998</v>
      </c>
    </row>
    <row r="462" spans="11:12" x14ac:dyDescent="0.25">
      <c r="K462" s="67">
        <v>43967</v>
      </c>
      <c r="L462" s="43">
        <v>92.1995</v>
      </c>
    </row>
    <row r="463" spans="11:12" x14ac:dyDescent="0.25">
      <c r="K463" s="67">
        <v>43974</v>
      </c>
      <c r="L463" s="43">
        <v>92.810699999999997</v>
      </c>
    </row>
    <row r="464" spans="11:12" x14ac:dyDescent="0.25">
      <c r="K464" s="67">
        <v>43981</v>
      </c>
      <c r="L464" s="43">
        <v>92.856899999999996</v>
      </c>
    </row>
    <row r="465" spans="11:12" x14ac:dyDescent="0.25">
      <c r="K465" s="67">
        <v>43988</v>
      </c>
      <c r="L465" s="43">
        <v>94.1661</v>
      </c>
    </row>
    <row r="466" spans="11:12" x14ac:dyDescent="0.25">
      <c r="K466" s="67">
        <v>43995</v>
      </c>
      <c r="L466" s="43">
        <v>94.1434</v>
      </c>
    </row>
    <row r="467" spans="11:12" x14ac:dyDescent="0.25">
      <c r="K467" s="67">
        <v>44002</v>
      </c>
      <c r="L467" s="43">
        <v>93.938299999999998</v>
      </c>
    </row>
    <row r="468" spans="11:12" x14ac:dyDescent="0.25">
      <c r="K468" s="67">
        <v>44009</v>
      </c>
      <c r="L468" s="43">
        <v>93.948999999999998</v>
      </c>
    </row>
    <row r="469" spans="11:12" x14ac:dyDescent="0.25">
      <c r="K469" s="67">
        <v>44016</v>
      </c>
      <c r="L469" s="43">
        <v>94.974800000000002</v>
      </c>
    </row>
    <row r="470" spans="11:12" x14ac:dyDescent="0.25">
      <c r="K470" s="67">
        <v>44023</v>
      </c>
      <c r="L470" s="43">
        <v>95.632199999999997</v>
      </c>
    </row>
    <row r="471" spans="11:12" x14ac:dyDescent="0.25">
      <c r="K471" s="67">
        <v>44030</v>
      </c>
      <c r="L471" s="43">
        <v>96.162700000000001</v>
      </c>
    </row>
    <row r="472" spans="11:12" x14ac:dyDescent="0.25">
      <c r="K472" s="67">
        <v>44037</v>
      </c>
      <c r="L472" s="43">
        <v>96.198300000000003</v>
      </c>
    </row>
    <row r="473" spans="11:12" x14ac:dyDescent="0.25">
      <c r="K473" s="67">
        <v>44044</v>
      </c>
      <c r="L473" s="43">
        <v>96.888599999999997</v>
      </c>
    </row>
    <row r="474" spans="11:12" x14ac:dyDescent="0.25">
      <c r="K474" s="67">
        <v>44051</v>
      </c>
      <c r="L474" s="43">
        <v>96.656199999999998</v>
      </c>
    </row>
    <row r="475" spans="11:12" x14ac:dyDescent="0.25">
      <c r="K475" s="67">
        <v>44058</v>
      </c>
      <c r="L475" s="43">
        <v>96.808199999999999</v>
      </c>
    </row>
    <row r="476" spans="11:12" x14ac:dyDescent="0.25">
      <c r="K476" s="67">
        <v>44065</v>
      </c>
      <c r="L476" s="43">
        <v>96.734200000000001</v>
      </c>
    </row>
    <row r="477" spans="11:12" x14ac:dyDescent="0.25">
      <c r="K477" s="67">
        <v>44072</v>
      </c>
      <c r="L477" s="43">
        <v>96.836500000000001</v>
      </c>
    </row>
    <row r="478" spans="11:12" x14ac:dyDescent="0.25">
      <c r="K478" s="67">
        <v>44079</v>
      </c>
      <c r="L478" s="43">
        <v>97.027600000000007</v>
      </c>
    </row>
    <row r="479" spans="11:12" x14ac:dyDescent="0.25">
      <c r="K479" s="67">
        <v>44086</v>
      </c>
      <c r="L479" s="43">
        <v>97.432199999999995</v>
      </c>
    </row>
    <row r="480" spans="11:12" x14ac:dyDescent="0.25">
      <c r="K480" s="67">
        <v>44093</v>
      </c>
      <c r="L480" s="43">
        <v>97.793700000000001</v>
      </c>
    </row>
    <row r="481" spans="11:12" x14ac:dyDescent="0.25">
      <c r="K481" s="67">
        <v>44100</v>
      </c>
      <c r="L481" s="43">
        <v>97.656700000000001</v>
      </c>
    </row>
    <row r="482" spans="11:12" x14ac:dyDescent="0.25">
      <c r="K482" s="67">
        <v>44107</v>
      </c>
      <c r="L482" s="43">
        <v>96.957599999999999</v>
      </c>
    </row>
    <row r="483" spans="11:12" x14ac:dyDescent="0.25">
      <c r="K483" s="67">
        <v>44114</v>
      </c>
      <c r="L483" s="43">
        <v>97.236599999999996</v>
      </c>
    </row>
    <row r="484" spans="11:12" x14ac:dyDescent="0.25">
      <c r="K484" s="67">
        <v>44121</v>
      </c>
      <c r="L484" s="43">
        <v>97.566500000000005</v>
      </c>
    </row>
    <row r="485" spans="11:12" x14ac:dyDescent="0.25">
      <c r="K485" s="67">
        <v>44128</v>
      </c>
      <c r="L485" s="43">
        <v>97.616299999999995</v>
      </c>
    </row>
    <row r="486" spans="11:12" x14ac:dyDescent="0.25">
      <c r="K486" s="67">
        <v>44135</v>
      </c>
      <c r="L486" s="43">
        <v>97.198899999999995</v>
      </c>
    </row>
    <row r="487" spans="11:12" x14ac:dyDescent="0.25">
      <c r="K487" s="67">
        <v>44142</v>
      </c>
      <c r="L487" s="43">
        <v>97.902500000000003</v>
      </c>
    </row>
    <row r="488" spans="11:12" x14ac:dyDescent="0.25">
      <c r="K488" s="67">
        <v>44149</v>
      </c>
      <c r="L488" s="43">
        <v>98.470399999999998</v>
      </c>
    </row>
    <row r="489" spans="11:12" x14ac:dyDescent="0.25">
      <c r="K489" s="67">
        <v>44156</v>
      </c>
      <c r="L489" s="43">
        <v>99.215900000000005</v>
      </c>
    </row>
    <row r="490" spans="11:12" x14ac:dyDescent="0.25">
      <c r="K490" s="67">
        <v>44163</v>
      </c>
      <c r="L490" s="43">
        <v>99.595100000000002</v>
      </c>
    </row>
    <row r="491" spans="11:12" x14ac:dyDescent="0.25">
      <c r="K491" s="67">
        <v>44170</v>
      </c>
      <c r="L491" s="43">
        <v>100.395</v>
      </c>
    </row>
    <row r="492" spans="11:12" x14ac:dyDescent="0.25">
      <c r="K492" s="67">
        <v>44177</v>
      </c>
      <c r="L492" s="43">
        <v>100.5621</v>
      </c>
    </row>
    <row r="493" spans="11:12" x14ac:dyDescent="0.25">
      <c r="K493" s="67">
        <v>44184</v>
      </c>
      <c r="L493" s="43">
        <v>99.971100000000007</v>
      </c>
    </row>
    <row r="494" spans="11:12" x14ac:dyDescent="0.25">
      <c r="K494" s="67">
        <v>44191</v>
      </c>
      <c r="L494" s="43">
        <v>96.885099999999994</v>
      </c>
    </row>
    <row r="495" spans="11:12" x14ac:dyDescent="0.25">
      <c r="K495" s="67">
        <v>44198</v>
      </c>
      <c r="L495" s="43">
        <v>93.737399999999994</v>
      </c>
    </row>
    <row r="496" spans="11:12" x14ac:dyDescent="0.25">
      <c r="K496" s="67">
        <v>44205</v>
      </c>
      <c r="L496" s="43">
        <v>95.353800000000007</v>
      </c>
    </row>
    <row r="497" spans="11:12" x14ac:dyDescent="0.25">
      <c r="K497" s="67">
        <v>44212</v>
      </c>
      <c r="L497" s="43">
        <v>96.8202</v>
      </c>
    </row>
    <row r="498" spans="11:12" x14ac:dyDescent="0.25">
      <c r="K498" s="67">
        <v>44219</v>
      </c>
      <c r="L498" s="43">
        <v>97.547899999999998</v>
      </c>
    </row>
    <row r="499" spans="11:12" x14ac:dyDescent="0.25">
      <c r="K499" s="67">
        <v>44226</v>
      </c>
      <c r="L499" s="43">
        <v>98.048500000000004</v>
      </c>
    </row>
    <row r="500" spans="11:12" x14ac:dyDescent="0.25">
      <c r="K500" s="67">
        <v>44233</v>
      </c>
      <c r="L500" s="43">
        <v>98.150700000000001</v>
      </c>
    </row>
    <row r="501" spans="11:12" x14ac:dyDescent="0.25">
      <c r="K501" s="67">
        <v>44240</v>
      </c>
      <c r="L501" s="43">
        <v>98.688900000000004</v>
      </c>
    </row>
    <row r="502" spans="11:12" x14ac:dyDescent="0.25">
      <c r="K502" s="67">
        <v>44247</v>
      </c>
      <c r="L502" s="43">
        <v>98.871600000000001</v>
      </c>
    </row>
    <row r="503" spans="11:12" x14ac:dyDescent="0.25">
      <c r="K503" s="67">
        <v>44254</v>
      </c>
      <c r="L503" s="43">
        <v>99.346299999999999</v>
      </c>
    </row>
    <row r="504" spans="11:12" x14ac:dyDescent="0.25">
      <c r="K504" s="67">
        <v>44261</v>
      </c>
      <c r="L504" s="43">
        <v>98.559399999999997</v>
      </c>
    </row>
    <row r="505" spans="11:12" x14ac:dyDescent="0.25">
      <c r="K505" s="67">
        <v>44268</v>
      </c>
      <c r="L505" s="43">
        <v>98.902100000000004</v>
      </c>
    </row>
    <row r="506" spans="11:12" x14ac:dyDescent="0.25">
      <c r="K506" s="67" t="s">
        <v>54</v>
      </c>
      <c r="L506" s="43" t="s">
        <v>54</v>
      </c>
    </row>
    <row r="507" spans="11:12" x14ac:dyDescent="0.25">
      <c r="K507" s="67" t="s">
        <v>54</v>
      </c>
      <c r="L507" s="43" t="s">
        <v>54</v>
      </c>
    </row>
    <row r="508" spans="11:12" x14ac:dyDescent="0.25">
      <c r="K508" s="67" t="s">
        <v>54</v>
      </c>
      <c r="L508" s="43" t="s">
        <v>54</v>
      </c>
    </row>
    <row r="509" spans="11:12" x14ac:dyDescent="0.25">
      <c r="K509" s="67" t="s">
        <v>54</v>
      </c>
      <c r="L509" s="43" t="s">
        <v>54</v>
      </c>
    </row>
    <row r="510" spans="11:12" x14ac:dyDescent="0.25">
      <c r="K510" s="67" t="s">
        <v>54</v>
      </c>
      <c r="L510" s="43" t="s">
        <v>54</v>
      </c>
    </row>
    <row r="511" spans="11:12" x14ac:dyDescent="0.25">
      <c r="K511" s="67" t="s">
        <v>54</v>
      </c>
      <c r="L511" s="43" t="s">
        <v>54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97.917000000000002</v>
      </c>
    </row>
    <row r="603" spans="11:12" x14ac:dyDescent="0.25">
      <c r="K603" s="67">
        <v>43918</v>
      </c>
      <c r="L603" s="43">
        <v>97.4589</v>
      </c>
    </row>
    <row r="604" spans="11:12" x14ac:dyDescent="0.25">
      <c r="K604" s="67">
        <v>43925</v>
      </c>
      <c r="L604" s="43">
        <v>95.299300000000002</v>
      </c>
    </row>
    <row r="605" spans="11:12" x14ac:dyDescent="0.25">
      <c r="K605" s="67">
        <v>43932</v>
      </c>
      <c r="L605" s="43">
        <v>92.085400000000007</v>
      </c>
    </row>
    <row r="606" spans="11:12" x14ac:dyDescent="0.25">
      <c r="K606" s="67">
        <v>43939</v>
      </c>
      <c r="L606" s="43">
        <v>93.964399999999998</v>
      </c>
    </row>
    <row r="607" spans="11:12" x14ac:dyDescent="0.25">
      <c r="K607" s="67">
        <v>43946</v>
      </c>
      <c r="L607" s="43">
        <v>94.717200000000005</v>
      </c>
    </row>
    <row r="608" spans="11:12" x14ac:dyDescent="0.25">
      <c r="K608" s="67">
        <v>43953</v>
      </c>
      <c r="L608" s="43">
        <v>94.357500000000002</v>
      </c>
    </row>
    <row r="609" spans="11:12" x14ac:dyDescent="0.25">
      <c r="K609" s="67">
        <v>43960</v>
      </c>
      <c r="L609" s="43">
        <v>94.793499999999995</v>
      </c>
    </row>
    <row r="610" spans="11:12" x14ac:dyDescent="0.25">
      <c r="K610" s="67">
        <v>43967</v>
      </c>
      <c r="L610" s="43">
        <v>92.0381</v>
      </c>
    </row>
    <row r="611" spans="11:12" x14ac:dyDescent="0.25">
      <c r="K611" s="67">
        <v>43974</v>
      </c>
      <c r="L611" s="43">
        <v>92.829700000000003</v>
      </c>
    </row>
    <row r="612" spans="11:12" x14ac:dyDescent="0.25">
      <c r="K612" s="67">
        <v>43981</v>
      </c>
      <c r="L612" s="43">
        <v>92.504000000000005</v>
      </c>
    </row>
    <row r="613" spans="11:12" x14ac:dyDescent="0.25">
      <c r="K613" s="67">
        <v>43988</v>
      </c>
      <c r="L613" s="43">
        <v>96.327500000000001</v>
      </c>
    </row>
    <row r="614" spans="11:12" x14ac:dyDescent="0.25">
      <c r="K614" s="67">
        <v>43995</v>
      </c>
      <c r="L614" s="43">
        <v>96.481099999999998</v>
      </c>
    </row>
    <row r="615" spans="11:12" x14ac:dyDescent="0.25">
      <c r="K615" s="67">
        <v>44002</v>
      </c>
      <c r="L615" s="43">
        <v>95.089500000000001</v>
      </c>
    </row>
    <row r="616" spans="11:12" x14ac:dyDescent="0.25">
      <c r="K616" s="67">
        <v>44009</v>
      </c>
      <c r="L616" s="43">
        <v>95.495999999999995</v>
      </c>
    </row>
    <row r="617" spans="11:12" x14ac:dyDescent="0.25">
      <c r="K617" s="67">
        <v>44016</v>
      </c>
      <c r="L617" s="43">
        <v>96.655799999999999</v>
      </c>
    </row>
    <row r="618" spans="11:12" x14ac:dyDescent="0.25">
      <c r="K618" s="67">
        <v>44023</v>
      </c>
      <c r="L618" s="43">
        <v>94.262200000000007</v>
      </c>
    </row>
    <row r="619" spans="11:12" x14ac:dyDescent="0.25">
      <c r="K619" s="67">
        <v>44030</v>
      </c>
      <c r="L619" s="43">
        <v>95.476399999999998</v>
      </c>
    </row>
    <row r="620" spans="11:12" x14ac:dyDescent="0.25">
      <c r="K620" s="67">
        <v>44037</v>
      </c>
      <c r="L620" s="43">
        <v>94.957499999999996</v>
      </c>
    </row>
    <row r="621" spans="11:12" x14ac:dyDescent="0.25">
      <c r="K621" s="67">
        <v>44044</v>
      </c>
      <c r="L621" s="43">
        <v>96.720200000000006</v>
      </c>
    </row>
    <row r="622" spans="11:12" x14ac:dyDescent="0.25">
      <c r="K622" s="67">
        <v>44051</v>
      </c>
      <c r="L622" s="43">
        <v>95.194999999999993</v>
      </c>
    </row>
    <row r="623" spans="11:12" x14ac:dyDescent="0.25">
      <c r="K623" s="67">
        <v>44058</v>
      </c>
      <c r="L623" s="43">
        <v>96.118499999999997</v>
      </c>
    </row>
    <row r="624" spans="11:12" x14ac:dyDescent="0.25">
      <c r="K624" s="67">
        <v>44065</v>
      </c>
      <c r="L624" s="43">
        <v>95.795199999999994</v>
      </c>
    </row>
    <row r="625" spans="11:12" x14ac:dyDescent="0.25">
      <c r="K625" s="67">
        <v>44072</v>
      </c>
      <c r="L625" s="43">
        <v>96.572299999999998</v>
      </c>
    </row>
    <row r="626" spans="11:12" x14ac:dyDescent="0.25">
      <c r="K626" s="67">
        <v>44079</v>
      </c>
      <c r="L626" s="43">
        <v>97.246399999999994</v>
      </c>
    </row>
    <row r="627" spans="11:12" x14ac:dyDescent="0.25">
      <c r="K627" s="67">
        <v>44086</v>
      </c>
      <c r="L627" s="43">
        <v>97.813800000000001</v>
      </c>
    </row>
    <row r="628" spans="11:12" x14ac:dyDescent="0.25">
      <c r="K628" s="67">
        <v>44093</v>
      </c>
      <c r="L628" s="43">
        <v>98.561800000000005</v>
      </c>
    </row>
    <row r="629" spans="11:12" x14ac:dyDescent="0.25">
      <c r="K629" s="67">
        <v>44100</v>
      </c>
      <c r="L629" s="43">
        <v>97.106099999999998</v>
      </c>
    </row>
    <row r="630" spans="11:12" x14ac:dyDescent="0.25">
      <c r="K630" s="67">
        <v>44107</v>
      </c>
      <c r="L630" s="43">
        <v>95.6905</v>
      </c>
    </row>
    <row r="631" spans="11:12" x14ac:dyDescent="0.25">
      <c r="K631" s="67">
        <v>44114</v>
      </c>
      <c r="L631" s="43">
        <v>96.210400000000007</v>
      </c>
    </row>
    <row r="632" spans="11:12" x14ac:dyDescent="0.25">
      <c r="K632" s="67">
        <v>44121</v>
      </c>
      <c r="L632" s="43">
        <v>95.667100000000005</v>
      </c>
    </row>
    <row r="633" spans="11:12" x14ac:dyDescent="0.25">
      <c r="K633" s="67">
        <v>44128</v>
      </c>
      <c r="L633" s="43">
        <v>95.411600000000007</v>
      </c>
    </row>
    <row r="634" spans="11:12" x14ac:dyDescent="0.25">
      <c r="K634" s="67">
        <v>44135</v>
      </c>
      <c r="L634" s="43">
        <v>95.4221</v>
      </c>
    </row>
    <row r="635" spans="11:12" x14ac:dyDescent="0.25">
      <c r="K635" s="67">
        <v>44142</v>
      </c>
      <c r="L635" s="43">
        <v>97.716099999999997</v>
      </c>
    </row>
    <row r="636" spans="11:12" x14ac:dyDescent="0.25">
      <c r="K636" s="67">
        <v>44149</v>
      </c>
      <c r="L636" s="43">
        <v>97.802199999999999</v>
      </c>
    </row>
    <row r="637" spans="11:12" x14ac:dyDescent="0.25">
      <c r="K637" s="67">
        <v>44156</v>
      </c>
      <c r="L637" s="43">
        <v>99.129000000000005</v>
      </c>
    </row>
    <row r="638" spans="11:12" x14ac:dyDescent="0.25">
      <c r="K638" s="67">
        <v>44163</v>
      </c>
      <c r="L638" s="43">
        <v>99.612200000000001</v>
      </c>
    </row>
    <row r="639" spans="11:12" x14ac:dyDescent="0.25">
      <c r="K639" s="67">
        <v>44170</v>
      </c>
      <c r="L639" s="43">
        <v>101.3824</v>
      </c>
    </row>
    <row r="640" spans="11:12" x14ac:dyDescent="0.25">
      <c r="K640" s="67">
        <v>44177</v>
      </c>
      <c r="L640" s="43">
        <v>102.3541</v>
      </c>
    </row>
    <row r="641" spans="11:12" x14ac:dyDescent="0.25">
      <c r="K641" s="67">
        <v>44184</v>
      </c>
      <c r="L641" s="43">
        <v>102.4864</v>
      </c>
    </row>
    <row r="642" spans="11:12" x14ac:dyDescent="0.25">
      <c r="K642" s="67">
        <v>44191</v>
      </c>
      <c r="L642" s="43">
        <v>96.942300000000003</v>
      </c>
    </row>
    <row r="643" spans="11:12" x14ac:dyDescent="0.25">
      <c r="K643" s="67">
        <v>44198</v>
      </c>
      <c r="L643" s="43">
        <v>93.542299999999997</v>
      </c>
    </row>
    <row r="644" spans="11:12" x14ac:dyDescent="0.25">
      <c r="K644" s="67">
        <v>44205</v>
      </c>
      <c r="L644" s="43">
        <v>95.699200000000005</v>
      </c>
    </row>
    <row r="645" spans="11:12" x14ac:dyDescent="0.25">
      <c r="K645" s="67">
        <v>44212</v>
      </c>
      <c r="L645" s="43">
        <v>96.744900000000001</v>
      </c>
    </row>
    <row r="646" spans="11:12" x14ac:dyDescent="0.25">
      <c r="K646" s="67">
        <v>44219</v>
      </c>
      <c r="L646" s="43">
        <v>97.4529</v>
      </c>
    </row>
    <row r="647" spans="11:12" x14ac:dyDescent="0.25">
      <c r="K647" s="67">
        <v>44226</v>
      </c>
      <c r="L647" s="43">
        <v>97.512799999999999</v>
      </c>
    </row>
    <row r="648" spans="11:12" x14ac:dyDescent="0.25">
      <c r="K648" s="67">
        <v>44233</v>
      </c>
      <c r="L648" s="43">
        <v>98.676000000000002</v>
      </c>
    </row>
    <row r="649" spans="11:12" x14ac:dyDescent="0.25">
      <c r="K649" s="67">
        <v>44240</v>
      </c>
      <c r="L649" s="43">
        <v>99.996499999999997</v>
      </c>
    </row>
    <row r="650" spans="11:12" x14ac:dyDescent="0.25">
      <c r="K650" s="67">
        <v>44247</v>
      </c>
      <c r="L650" s="43">
        <v>100.5094</v>
      </c>
    </row>
    <row r="651" spans="11:12" x14ac:dyDescent="0.25">
      <c r="K651" s="67">
        <v>44254</v>
      </c>
      <c r="L651" s="43">
        <v>100.54640000000001</v>
      </c>
    </row>
    <row r="652" spans="11:12" x14ac:dyDescent="0.25">
      <c r="K652" s="67">
        <v>44261</v>
      </c>
      <c r="L652" s="43">
        <v>99.948099999999997</v>
      </c>
    </row>
    <row r="653" spans="11:12" x14ac:dyDescent="0.25">
      <c r="K653" s="67">
        <v>44268</v>
      </c>
      <c r="L653" s="43">
        <v>99.938699999999997</v>
      </c>
    </row>
    <row r="654" spans="11:12" x14ac:dyDescent="0.25">
      <c r="K654" s="67" t="s">
        <v>54</v>
      </c>
      <c r="L654" s="43" t="s">
        <v>54</v>
      </c>
    </row>
    <row r="655" spans="11:12" x14ac:dyDescent="0.25">
      <c r="K655" s="67" t="s">
        <v>54</v>
      </c>
      <c r="L655" s="43" t="s">
        <v>54</v>
      </c>
    </row>
    <row r="656" spans="11:12" x14ac:dyDescent="0.25">
      <c r="K656" s="67" t="s">
        <v>54</v>
      </c>
      <c r="L656" s="43" t="s">
        <v>54</v>
      </c>
    </row>
    <row r="657" spans="11:12" x14ac:dyDescent="0.25">
      <c r="K657" s="67" t="s">
        <v>54</v>
      </c>
      <c r="L657" s="43" t="s">
        <v>54</v>
      </c>
    </row>
    <row r="658" spans="11:12" x14ac:dyDescent="0.25">
      <c r="K658" s="67" t="s">
        <v>54</v>
      </c>
      <c r="L658" s="43" t="s">
        <v>54</v>
      </c>
    </row>
    <row r="659" spans="11:12" x14ac:dyDescent="0.25">
      <c r="K659" s="67" t="s">
        <v>54</v>
      </c>
      <c r="L659" s="43" t="s">
        <v>54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97E35-6CF7-428B-9C43-63B8B9884CDE}">
  <sheetPr codeName="Sheet9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38</v>
      </c>
    </row>
    <row r="2" spans="1:12" ht="19.5" customHeight="1" x14ac:dyDescent="0.3">
      <c r="A2" s="3" t="str">
        <f>"Weekly Payroll Jobs and Wages in Australia - " &amp;$L$1</f>
        <v>Weekly Payroll Jobs and Wages in Australia - Northern Territory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44268</v>
      </c>
    </row>
    <row r="3" spans="1:12" ht="15" customHeight="1" x14ac:dyDescent="0.25">
      <c r="A3" s="21" t="str">
        <f>"Week ending "&amp;TEXT($L$2,"dddd dd mmmm yyyy")</f>
        <v>Week ending Saturday 13 March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44240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44247</v>
      </c>
    </row>
    <row r="6" spans="1:12" ht="16.5" customHeight="1" thickBot="1" x14ac:dyDescent="0.3">
      <c r="A6" s="25" t="str">
        <f>"Change in payroll jobs and total wages, "&amp;$L$1</f>
        <v>Change in payroll jobs and total wages, Northern Territory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44254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71</v>
      </c>
      <c r="L7" s="40">
        <v>44261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C8" s="90" t="str">
        <f>"% Change between " &amp; TEXT($L$4,"dd mmm yyyy")&amp;" and "&amp; TEXT($L$2,"dd mmm yyyy") &amp; " (monthly change)"</f>
        <v>% Change between 13 Feb 2021 and 13 Mar 2021 (monthly change)</v>
      </c>
      <c r="D8" s="73" t="str">
        <f>"% Change between " &amp; TEXT($L$7,"dd mmm yyyy")&amp;" and "&amp; TEXT($L$2,"dd mmm yyyy") &amp; " (weekly change)"</f>
        <v>% Change between 06 Mar 2021 and 13 Mar 2021 (weekly change)</v>
      </c>
      <c r="E8" s="75" t="str">
        <f>"% Change between " &amp; TEXT($L$6,"dd mmm yyyy")&amp;" and "&amp; TEXT($L$7,"dd mmm yyyy") &amp; " (weekly change)"</f>
        <v>% Change between 27 Feb 2021 and 06 Mar 2021 (weekly change)</v>
      </c>
      <c r="F8" s="88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G8" s="90" t="str">
        <f>"% Change between " &amp; TEXT($L$4,"dd mmm yyyy")&amp;" and "&amp; TEXT($L$2,"dd mmm yyyy") &amp; " (monthly change)"</f>
        <v>% Change between 13 Feb 2021 and 13 Mar 2021 (monthly change)</v>
      </c>
      <c r="H8" s="73" t="str">
        <f>"% Change between " &amp; TEXT($L$7,"dd mmm yyyy")&amp;" and "&amp; TEXT($L$2,"dd mmm yyyy") &amp; " (weekly change)"</f>
        <v>% Change between 06 Mar 2021 and 13 Mar 2021 (weekly change)</v>
      </c>
      <c r="I8" s="75" t="str">
        <f>"% Change between " &amp; TEXT($L$6,"dd mmm yyyy")&amp;" and "&amp; TEXT($L$7,"dd mmm yyyy") &amp; " (weekly change)"</f>
        <v>% Change between 27 Feb 2021 and 06 Mar 2021 (weekly change)</v>
      </c>
      <c r="J8" s="52"/>
      <c r="K8" s="39" t="s">
        <v>72</v>
      </c>
      <c r="L8" s="40">
        <v>44268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Northern Territory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3.6421686398240061E-2</v>
      </c>
      <c r="C11" s="28">
        <v>2.2404793974294623E-2</v>
      </c>
      <c r="D11" s="28">
        <v>7.7522667107736698E-3</v>
      </c>
      <c r="E11" s="28">
        <v>-6.6566367089893053E-4</v>
      </c>
      <c r="F11" s="28">
        <v>4.9002219563098137E-2</v>
      </c>
      <c r="G11" s="28">
        <v>3.7472798953674502E-2</v>
      </c>
      <c r="H11" s="28">
        <v>1.1656005489733223E-2</v>
      </c>
      <c r="I11" s="61">
        <v>1.345881039576402E-2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6.1633500135769292E-3</v>
      </c>
      <c r="C13" s="28">
        <v>1.6930489642557278E-2</v>
      </c>
      <c r="D13" s="28">
        <v>6.1994543812908809E-3</v>
      </c>
      <c r="E13" s="28">
        <v>-1.2591738076350723E-3</v>
      </c>
      <c r="F13" s="28">
        <v>2.3752325804495822E-2</v>
      </c>
      <c r="G13" s="28">
        <v>4.8341016893099775E-2</v>
      </c>
      <c r="H13" s="28">
        <v>1.5483238830033885E-2</v>
      </c>
      <c r="I13" s="61">
        <v>2.120298672342158E-2</v>
      </c>
      <c r="J13" s="28"/>
      <c r="K13" s="42"/>
      <c r="L13" s="43"/>
    </row>
    <row r="14" spans="1:12" x14ac:dyDescent="0.25">
      <c r="A14" s="62" t="s">
        <v>27</v>
      </c>
      <c r="B14" s="28">
        <v>3.4091947054663008E-2</v>
      </c>
      <c r="C14" s="28">
        <v>2.5643677490514216E-2</v>
      </c>
      <c r="D14" s="28">
        <v>7.8491717432969121E-3</v>
      </c>
      <c r="E14" s="28">
        <v>-2.7565832623022146E-4</v>
      </c>
      <c r="F14" s="28">
        <v>6.5507594612504327E-2</v>
      </c>
      <c r="G14" s="28">
        <v>2.4685011847003668E-2</v>
      </c>
      <c r="H14" s="28">
        <v>6.660144457971251E-3</v>
      </c>
      <c r="I14" s="61">
        <v>4.5667358563412641E-3</v>
      </c>
      <c r="J14" s="28"/>
      <c r="K14" s="38"/>
      <c r="L14" s="43"/>
    </row>
    <row r="15" spans="1:12" x14ac:dyDescent="0.25">
      <c r="A15" s="63" t="s">
        <v>69</v>
      </c>
      <c r="B15" s="28">
        <v>7.0417499444814569E-2</v>
      </c>
      <c r="C15" s="28">
        <v>1.2253923985769966E-2</v>
      </c>
      <c r="D15" s="28">
        <v>2.016589026860327E-2</v>
      </c>
      <c r="E15" s="28">
        <v>-1.6854598912566243E-2</v>
      </c>
      <c r="F15" s="28">
        <v>0.27532603035604897</v>
      </c>
      <c r="G15" s="28">
        <v>1.3306302936246128E-2</v>
      </c>
      <c r="H15" s="28">
        <v>9.577629307304214E-3</v>
      </c>
      <c r="I15" s="61">
        <v>-1.8368731529291749E-2</v>
      </c>
      <c r="J15" s="28"/>
      <c r="K15" s="56"/>
      <c r="L15" s="43"/>
    </row>
    <row r="16" spans="1:12" x14ac:dyDescent="0.25">
      <c r="A16" s="62" t="s">
        <v>47</v>
      </c>
      <c r="B16" s="28">
        <v>3.7986061043018271E-3</v>
      </c>
      <c r="C16" s="28">
        <v>2.9787563474053647E-2</v>
      </c>
      <c r="D16" s="28">
        <v>8.9005733874594206E-3</v>
      </c>
      <c r="E16" s="28">
        <v>-1.687984300781431E-3</v>
      </c>
      <c r="F16" s="28">
        <v>4.2012261568534548E-2</v>
      </c>
      <c r="G16" s="28">
        <v>3.7110235320170881E-2</v>
      </c>
      <c r="H16" s="28">
        <v>5.8627494728742402E-3</v>
      </c>
      <c r="I16" s="61">
        <v>3.5435543987618612E-3</v>
      </c>
      <c r="J16" s="28"/>
      <c r="K16" s="42"/>
      <c r="L16" s="43"/>
    </row>
    <row r="17" spans="1:12" x14ac:dyDescent="0.25">
      <c r="A17" s="62" t="s">
        <v>48</v>
      </c>
      <c r="B17" s="28">
        <v>4.4278775927548919E-2</v>
      </c>
      <c r="C17" s="28">
        <v>2.5312148626632114E-2</v>
      </c>
      <c r="D17" s="28">
        <v>7.2172704481110461E-3</v>
      </c>
      <c r="E17" s="28">
        <v>7.4020236427685404E-4</v>
      </c>
      <c r="F17" s="28">
        <v>5.0914276947993775E-2</v>
      </c>
      <c r="G17" s="28">
        <v>4.5523940935582319E-2</v>
      </c>
      <c r="H17" s="28">
        <v>1.6848664713762229E-2</v>
      </c>
      <c r="I17" s="61">
        <v>1.6053914066890718E-2</v>
      </c>
      <c r="J17" s="28"/>
      <c r="K17" s="42"/>
      <c r="L17" s="43"/>
    </row>
    <row r="18" spans="1:12" x14ac:dyDescent="0.25">
      <c r="A18" s="62" t="s">
        <v>49</v>
      </c>
      <c r="B18" s="28">
        <v>3.1852305181558682E-2</v>
      </c>
      <c r="C18" s="28">
        <v>1.3862101466253218E-2</v>
      </c>
      <c r="D18" s="28">
        <v>6.4570473478484658E-3</v>
      </c>
      <c r="E18" s="28">
        <v>-2.0739014940915901E-3</v>
      </c>
      <c r="F18" s="28">
        <v>3.9299214362268797E-2</v>
      </c>
      <c r="G18" s="28">
        <v>4.5340444265539404E-2</v>
      </c>
      <c r="H18" s="28">
        <v>1.0650552047825501E-2</v>
      </c>
      <c r="I18" s="61">
        <v>2.7151200230805861E-2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4.4242824339839171E-2</v>
      </c>
      <c r="C19" s="28">
        <v>2.0439978144700444E-2</v>
      </c>
      <c r="D19" s="28">
        <v>7.0925558889640694E-3</v>
      </c>
      <c r="E19" s="28">
        <v>4.2812027399696806E-3</v>
      </c>
      <c r="F19" s="28">
        <v>3.6073667464485704E-2</v>
      </c>
      <c r="G19" s="28">
        <v>3.2295047948533107E-2</v>
      </c>
      <c r="H19" s="28">
        <v>1.1346919572560843E-2</v>
      </c>
      <c r="I19" s="61">
        <v>1.3131153802368623E-2</v>
      </c>
      <c r="J19" s="29"/>
      <c r="K19" s="44"/>
      <c r="L19" s="43"/>
    </row>
    <row r="20" spans="1:12" x14ac:dyDescent="0.25">
      <c r="A20" s="62" t="s">
        <v>51</v>
      </c>
      <c r="B20" s="28">
        <v>8.6827577184720006E-2</v>
      </c>
      <c r="C20" s="28">
        <v>3.1813710634957637E-2</v>
      </c>
      <c r="D20" s="28">
        <v>1.1606852572758841E-2</v>
      </c>
      <c r="E20" s="28">
        <v>1.4703356689841796E-2</v>
      </c>
      <c r="F20" s="28">
        <v>9.8097164450705154E-2</v>
      </c>
      <c r="G20" s="28">
        <v>2.0991736595509902E-2</v>
      </c>
      <c r="H20" s="28">
        <v>1.3158848506399368E-2</v>
      </c>
      <c r="I20" s="61">
        <v>5.1543472691630843E-3</v>
      </c>
      <c r="J20" s="20"/>
      <c r="K20" s="37"/>
      <c r="L20" s="43"/>
    </row>
    <row r="21" spans="1:12" ht="15.75" thickBot="1" x14ac:dyDescent="0.3">
      <c r="A21" s="64" t="s">
        <v>52</v>
      </c>
      <c r="B21" s="65">
        <v>0.12845989304812822</v>
      </c>
      <c r="C21" s="65">
        <v>7.0721113839784078E-2</v>
      </c>
      <c r="D21" s="65">
        <v>1.5212162032137044E-2</v>
      </c>
      <c r="E21" s="65">
        <v>2.1625872407352809E-2</v>
      </c>
      <c r="F21" s="65">
        <v>0.21395352075830365</v>
      </c>
      <c r="G21" s="65">
        <v>0.12196994776706349</v>
      </c>
      <c r="H21" s="65">
        <v>3.9385189817136901E-2</v>
      </c>
      <c r="I21" s="66">
        <v>5.3945021134428561E-2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Northern Territory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Northern Territory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69</v>
      </c>
      <c r="L36" s="43">
        <v>81.44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96.1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99.86</v>
      </c>
    </row>
    <row r="39" spans="1:12" x14ac:dyDescent="0.25">
      <c r="K39" s="44" t="s">
        <v>49</v>
      </c>
      <c r="L39" s="43">
        <v>99.5</v>
      </c>
    </row>
    <row r="40" spans="1:12" x14ac:dyDescent="0.25">
      <c r="K40" s="37" t="s">
        <v>50</v>
      </c>
      <c r="L40" s="43">
        <v>102.2</v>
      </c>
    </row>
    <row r="41" spans="1:12" x14ac:dyDescent="0.25">
      <c r="K41" s="37" t="s">
        <v>51</v>
      </c>
      <c r="L41" s="43">
        <v>102.65</v>
      </c>
    </row>
    <row r="42" spans="1:12" x14ac:dyDescent="0.25">
      <c r="K42" s="37" t="s">
        <v>52</v>
      </c>
      <c r="L42" s="43">
        <v>109.63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69</v>
      </c>
      <c r="L45" s="43">
        <v>79.08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Northern Territory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98.21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101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99.85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102.9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104.52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114.39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69</v>
      </c>
      <c r="L54" s="43">
        <v>80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Northern Territory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98.94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101.69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100.68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103.48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105.59</v>
      </c>
    </row>
    <row r="60" spans="1:12" ht="15.4" customHeight="1" x14ac:dyDescent="0.25">
      <c r="K60" s="37" t="s">
        <v>52</v>
      </c>
      <c r="L60" s="43">
        <v>115.59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69</v>
      </c>
      <c r="L65" s="43">
        <v>85.55</v>
      </c>
    </row>
    <row r="66" spans="1:12" ht="15.4" customHeight="1" x14ac:dyDescent="0.25">
      <c r="K66" s="42" t="s">
        <v>47</v>
      </c>
      <c r="L66" s="43">
        <v>95.56</v>
      </c>
    </row>
    <row r="67" spans="1:12" ht="15.4" customHeight="1" x14ac:dyDescent="0.25">
      <c r="K67" s="42" t="s">
        <v>48</v>
      </c>
      <c r="L67" s="43">
        <v>102.57</v>
      </c>
    </row>
    <row r="68" spans="1:12" ht="15.4" customHeight="1" x14ac:dyDescent="0.25">
      <c r="K68" s="44" t="s">
        <v>49</v>
      </c>
      <c r="L68" s="43">
        <v>103.09</v>
      </c>
    </row>
    <row r="69" spans="1:12" ht="15.4" customHeight="1" x14ac:dyDescent="0.25">
      <c r="K69" s="37" t="s">
        <v>50</v>
      </c>
      <c r="L69" s="43">
        <v>102.21</v>
      </c>
    </row>
    <row r="70" spans="1:12" ht="15.4" customHeight="1" x14ac:dyDescent="0.25">
      <c r="K70" s="37" t="s">
        <v>51</v>
      </c>
      <c r="L70" s="43">
        <v>108.83</v>
      </c>
    </row>
    <row r="71" spans="1:12" ht="15.4" customHeight="1" x14ac:dyDescent="0.25">
      <c r="K71" s="37" t="s">
        <v>52</v>
      </c>
      <c r="L71" s="43">
        <v>99.82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69</v>
      </c>
      <c r="L74" s="43">
        <v>82.73</v>
      </c>
    </row>
    <row r="75" spans="1:12" ht="15.4" customHeight="1" x14ac:dyDescent="0.25">
      <c r="K75" s="42" t="s">
        <v>47</v>
      </c>
      <c r="L75" s="43">
        <v>97.34</v>
      </c>
    </row>
    <row r="76" spans="1:12" ht="15.4" customHeight="1" x14ac:dyDescent="0.25">
      <c r="K76" s="42" t="s">
        <v>48</v>
      </c>
      <c r="L76" s="43">
        <v>105.14</v>
      </c>
    </row>
    <row r="77" spans="1:12" ht="15.4" customHeight="1" x14ac:dyDescent="0.25">
      <c r="A77" s="31" t="str">
        <f>"Distribution of payroll jobs by industry, "&amp;$L$1</f>
        <v>Distribution of payroll jobs by industry, Northern Territory</v>
      </c>
      <c r="K77" s="44" t="s">
        <v>49</v>
      </c>
      <c r="L77" s="43">
        <v>104.13</v>
      </c>
    </row>
    <row r="78" spans="1:12" ht="15.4" customHeight="1" x14ac:dyDescent="0.25">
      <c r="K78" s="37" t="s">
        <v>50</v>
      </c>
      <c r="L78" s="43">
        <v>104.17</v>
      </c>
    </row>
    <row r="79" spans="1:12" ht="15.4" customHeight="1" x14ac:dyDescent="0.25">
      <c r="K79" s="37" t="s">
        <v>51</v>
      </c>
      <c r="L79" s="43">
        <v>111.03</v>
      </c>
    </row>
    <row r="80" spans="1:12" ht="15.4" customHeight="1" x14ac:dyDescent="0.25">
      <c r="K80" s="37" t="s">
        <v>52</v>
      </c>
      <c r="L80" s="43">
        <v>106.91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69</v>
      </c>
      <c r="L83" s="43">
        <v>83.99</v>
      </c>
    </row>
    <row r="84" spans="1:12" ht="15.4" customHeight="1" x14ac:dyDescent="0.25">
      <c r="K84" s="42" t="s">
        <v>47</v>
      </c>
      <c r="L84" s="43">
        <v>98.19</v>
      </c>
    </row>
    <row r="85" spans="1:12" ht="15.4" customHeight="1" x14ac:dyDescent="0.25">
      <c r="K85" s="42" t="s">
        <v>48</v>
      </c>
      <c r="L85" s="43">
        <v>105.92</v>
      </c>
    </row>
    <row r="86" spans="1:12" ht="15.4" customHeight="1" x14ac:dyDescent="0.25">
      <c r="K86" s="44" t="s">
        <v>49</v>
      </c>
      <c r="L86" s="43">
        <v>104.65</v>
      </c>
    </row>
    <row r="87" spans="1:12" ht="15.4" customHeight="1" x14ac:dyDescent="0.25">
      <c r="K87" s="37" t="s">
        <v>50</v>
      </c>
      <c r="L87" s="43">
        <v>105.02</v>
      </c>
    </row>
    <row r="88" spans="1:12" ht="15.4" customHeight="1" x14ac:dyDescent="0.25">
      <c r="K88" s="37" t="s">
        <v>51</v>
      </c>
      <c r="L88" s="43">
        <v>112.48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109.24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-1.7000000000000001E-2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-1.4999999999999999E-2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4.1300000000000003E-2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-2.52E-2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-4.0399999999999998E-2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-6.9500000000000006E-2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1.7399999999999999E-2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-3.1600000000000003E-2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-7.1800000000000003E-2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-3.0200000000000001E-2</v>
      </c>
    </row>
    <row r="104" spans="1:12" x14ac:dyDescent="0.25">
      <c r="K104" s="38" t="s">
        <v>12</v>
      </c>
      <c r="L104" s="42">
        <v>9.6199999999999994E-2</v>
      </c>
    </row>
    <row r="105" spans="1:12" x14ac:dyDescent="0.25">
      <c r="K105" s="38" t="s">
        <v>11</v>
      </c>
      <c r="L105" s="42">
        <v>-7.7299999999999994E-2</v>
      </c>
    </row>
    <row r="106" spans="1:12" x14ac:dyDescent="0.25">
      <c r="K106" s="38" t="s">
        <v>10</v>
      </c>
      <c r="L106" s="42">
        <v>-3.56E-2</v>
      </c>
    </row>
    <row r="107" spans="1:12" x14ac:dyDescent="0.25">
      <c r="K107" s="38" t="s">
        <v>9</v>
      </c>
      <c r="L107" s="42">
        <v>4.0000000000000002E-4</v>
      </c>
    </row>
    <row r="108" spans="1:12" x14ac:dyDescent="0.25">
      <c r="K108" s="38" t="s">
        <v>8</v>
      </c>
      <c r="L108" s="42">
        <v>8.5699999999999998E-2</v>
      </c>
    </row>
    <row r="109" spans="1:12" x14ac:dyDescent="0.25">
      <c r="K109" s="38" t="s">
        <v>7</v>
      </c>
      <c r="L109" s="42">
        <v>0.1096</v>
      </c>
    </row>
    <row r="110" spans="1:12" x14ac:dyDescent="0.25">
      <c r="K110" s="38" t="s">
        <v>6</v>
      </c>
      <c r="L110" s="42">
        <v>5.5399999999999998E-2</v>
      </c>
    </row>
    <row r="111" spans="1:12" x14ac:dyDescent="0.25">
      <c r="K111" s="38" t="s">
        <v>5</v>
      </c>
      <c r="L111" s="42">
        <v>9.6199999999999994E-2</v>
      </c>
    </row>
    <row r="112" spans="1:12" x14ac:dyDescent="0.25">
      <c r="K112" s="38" t="s">
        <v>3</v>
      </c>
      <c r="L112" s="42">
        <v>6.1800000000000001E-2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1.26E-2</v>
      </c>
    </row>
    <row r="117" spans="1:12" x14ac:dyDescent="0.25">
      <c r="K117" s="38" t="s">
        <v>0</v>
      </c>
      <c r="L117" s="42">
        <v>2.6499999999999999E-2</v>
      </c>
    </row>
    <row r="118" spans="1:12" x14ac:dyDescent="0.25">
      <c r="K118" s="38" t="s">
        <v>1</v>
      </c>
      <c r="L118" s="42">
        <v>2.9600000000000001E-2</v>
      </c>
    </row>
    <row r="119" spans="1:12" x14ac:dyDescent="0.25">
      <c r="K119" s="38" t="s">
        <v>18</v>
      </c>
      <c r="L119" s="42">
        <v>1.44E-2</v>
      </c>
    </row>
    <row r="120" spans="1:12" x14ac:dyDescent="0.25">
      <c r="K120" s="38" t="s">
        <v>2</v>
      </c>
      <c r="L120" s="42">
        <v>8.2400000000000001E-2</v>
      </c>
    </row>
    <row r="121" spans="1:12" x14ac:dyDescent="0.25">
      <c r="K121" s="38" t="s">
        <v>17</v>
      </c>
      <c r="L121" s="42">
        <v>2.7E-2</v>
      </c>
    </row>
    <row r="122" spans="1:12" x14ac:dyDescent="0.25">
      <c r="K122" s="38" t="s">
        <v>16</v>
      </c>
      <c r="L122" s="42">
        <v>8.4599999999999995E-2</v>
      </c>
    </row>
    <row r="123" spans="1:12" x14ac:dyDescent="0.25">
      <c r="K123" s="38" t="s">
        <v>15</v>
      </c>
      <c r="L123" s="42">
        <v>7.3300000000000004E-2</v>
      </c>
    </row>
    <row r="124" spans="1:12" x14ac:dyDescent="0.25">
      <c r="K124" s="38" t="s">
        <v>14</v>
      </c>
      <c r="L124" s="42">
        <v>4.1599999999999998E-2</v>
      </c>
    </row>
    <row r="125" spans="1:12" x14ac:dyDescent="0.25">
      <c r="K125" s="38" t="s">
        <v>13</v>
      </c>
      <c r="L125" s="42">
        <v>5.4000000000000003E-3</v>
      </c>
    </row>
    <row r="126" spans="1:12" x14ac:dyDescent="0.25">
      <c r="K126" s="38" t="s">
        <v>12</v>
      </c>
      <c r="L126" s="42">
        <v>1.41E-2</v>
      </c>
    </row>
    <row r="127" spans="1:12" x14ac:dyDescent="0.25">
      <c r="K127" s="38" t="s">
        <v>11</v>
      </c>
      <c r="L127" s="42">
        <v>1.7600000000000001E-2</v>
      </c>
    </row>
    <row r="128" spans="1:12" x14ac:dyDescent="0.25">
      <c r="K128" s="38" t="s">
        <v>10</v>
      </c>
      <c r="L128" s="42">
        <v>5.5E-2</v>
      </c>
    </row>
    <row r="129" spans="11:12" x14ac:dyDescent="0.25">
      <c r="K129" s="38" t="s">
        <v>9</v>
      </c>
      <c r="L129" s="42">
        <v>5.16E-2</v>
      </c>
    </row>
    <row r="130" spans="11:12" x14ac:dyDescent="0.25">
      <c r="K130" s="38" t="s">
        <v>8</v>
      </c>
      <c r="L130" s="42">
        <v>0.14649999999999999</v>
      </c>
    </row>
    <row r="131" spans="11:12" x14ac:dyDescent="0.25">
      <c r="K131" s="38" t="s">
        <v>7</v>
      </c>
      <c r="L131" s="42">
        <v>8.3900000000000002E-2</v>
      </c>
    </row>
    <row r="132" spans="11:12" x14ac:dyDescent="0.25">
      <c r="K132" s="38" t="s">
        <v>6</v>
      </c>
      <c r="L132" s="42">
        <v>0.16420000000000001</v>
      </c>
    </row>
    <row r="133" spans="11:12" x14ac:dyDescent="0.25">
      <c r="K133" s="38" t="s">
        <v>5</v>
      </c>
      <c r="L133" s="42">
        <v>1.9699999999999999E-2</v>
      </c>
    </row>
    <row r="134" spans="11:12" x14ac:dyDescent="0.25">
      <c r="K134" s="38" t="s">
        <v>3</v>
      </c>
      <c r="L134" s="42">
        <v>4.5699999999999998E-2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1.2E-2</v>
      </c>
    </row>
    <row r="137" spans="11:12" x14ac:dyDescent="0.25">
      <c r="K137" s="38" t="s">
        <v>0</v>
      </c>
      <c r="L137" s="42">
        <v>2.52E-2</v>
      </c>
    </row>
    <row r="138" spans="11:12" x14ac:dyDescent="0.25">
      <c r="K138" s="38" t="s">
        <v>1</v>
      </c>
      <c r="L138" s="42">
        <v>2.9700000000000001E-2</v>
      </c>
    </row>
    <row r="139" spans="11:12" x14ac:dyDescent="0.25">
      <c r="K139" s="38" t="s">
        <v>18</v>
      </c>
      <c r="L139" s="42">
        <v>1.35E-2</v>
      </c>
    </row>
    <row r="140" spans="11:12" x14ac:dyDescent="0.25">
      <c r="K140" s="38" t="s">
        <v>2</v>
      </c>
      <c r="L140" s="42">
        <v>7.6200000000000004E-2</v>
      </c>
    </row>
    <row r="141" spans="11:12" x14ac:dyDescent="0.25">
      <c r="K141" s="38" t="s">
        <v>17</v>
      </c>
      <c r="L141" s="42">
        <v>2.4199999999999999E-2</v>
      </c>
    </row>
    <row r="142" spans="11:12" x14ac:dyDescent="0.25">
      <c r="K142" s="38" t="s">
        <v>16</v>
      </c>
      <c r="L142" s="42">
        <v>8.3000000000000004E-2</v>
      </c>
    </row>
    <row r="143" spans="11:12" x14ac:dyDescent="0.25">
      <c r="K143" s="38" t="s">
        <v>15</v>
      </c>
      <c r="L143" s="42">
        <v>6.8500000000000005E-2</v>
      </c>
    </row>
    <row r="144" spans="11:12" x14ac:dyDescent="0.25">
      <c r="K144" s="38" t="s">
        <v>14</v>
      </c>
      <c r="L144" s="42">
        <v>3.7199999999999997E-2</v>
      </c>
    </row>
    <row r="145" spans="11:12" x14ac:dyDescent="0.25">
      <c r="K145" s="38" t="s">
        <v>13</v>
      </c>
      <c r="L145" s="42">
        <v>5.1000000000000004E-3</v>
      </c>
    </row>
    <row r="146" spans="11:12" x14ac:dyDescent="0.25">
      <c r="K146" s="38" t="s">
        <v>12</v>
      </c>
      <c r="L146" s="42">
        <v>1.49E-2</v>
      </c>
    </row>
    <row r="147" spans="11:12" x14ac:dyDescent="0.25">
      <c r="K147" s="38" t="s">
        <v>11</v>
      </c>
      <c r="L147" s="42">
        <v>1.5699999999999999E-2</v>
      </c>
    </row>
    <row r="148" spans="11:12" x14ac:dyDescent="0.25">
      <c r="K148" s="38" t="s">
        <v>10</v>
      </c>
      <c r="L148" s="42">
        <v>5.1200000000000002E-2</v>
      </c>
    </row>
    <row r="149" spans="11:12" x14ac:dyDescent="0.25">
      <c r="K149" s="38" t="s">
        <v>9</v>
      </c>
      <c r="L149" s="42">
        <v>4.9799999999999997E-2</v>
      </c>
    </row>
    <row r="150" spans="11:12" x14ac:dyDescent="0.25">
      <c r="K150" s="38" t="s">
        <v>8</v>
      </c>
      <c r="L150" s="42">
        <v>0.15340000000000001</v>
      </c>
    </row>
    <row r="151" spans="11:12" x14ac:dyDescent="0.25">
      <c r="K151" s="38" t="s">
        <v>7</v>
      </c>
      <c r="L151" s="42">
        <v>8.9800000000000005E-2</v>
      </c>
    </row>
    <row r="152" spans="11:12" x14ac:dyDescent="0.25">
      <c r="K152" s="38" t="s">
        <v>6</v>
      </c>
      <c r="L152" s="42">
        <v>0.16719999999999999</v>
      </c>
    </row>
    <row r="153" spans="11:12" x14ac:dyDescent="0.25">
      <c r="K153" s="38" t="s">
        <v>5</v>
      </c>
      <c r="L153" s="42">
        <v>2.0799999999999999E-2</v>
      </c>
    </row>
    <row r="154" spans="11:12" x14ac:dyDescent="0.25">
      <c r="K154" s="38" t="s">
        <v>3</v>
      </c>
      <c r="L154" s="42">
        <v>4.6800000000000001E-2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98.956000000000003</v>
      </c>
    </row>
    <row r="159" spans="11:12" x14ac:dyDescent="0.25">
      <c r="K159" s="67">
        <v>43918</v>
      </c>
      <c r="L159" s="43">
        <v>95.4114</v>
      </c>
    </row>
    <row r="160" spans="11:12" x14ac:dyDescent="0.25">
      <c r="K160" s="67">
        <v>43925</v>
      </c>
      <c r="L160" s="43">
        <v>92.813999999999993</v>
      </c>
    </row>
    <row r="161" spans="11:12" x14ac:dyDescent="0.25">
      <c r="K161" s="67">
        <v>43932</v>
      </c>
      <c r="L161" s="43">
        <v>91.521799999999999</v>
      </c>
    </row>
    <row r="162" spans="11:12" x14ac:dyDescent="0.25">
      <c r="K162" s="67">
        <v>43939</v>
      </c>
      <c r="L162" s="43">
        <v>91.499399999999994</v>
      </c>
    </row>
    <row r="163" spans="11:12" x14ac:dyDescent="0.25">
      <c r="K163" s="67">
        <v>43946</v>
      </c>
      <c r="L163" s="43">
        <v>92.023799999999994</v>
      </c>
    </row>
    <row r="164" spans="11:12" x14ac:dyDescent="0.25">
      <c r="K164" s="67">
        <v>43953</v>
      </c>
      <c r="L164" s="43">
        <v>92.5184</v>
      </c>
    </row>
    <row r="165" spans="11:12" x14ac:dyDescent="0.25">
      <c r="K165" s="67">
        <v>43960</v>
      </c>
      <c r="L165" s="43">
        <v>93.198300000000003</v>
      </c>
    </row>
    <row r="166" spans="11:12" x14ac:dyDescent="0.25">
      <c r="K166" s="67">
        <v>43967</v>
      </c>
      <c r="L166" s="43">
        <v>93.788799999999995</v>
      </c>
    </row>
    <row r="167" spans="11:12" x14ac:dyDescent="0.25">
      <c r="K167" s="67">
        <v>43974</v>
      </c>
      <c r="L167" s="43">
        <v>94.145300000000006</v>
      </c>
    </row>
    <row r="168" spans="11:12" x14ac:dyDescent="0.25">
      <c r="K168" s="67">
        <v>43981</v>
      </c>
      <c r="L168" s="43">
        <v>94.653999999999996</v>
      </c>
    </row>
    <row r="169" spans="11:12" x14ac:dyDescent="0.25">
      <c r="K169" s="67">
        <v>43988</v>
      </c>
      <c r="L169" s="43">
        <v>95.642099999999999</v>
      </c>
    </row>
    <row r="170" spans="11:12" x14ac:dyDescent="0.25">
      <c r="K170" s="67">
        <v>43995</v>
      </c>
      <c r="L170" s="43">
        <v>96.145700000000005</v>
      </c>
    </row>
    <row r="171" spans="11:12" x14ac:dyDescent="0.25">
      <c r="K171" s="67">
        <v>44002</v>
      </c>
      <c r="L171" s="43">
        <v>96.165899999999993</v>
      </c>
    </row>
    <row r="172" spans="11:12" x14ac:dyDescent="0.25">
      <c r="K172" s="67">
        <v>44009</v>
      </c>
      <c r="L172" s="43">
        <v>95.757099999999994</v>
      </c>
    </row>
    <row r="173" spans="11:12" x14ac:dyDescent="0.25">
      <c r="K173" s="67">
        <v>44016</v>
      </c>
      <c r="L173" s="43">
        <v>96.890900000000002</v>
      </c>
    </row>
    <row r="174" spans="11:12" x14ac:dyDescent="0.25">
      <c r="K174" s="67">
        <v>44023</v>
      </c>
      <c r="L174" s="43">
        <v>97.918400000000005</v>
      </c>
    </row>
    <row r="175" spans="11:12" x14ac:dyDescent="0.25">
      <c r="K175" s="67">
        <v>44030</v>
      </c>
      <c r="L175" s="43">
        <v>98.014700000000005</v>
      </c>
    </row>
    <row r="176" spans="11:12" x14ac:dyDescent="0.25">
      <c r="K176" s="67">
        <v>44037</v>
      </c>
      <c r="L176" s="43">
        <v>98.233599999999996</v>
      </c>
    </row>
    <row r="177" spans="11:12" x14ac:dyDescent="0.25">
      <c r="K177" s="67">
        <v>44044</v>
      </c>
      <c r="L177" s="43">
        <v>98.450100000000006</v>
      </c>
    </row>
    <row r="178" spans="11:12" x14ac:dyDescent="0.25">
      <c r="K178" s="67">
        <v>44051</v>
      </c>
      <c r="L178" s="43">
        <v>98.442400000000006</v>
      </c>
    </row>
    <row r="179" spans="11:12" x14ac:dyDescent="0.25">
      <c r="K179" s="67">
        <v>44058</v>
      </c>
      <c r="L179" s="43">
        <v>98.335099999999997</v>
      </c>
    </row>
    <row r="180" spans="11:12" x14ac:dyDescent="0.25">
      <c r="K180" s="67">
        <v>44065</v>
      </c>
      <c r="L180" s="43">
        <v>98.389700000000005</v>
      </c>
    </row>
    <row r="181" spans="11:12" x14ac:dyDescent="0.25">
      <c r="K181" s="67">
        <v>44072</v>
      </c>
      <c r="L181" s="43">
        <v>98.521299999999997</v>
      </c>
    </row>
    <row r="182" spans="11:12" x14ac:dyDescent="0.25">
      <c r="K182" s="67">
        <v>44079</v>
      </c>
      <c r="L182" s="43">
        <v>98.687200000000004</v>
      </c>
    </row>
    <row r="183" spans="11:12" x14ac:dyDescent="0.25">
      <c r="K183" s="67">
        <v>44086</v>
      </c>
      <c r="L183" s="43">
        <v>99.090599999999995</v>
      </c>
    </row>
    <row r="184" spans="11:12" x14ac:dyDescent="0.25">
      <c r="K184" s="67">
        <v>44093</v>
      </c>
      <c r="L184" s="43">
        <v>99.254099999999994</v>
      </c>
    </row>
    <row r="185" spans="11:12" x14ac:dyDescent="0.25">
      <c r="K185" s="67">
        <v>44100</v>
      </c>
      <c r="L185" s="43">
        <v>99.048599999999993</v>
      </c>
    </row>
    <row r="186" spans="11:12" x14ac:dyDescent="0.25">
      <c r="K186" s="67">
        <v>44107</v>
      </c>
      <c r="L186" s="43">
        <v>98.196399999999997</v>
      </c>
    </row>
    <row r="187" spans="11:12" x14ac:dyDescent="0.25">
      <c r="K187" s="67">
        <v>44114</v>
      </c>
      <c r="L187" s="43">
        <v>98.236699999999999</v>
      </c>
    </row>
    <row r="188" spans="11:12" x14ac:dyDescent="0.25">
      <c r="K188" s="67">
        <v>44121</v>
      </c>
      <c r="L188" s="43">
        <v>98.990499999999997</v>
      </c>
    </row>
    <row r="189" spans="11:12" x14ac:dyDescent="0.25">
      <c r="K189" s="67">
        <v>44128</v>
      </c>
      <c r="L189" s="43">
        <v>99.253500000000003</v>
      </c>
    </row>
    <row r="190" spans="11:12" x14ac:dyDescent="0.25">
      <c r="K190" s="67">
        <v>44135</v>
      </c>
      <c r="L190" s="43">
        <v>99.460899999999995</v>
      </c>
    </row>
    <row r="191" spans="11:12" x14ac:dyDescent="0.25">
      <c r="K191" s="67">
        <v>44142</v>
      </c>
      <c r="L191" s="43">
        <v>99.843800000000002</v>
      </c>
    </row>
    <row r="192" spans="11:12" x14ac:dyDescent="0.25">
      <c r="K192" s="67">
        <v>44149</v>
      </c>
      <c r="L192" s="43">
        <v>100.5531</v>
      </c>
    </row>
    <row r="193" spans="11:12" x14ac:dyDescent="0.25">
      <c r="K193" s="67">
        <v>44156</v>
      </c>
      <c r="L193" s="43">
        <v>100.8459</v>
      </c>
    </row>
    <row r="194" spans="11:12" x14ac:dyDescent="0.25">
      <c r="K194" s="67">
        <v>44163</v>
      </c>
      <c r="L194" s="43">
        <v>101.126</v>
      </c>
    </row>
    <row r="195" spans="11:12" x14ac:dyDescent="0.25">
      <c r="K195" s="67">
        <v>44170</v>
      </c>
      <c r="L195" s="43">
        <v>101.622</v>
      </c>
    </row>
    <row r="196" spans="11:12" x14ac:dyDescent="0.25">
      <c r="K196" s="67">
        <v>44177</v>
      </c>
      <c r="L196" s="43">
        <v>101.6469</v>
      </c>
    </row>
    <row r="197" spans="11:12" x14ac:dyDescent="0.25">
      <c r="K197" s="67">
        <v>44184</v>
      </c>
      <c r="L197" s="43">
        <v>100.8075</v>
      </c>
    </row>
    <row r="198" spans="11:12" x14ac:dyDescent="0.25">
      <c r="K198" s="67">
        <v>44191</v>
      </c>
      <c r="L198" s="43">
        <v>96.976900000000001</v>
      </c>
    </row>
    <row r="199" spans="11:12" x14ac:dyDescent="0.25">
      <c r="K199" s="67">
        <v>44198</v>
      </c>
      <c r="L199" s="43">
        <v>94.050399999999996</v>
      </c>
    </row>
    <row r="200" spans="11:12" x14ac:dyDescent="0.25">
      <c r="K200" s="67">
        <v>44205</v>
      </c>
      <c r="L200" s="43">
        <v>95.2744</v>
      </c>
    </row>
    <row r="201" spans="11:12" x14ac:dyDescent="0.25">
      <c r="K201" s="67">
        <v>44212</v>
      </c>
      <c r="L201" s="43">
        <v>97.292299999999997</v>
      </c>
    </row>
    <row r="202" spans="11:12" x14ac:dyDescent="0.25">
      <c r="K202" s="67">
        <v>44219</v>
      </c>
      <c r="L202" s="43">
        <v>98.180199999999999</v>
      </c>
    </row>
    <row r="203" spans="11:12" x14ac:dyDescent="0.25">
      <c r="K203" s="67">
        <v>44226</v>
      </c>
      <c r="L203" s="43">
        <v>98.522499999999994</v>
      </c>
    </row>
    <row r="204" spans="11:12" x14ac:dyDescent="0.25">
      <c r="K204" s="67">
        <v>44233</v>
      </c>
      <c r="L204" s="43">
        <v>98.581000000000003</v>
      </c>
    </row>
    <row r="205" spans="11:12" x14ac:dyDescent="0.25">
      <c r="K205" s="67">
        <v>44240</v>
      </c>
      <c r="L205" s="43">
        <v>99.185000000000002</v>
      </c>
    </row>
    <row r="206" spans="11:12" x14ac:dyDescent="0.25">
      <c r="K206" s="67">
        <v>44247</v>
      </c>
      <c r="L206" s="43">
        <v>99.643299999999996</v>
      </c>
    </row>
    <row r="207" spans="11:12" x14ac:dyDescent="0.25">
      <c r="K207" s="67">
        <v>44254</v>
      </c>
      <c r="L207" s="43">
        <v>100.03579999999999</v>
      </c>
    </row>
    <row r="208" spans="11:12" x14ac:dyDescent="0.25">
      <c r="K208" s="67">
        <v>44261</v>
      </c>
      <c r="L208" s="43">
        <v>99.503100000000003</v>
      </c>
    </row>
    <row r="209" spans="11:12" x14ac:dyDescent="0.25">
      <c r="K209" s="67">
        <v>44268</v>
      </c>
      <c r="L209" s="43">
        <v>100.2439</v>
      </c>
    </row>
    <row r="210" spans="11:12" x14ac:dyDescent="0.25">
      <c r="K210" s="67" t="s">
        <v>54</v>
      </c>
      <c r="L210" s="43" t="s">
        <v>54</v>
      </c>
    </row>
    <row r="211" spans="11:12" x14ac:dyDescent="0.25">
      <c r="K211" s="67" t="s">
        <v>54</v>
      </c>
      <c r="L211" s="43" t="s">
        <v>54</v>
      </c>
    </row>
    <row r="212" spans="11:12" x14ac:dyDescent="0.25">
      <c r="K212" s="67" t="s">
        <v>54</v>
      </c>
      <c r="L212" s="43" t="s">
        <v>54</v>
      </c>
    </row>
    <row r="213" spans="11:12" x14ac:dyDescent="0.25">
      <c r="K213" s="67" t="s">
        <v>54</v>
      </c>
      <c r="L213" s="43" t="s">
        <v>54</v>
      </c>
    </row>
    <row r="214" spans="11:12" x14ac:dyDescent="0.25">
      <c r="K214" s="67" t="s">
        <v>54</v>
      </c>
      <c r="L214" s="43" t="s">
        <v>54</v>
      </c>
    </row>
    <row r="215" spans="11:12" x14ac:dyDescent="0.25">
      <c r="K215" s="67" t="s">
        <v>54</v>
      </c>
      <c r="L215" s="43" t="s">
        <v>54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99.570800000000006</v>
      </c>
    </row>
    <row r="307" spans="11:12" x14ac:dyDescent="0.25">
      <c r="K307" s="67">
        <v>43918</v>
      </c>
      <c r="L307" s="43">
        <v>98.0946</v>
      </c>
    </row>
    <row r="308" spans="11:12" x14ac:dyDescent="0.25">
      <c r="K308" s="67">
        <v>43925</v>
      </c>
      <c r="L308" s="43">
        <v>96.217399999999998</v>
      </c>
    </row>
    <row r="309" spans="11:12" x14ac:dyDescent="0.25">
      <c r="K309" s="67">
        <v>43932</v>
      </c>
      <c r="L309" s="43">
        <v>93.510099999999994</v>
      </c>
    </row>
    <row r="310" spans="11:12" x14ac:dyDescent="0.25">
      <c r="K310" s="67">
        <v>43939</v>
      </c>
      <c r="L310" s="43">
        <v>93.706400000000002</v>
      </c>
    </row>
    <row r="311" spans="11:12" x14ac:dyDescent="0.25">
      <c r="K311" s="67">
        <v>43946</v>
      </c>
      <c r="L311" s="43">
        <v>94.114900000000006</v>
      </c>
    </row>
    <row r="312" spans="11:12" x14ac:dyDescent="0.25">
      <c r="K312" s="67">
        <v>43953</v>
      </c>
      <c r="L312" s="43">
        <v>94.668999999999997</v>
      </c>
    </row>
    <row r="313" spans="11:12" x14ac:dyDescent="0.25">
      <c r="K313" s="67">
        <v>43960</v>
      </c>
      <c r="L313" s="43">
        <v>93.5869</v>
      </c>
    </row>
    <row r="314" spans="11:12" x14ac:dyDescent="0.25">
      <c r="K314" s="67">
        <v>43967</v>
      </c>
      <c r="L314" s="43">
        <v>92.821100000000001</v>
      </c>
    </row>
    <row r="315" spans="11:12" x14ac:dyDescent="0.25">
      <c r="K315" s="67">
        <v>43974</v>
      </c>
      <c r="L315" s="43">
        <v>92.475999999999999</v>
      </c>
    </row>
    <row r="316" spans="11:12" x14ac:dyDescent="0.25">
      <c r="K316" s="67">
        <v>43981</v>
      </c>
      <c r="L316" s="43">
        <v>93.7834</v>
      </c>
    </row>
    <row r="317" spans="11:12" x14ac:dyDescent="0.25">
      <c r="K317" s="67">
        <v>43988</v>
      </c>
      <c r="L317" s="43">
        <v>95.968800000000002</v>
      </c>
    </row>
    <row r="318" spans="11:12" x14ac:dyDescent="0.25">
      <c r="K318" s="67">
        <v>43995</v>
      </c>
      <c r="L318" s="43">
        <v>96.630099999999999</v>
      </c>
    </row>
    <row r="319" spans="11:12" x14ac:dyDescent="0.25">
      <c r="K319" s="67">
        <v>44002</v>
      </c>
      <c r="L319" s="43">
        <v>97.5398</v>
      </c>
    </row>
    <row r="320" spans="11:12" x14ac:dyDescent="0.25">
      <c r="K320" s="67">
        <v>44009</v>
      </c>
      <c r="L320" s="43">
        <v>97.253500000000003</v>
      </c>
    </row>
    <row r="321" spans="11:12" x14ac:dyDescent="0.25">
      <c r="K321" s="67">
        <v>44016</v>
      </c>
      <c r="L321" s="43">
        <v>98.931299999999993</v>
      </c>
    </row>
    <row r="322" spans="11:12" x14ac:dyDescent="0.25">
      <c r="K322" s="67">
        <v>44023</v>
      </c>
      <c r="L322" s="43">
        <v>96.452399999999997</v>
      </c>
    </row>
    <row r="323" spans="11:12" x14ac:dyDescent="0.25">
      <c r="K323" s="67">
        <v>44030</v>
      </c>
      <c r="L323" s="43">
        <v>96.287099999999995</v>
      </c>
    </row>
    <row r="324" spans="11:12" x14ac:dyDescent="0.25">
      <c r="K324" s="67">
        <v>44037</v>
      </c>
      <c r="L324" s="43">
        <v>96.104100000000003</v>
      </c>
    </row>
    <row r="325" spans="11:12" x14ac:dyDescent="0.25">
      <c r="K325" s="67">
        <v>44044</v>
      </c>
      <c r="L325" s="43">
        <v>96.942800000000005</v>
      </c>
    </row>
    <row r="326" spans="11:12" x14ac:dyDescent="0.25">
      <c r="K326" s="67">
        <v>44051</v>
      </c>
      <c r="L326" s="43">
        <v>97.412199999999999</v>
      </c>
    </row>
    <row r="327" spans="11:12" x14ac:dyDescent="0.25">
      <c r="K327" s="67">
        <v>44058</v>
      </c>
      <c r="L327" s="43">
        <v>96.914000000000001</v>
      </c>
    </row>
    <row r="328" spans="11:12" x14ac:dyDescent="0.25">
      <c r="K328" s="67">
        <v>44065</v>
      </c>
      <c r="L328" s="43">
        <v>96.757199999999997</v>
      </c>
    </row>
    <row r="329" spans="11:12" x14ac:dyDescent="0.25">
      <c r="K329" s="67">
        <v>44072</v>
      </c>
      <c r="L329" s="43">
        <v>96.977800000000002</v>
      </c>
    </row>
    <row r="330" spans="11:12" x14ac:dyDescent="0.25">
      <c r="K330" s="67">
        <v>44079</v>
      </c>
      <c r="L330" s="43">
        <v>99.677099999999996</v>
      </c>
    </row>
    <row r="331" spans="11:12" x14ac:dyDescent="0.25">
      <c r="K331" s="67">
        <v>44086</v>
      </c>
      <c r="L331" s="43">
        <v>100.6795</v>
      </c>
    </row>
    <row r="332" spans="11:12" x14ac:dyDescent="0.25">
      <c r="K332" s="67">
        <v>44093</v>
      </c>
      <c r="L332" s="43">
        <v>101.5361</v>
      </c>
    </row>
    <row r="333" spans="11:12" x14ac:dyDescent="0.25">
      <c r="K333" s="67">
        <v>44100</v>
      </c>
      <c r="L333" s="43">
        <v>100.68899999999999</v>
      </c>
    </row>
    <row r="334" spans="11:12" x14ac:dyDescent="0.25">
      <c r="K334" s="67">
        <v>44107</v>
      </c>
      <c r="L334" s="43">
        <v>98.174800000000005</v>
      </c>
    </row>
    <row r="335" spans="11:12" x14ac:dyDescent="0.25">
      <c r="K335" s="67">
        <v>44114</v>
      </c>
      <c r="L335" s="43">
        <v>96.533699999999996</v>
      </c>
    </row>
    <row r="336" spans="11:12" x14ac:dyDescent="0.25">
      <c r="K336" s="67">
        <v>44121</v>
      </c>
      <c r="L336" s="43">
        <v>97.113399999999999</v>
      </c>
    </row>
    <row r="337" spans="11:12" x14ac:dyDescent="0.25">
      <c r="K337" s="67">
        <v>44128</v>
      </c>
      <c r="L337" s="43">
        <v>96.551599999999993</v>
      </c>
    </row>
    <row r="338" spans="11:12" x14ac:dyDescent="0.25">
      <c r="K338" s="67">
        <v>44135</v>
      </c>
      <c r="L338" s="43">
        <v>96.667500000000004</v>
      </c>
    </row>
    <row r="339" spans="11:12" x14ac:dyDescent="0.25">
      <c r="K339" s="67">
        <v>44142</v>
      </c>
      <c r="L339" s="43">
        <v>98.053299999999993</v>
      </c>
    </row>
    <row r="340" spans="11:12" x14ac:dyDescent="0.25">
      <c r="K340" s="67">
        <v>44149</v>
      </c>
      <c r="L340" s="43">
        <v>99.052999999999997</v>
      </c>
    </row>
    <row r="341" spans="11:12" x14ac:dyDescent="0.25">
      <c r="K341" s="67">
        <v>44156</v>
      </c>
      <c r="L341" s="43">
        <v>99.075100000000006</v>
      </c>
    </row>
    <row r="342" spans="11:12" x14ac:dyDescent="0.25">
      <c r="K342" s="67">
        <v>44163</v>
      </c>
      <c r="L342" s="43">
        <v>100.4066</v>
      </c>
    </row>
    <row r="343" spans="11:12" x14ac:dyDescent="0.25">
      <c r="K343" s="67">
        <v>44170</v>
      </c>
      <c r="L343" s="43">
        <v>102.1788</v>
      </c>
    </row>
    <row r="344" spans="11:12" x14ac:dyDescent="0.25">
      <c r="K344" s="67">
        <v>44177</v>
      </c>
      <c r="L344" s="43">
        <v>102.6279</v>
      </c>
    </row>
    <row r="345" spans="11:12" x14ac:dyDescent="0.25">
      <c r="K345" s="67">
        <v>44184</v>
      </c>
      <c r="L345" s="43">
        <v>102.4778</v>
      </c>
    </row>
    <row r="346" spans="11:12" x14ac:dyDescent="0.25">
      <c r="K346" s="67">
        <v>44191</v>
      </c>
      <c r="L346" s="43">
        <v>96.956599999999995</v>
      </c>
    </row>
    <row r="347" spans="11:12" x14ac:dyDescent="0.25">
      <c r="K347" s="67">
        <v>44198</v>
      </c>
      <c r="L347" s="43">
        <v>93.527299999999997</v>
      </c>
    </row>
    <row r="348" spans="11:12" x14ac:dyDescent="0.25">
      <c r="K348" s="67">
        <v>44205</v>
      </c>
      <c r="L348" s="43">
        <v>94.721999999999994</v>
      </c>
    </row>
    <row r="349" spans="11:12" x14ac:dyDescent="0.25">
      <c r="K349" s="67">
        <v>44212</v>
      </c>
      <c r="L349" s="43">
        <v>96.736599999999996</v>
      </c>
    </row>
    <row r="350" spans="11:12" x14ac:dyDescent="0.25">
      <c r="K350" s="67">
        <v>44219</v>
      </c>
      <c r="L350" s="43">
        <v>97.335999999999999</v>
      </c>
    </row>
    <row r="351" spans="11:12" x14ac:dyDescent="0.25">
      <c r="K351" s="67">
        <v>44226</v>
      </c>
      <c r="L351" s="43">
        <v>97.506799999999998</v>
      </c>
    </row>
    <row r="352" spans="11:12" x14ac:dyDescent="0.25">
      <c r="K352" s="67">
        <v>44233</v>
      </c>
      <c r="L352" s="43">
        <v>100.4186</v>
      </c>
    </row>
    <row r="353" spans="11:12" x14ac:dyDescent="0.25">
      <c r="K353" s="67">
        <v>44240</v>
      </c>
      <c r="L353" s="43">
        <v>101.54040000000001</v>
      </c>
    </row>
    <row r="354" spans="11:12" x14ac:dyDescent="0.25">
      <c r="K354" s="67">
        <v>44247</v>
      </c>
      <c r="L354" s="43">
        <v>102.04640000000001</v>
      </c>
    </row>
    <row r="355" spans="11:12" x14ac:dyDescent="0.25">
      <c r="K355" s="67">
        <v>44254</v>
      </c>
      <c r="L355" s="43">
        <v>102.45059999999999</v>
      </c>
    </row>
    <row r="356" spans="11:12" x14ac:dyDescent="0.25">
      <c r="K356" s="67">
        <v>44261</v>
      </c>
      <c r="L356" s="43">
        <v>101.6032</v>
      </c>
    </row>
    <row r="357" spans="11:12" x14ac:dyDescent="0.25">
      <c r="K357" s="67">
        <v>44268</v>
      </c>
      <c r="L357" s="43">
        <v>101.3995</v>
      </c>
    </row>
    <row r="358" spans="11:12" x14ac:dyDescent="0.25">
      <c r="K358" s="67" t="s">
        <v>54</v>
      </c>
      <c r="L358" s="43" t="s">
        <v>54</v>
      </c>
    </row>
    <row r="359" spans="11:12" x14ac:dyDescent="0.25">
      <c r="K359" s="67" t="s">
        <v>54</v>
      </c>
      <c r="L359" s="43" t="s">
        <v>54</v>
      </c>
    </row>
    <row r="360" spans="11:12" x14ac:dyDescent="0.25">
      <c r="K360" s="67" t="s">
        <v>54</v>
      </c>
      <c r="L360" s="43" t="s">
        <v>54</v>
      </c>
    </row>
    <row r="361" spans="11:12" x14ac:dyDescent="0.25">
      <c r="K361" s="67" t="s">
        <v>54</v>
      </c>
      <c r="L361" s="43" t="s">
        <v>54</v>
      </c>
    </row>
    <row r="362" spans="11:12" x14ac:dyDescent="0.25">
      <c r="K362" s="67" t="s">
        <v>54</v>
      </c>
      <c r="L362" s="43" t="s">
        <v>54</v>
      </c>
    </row>
    <row r="363" spans="11:12" x14ac:dyDescent="0.25">
      <c r="K363" s="67" t="s">
        <v>54</v>
      </c>
      <c r="L363" s="43" t="s">
        <v>54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98.648200000000003</v>
      </c>
    </row>
    <row r="455" spans="11:12" x14ac:dyDescent="0.25">
      <c r="K455" s="67">
        <v>43918</v>
      </c>
      <c r="L455" s="43">
        <v>95.441999999999993</v>
      </c>
    </row>
    <row r="456" spans="11:12" x14ac:dyDescent="0.25">
      <c r="K456" s="67">
        <v>43925</v>
      </c>
      <c r="L456" s="43">
        <v>93.684899999999999</v>
      </c>
    </row>
    <row r="457" spans="11:12" x14ac:dyDescent="0.25">
      <c r="K457" s="67">
        <v>43932</v>
      </c>
      <c r="L457" s="43">
        <v>92.575299999999999</v>
      </c>
    </row>
    <row r="458" spans="11:12" x14ac:dyDescent="0.25">
      <c r="K458" s="67">
        <v>43939</v>
      </c>
      <c r="L458" s="43">
        <v>92.558000000000007</v>
      </c>
    </row>
    <row r="459" spans="11:12" x14ac:dyDescent="0.25">
      <c r="K459" s="67">
        <v>43946</v>
      </c>
      <c r="L459" s="43">
        <v>93.114699999999999</v>
      </c>
    </row>
    <row r="460" spans="11:12" x14ac:dyDescent="0.25">
      <c r="K460" s="67">
        <v>43953</v>
      </c>
      <c r="L460" s="43">
        <v>93.728399999999993</v>
      </c>
    </row>
    <row r="461" spans="11:12" x14ac:dyDescent="0.25">
      <c r="K461" s="67">
        <v>43960</v>
      </c>
      <c r="L461" s="43">
        <v>94.467399999999998</v>
      </c>
    </row>
    <row r="462" spans="11:12" x14ac:dyDescent="0.25">
      <c r="K462" s="67">
        <v>43967</v>
      </c>
      <c r="L462" s="43">
        <v>95.366699999999994</v>
      </c>
    </row>
    <row r="463" spans="11:12" x14ac:dyDescent="0.25">
      <c r="K463" s="67">
        <v>43974</v>
      </c>
      <c r="L463" s="43">
        <v>96.087500000000006</v>
      </c>
    </row>
    <row r="464" spans="11:12" x14ac:dyDescent="0.25">
      <c r="K464" s="67">
        <v>43981</v>
      </c>
      <c r="L464" s="43">
        <v>96.392399999999995</v>
      </c>
    </row>
    <row r="465" spans="11:12" x14ac:dyDescent="0.25">
      <c r="K465" s="67">
        <v>43988</v>
      </c>
      <c r="L465" s="43">
        <v>95.985200000000006</v>
      </c>
    </row>
    <row r="466" spans="11:12" x14ac:dyDescent="0.25">
      <c r="K466" s="67">
        <v>43995</v>
      </c>
      <c r="L466" s="43">
        <v>96.938500000000005</v>
      </c>
    </row>
    <row r="467" spans="11:12" x14ac:dyDescent="0.25">
      <c r="K467" s="67">
        <v>44002</v>
      </c>
      <c r="L467" s="43">
        <v>97.642799999999994</v>
      </c>
    </row>
    <row r="468" spans="11:12" x14ac:dyDescent="0.25">
      <c r="K468" s="67">
        <v>44009</v>
      </c>
      <c r="L468" s="43">
        <v>97.022400000000005</v>
      </c>
    </row>
    <row r="469" spans="11:12" x14ac:dyDescent="0.25">
      <c r="K469" s="67">
        <v>44016</v>
      </c>
      <c r="L469" s="43">
        <v>98.536299999999997</v>
      </c>
    </row>
    <row r="470" spans="11:12" x14ac:dyDescent="0.25">
      <c r="K470" s="67">
        <v>44023</v>
      </c>
      <c r="L470" s="43">
        <v>99.082400000000007</v>
      </c>
    </row>
    <row r="471" spans="11:12" x14ac:dyDescent="0.25">
      <c r="K471" s="67">
        <v>44030</v>
      </c>
      <c r="L471" s="43">
        <v>98.736000000000004</v>
      </c>
    </row>
    <row r="472" spans="11:12" x14ac:dyDescent="0.25">
      <c r="K472" s="67">
        <v>44037</v>
      </c>
      <c r="L472" s="43">
        <v>98.972399999999993</v>
      </c>
    </row>
    <row r="473" spans="11:12" x14ac:dyDescent="0.25">
      <c r="K473" s="67">
        <v>44044</v>
      </c>
      <c r="L473" s="43">
        <v>99.424899999999994</v>
      </c>
    </row>
    <row r="474" spans="11:12" x14ac:dyDescent="0.25">
      <c r="K474" s="67">
        <v>44051</v>
      </c>
      <c r="L474" s="43">
        <v>100.5616</v>
      </c>
    </row>
    <row r="475" spans="11:12" x14ac:dyDescent="0.25">
      <c r="K475" s="67">
        <v>44058</v>
      </c>
      <c r="L475" s="43">
        <v>100.6281</v>
      </c>
    </row>
    <row r="476" spans="11:12" x14ac:dyDescent="0.25">
      <c r="K476" s="67">
        <v>44065</v>
      </c>
      <c r="L476" s="43">
        <v>100.95910000000001</v>
      </c>
    </row>
    <row r="477" spans="11:12" x14ac:dyDescent="0.25">
      <c r="K477" s="67">
        <v>44072</v>
      </c>
      <c r="L477" s="43">
        <v>100.93689999999999</v>
      </c>
    </row>
    <row r="478" spans="11:12" x14ac:dyDescent="0.25">
      <c r="K478" s="67">
        <v>44079</v>
      </c>
      <c r="L478" s="43">
        <v>100.768</v>
      </c>
    </row>
    <row r="479" spans="11:12" x14ac:dyDescent="0.25">
      <c r="K479" s="67">
        <v>44086</v>
      </c>
      <c r="L479" s="43">
        <v>100.7526</v>
      </c>
    </row>
    <row r="480" spans="11:12" x14ac:dyDescent="0.25">
      <c r="K480" s="67">
        <v>44093</v>
      </c>
      <c r="L480" s="43">
        <v>101.3257</v>
      </c>
    </row>
    <row r="481" spans="11:12" x14ac:dyDescent="0.25">
      <c r="K481" s="67">
        <v>44100</v>
      </c>
      <c r="L481" s="43">
        <v>101.2717</v>
      </c>
    </row>
    <row r="482" spans="11:12" x14ac:dyDescent="0.25">
      <c r="K482" s="67">
        <v>44107</v>
      </c>
      <c r="L482" s="43">
        <v>100.70050000000001</v>
      </c>
    </row>
    <row r="483" spans="11:12" x14ac:dyDescent="0.25">
      <c r="K483" s="67">
        <v>44114</v>
      </c>
      <c r="L483" s="43">
        <v>100.1515</v>
      </c>
    </row>
    <row r="484" spans="11:12" x14ac:dyDescent="0.25">
      <c r="K484" s="67">
        <v>44121</v>
      </c>
      <c r="L484" s="43">
        <v>100.46599999999999</v>
      </c>
    </row>
    <row r="485" spans="11:12" x14ac:dyDescent="0.25">
      <c r="K485" s="67">
        <v>44128</v>
      </c>
      <c r="L485" s="43">
        <v>100.9427</v>
      </c>
    </row>
    <row r="486" spans="11:12" x14ac:dyDescent="0.25">
      <c r="K486" s="67">
        <v>44135</v>
      </c>
      <c r="L486" s="43">
        <v>101.4782</v>
      </c>
    </row>
    <row r="487" spans="11:12" x14ac:dyDescent="0.25">
      <c r="K487" s="67">
        <v>44142</v>
      </c>
      <c r="L487" s="43">
        <v>102.0146</v>
      </c>
    </row>
    <row r="488" spans="11:12" x14ac:dyDescent="0.25">
      <c r="K488" s="67">
        <v>44149</v>
      </c>
      <c r="L488" s="43">
        <v>102.28189999999999</v>
      </c>
    </row>
    <row r="489" spans="11:12" x14ac:dyDescent="0.25">
      <c r="K489" s="67">
        <v>44156</v>
      </c>
      <c r="L489" s="43">
        <v>102.6987</v>
      </c>
    </row>
    <row r="490" spans="11:12" x14ac:dyDescent="0.25">
      <c r="K490" s="67">
        <v>44163</v>
      </c>
      <c r="L490" s="43">
        <v>103.0307</v>
      </c>
    </row>
    <row r="491" spans="11:12" x14ac:dyDescent="0.25">
      <c r="K491" s="67">
        <v>44170</v>
      </c>
      <c r="L491" s="43">
        <v>103.4388</v>
      </c>
    </row>
    <row r="492" spans="11:12" x14ac:dyDescent="0.25">
      <c r="K492" s="67">
        <v>44177</v>
      </c>
      <c r="L492" s="43">
        <v>103.17440000000001</v>
      </c>
    </row>
    <row r="493" spans="11:12" x14ac:dyDescent="0.25">
      <c r="K493" s="67">
        <v>44184</v>
      </c>
      <c r="L493" s="43">
        <v>102.0658</v>
      </c>
    </row>
    <row r="494" spans="11:12" x14ac:dyDescent="0.25">
      <c r="K494" s="67">
        <v>44191</v>
      </c>
      <c r="L494" s="43">
        <v>97.302199999999999</v>
      </c>
    </row>
    <row r="495" spans="11:12" x14ac:dyDescent="0.25">
      <c r="K495" s="67">
        <v>44198</v>
      </c>
      <c r="L495" s="43">
        <v>95.104299999999995</v>
      </c>
    </row>
    <row r="496" spans="11:12" x14ac:dyDescent="0.25">
      <c r="K496" s="67">
        <v>44205</v>
      </c>
      <c r="L496" s="43">
        <v>96.783100000000005</v>
      </c>
    </row>
    <row r="497" spans="11:12" x14ac:dyDescent="0.25">
      <c r="K497" s="67">
        <v>44212</v>
      </c>
      <c r="L497" s="43">
        <v>98.417599999999993</v>
      </c>
    </row>
    <row r="498" spans="11:12" x14ac:dyDescent="0.25">
      <c r="K498" s="67">
        <v>44219</v>
      </c>
      <c r="L498" s="43">
        <v>99.006200000000007</v>
      </c>
    </row>
    <row r="499" spans="11:12" x14ac:dyDescent="0.25">
      <c r="K499" s="67">
        <v>44226</v>
      </c>
      <c r="L499" s="43">
        <v>99.315899999999999</v>
      </c>
    </row>
    <row r="500" spans="11:12" x14ac:dyDescent="0.25">
      <c r="K500" s="67">
        <v>44233</v>
      </c>
      <c r="L500" s="43">
        <v>99.944000000000003</v>
      </c>
    </row>
    <row r="501" spans="11:12" x14ac:dyDescent="0.25">
      <c r="K501" s="67">
        <v>44240</v>
      </c>
      <c r="L501" s="43">
        <v>101.371</v>
      </c>
    </row>
    <row r="502" spans="11:12" x14ac:dyDescent="0.25">
      <c r="K502" s="67">
        <v>44247</v>
      </c>
      <c r="L502" s="43">
        <v>102.35639999999999</v>
      </c>
    </row>
    <row r="503" spans="11:12" x14ac:dyDescent="0.25">
      <c r="K503" s="67">
        <v>44254</v>
      </c>
      <c r="L503" s="43">
        <v>102.9134</v>
      </c>
    </row>
    <row r="504" spans="11:12" x14ac:dyDescent="0.25">
      <c r="K504" s="67">
        <v>44261</v>
      </c>
      <c r="L504" s="43">
        <v>102.8449</v>
      </c>
    </row>
    <row r="505" spans="11:12" x14ac:dyDescent="0.25">
      <c r="K505" s="67">
        <v>44268</v>
      </c>
      <c r="L505" s="43">
        <v>103.6422</v>
      </c>
    </row>
    <row r="506" spans="11:12" x14ac:dyDescent="0.25">
      <c r="K506" s="67" t="s">
        <v>54</v>
      </c>
      <c r="L506" s="43" t="s">
        <v>54</v>
      </c>
    </row>
    <row r="507" spans="11:12" x14ac:dyDescent="0.25">
      <c r="K507" s="67" t="s">
        <v>54</v>
      </c>
      <c r="L507" s="43" t="s">
        <v>54</v>
      </c>
    </row>
    <row r="508" spans="11:12" x14ac:dyDescent="0.25">
      <c r="K508" s="67" t="s">
        <v>54</v>
      </c>
      <c r="L508" s="43" t="s">
        <v>54</v>
      </c>
    </row>
    <row r="509" spans="11:12" x14ac:dyDescent="0.25">
      <c r="K509" s="67" t="s">
        <v>54</v>
      </c>
      <c r="L509" s="43" t="s">
        <v>54</v>
      </c>
    </row>
    <row r="510" spans="11:12" x14ac:dyDescent="0.25">
      <c r="K510" s="67" t="s">
        <v>54</v>
      </c>
      <c r="L510" s="43" t="s">
        <v>54</v>
      </c>
    </row>
    <row r="511" spans="11:12" x14ac:dyDescent="0.25">
      <c r="K511" s="67" t="s">
        <v>54</v>
      </c>
      <c r="L511" s="43" t="s">
        <v>54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96.436000000000007</v>
      </c>
    </row>
    <row r="603" spans="11:12" x14ac:dyDescent="0.25">
      <c r="K603" s="67">
        <v>43918</v>
      </c>
      <c r="L603" s="43">
        <v>94.116399999999999</v>
      </c>
    </row>
    <row r="604" spans="11:12" x14ac:dyDescent="0.25">
      <c r="K604" s="67">
        <v>43925</v>
      </c>
      <c r="L604" s="43">
        <v>93.922499999999999</v>
      </c>
    </row>
    <row r="605" spans="11:12" x14ac:dyDescent="0.25">
      <c r="K605" s="67">
        <v>43932</v>
      </c>
      <c r="L605" s="43">
        <v>92.678299999999993</v>
      </c>
    </row>
    <row r="606" spans="11:12" x14ac:dyDescent="0.25">
      <c r="K606" s="67">
        <v>43939</v>
      </c>
      <c r="L606" s="43">
        <v>93.274799999999999</v>
      </c>
    </row>
    <row r="607" spans="11:12" x14ac:dyDescent="0.25">
      <c r="K607" s="67">
        <v>43946</v>
      </c>
      <c r="L607" s="43">
        <v>94.356899999999996</v>
      </c>
    </row>
    <row r="608" spans="11:12" x14ac:dyDescent="0.25">
      <c r="K608" s="67">
        <v>43953</v>
      </c>
      <c r="L608" s="43">
        <v>94.888499999999993</v>
      </c>
    </row>
    <row r="609" spans="11:12" x14ac:dyDescent="0.25">
      <c r="K609" s="67">
        <v>43960</v>
      </c>
      <c r="L609" s="43">
        <v>94.107500000000002</v>
      </c>
    </row>
    <row r="610" spans="11:12" x14ac:dyDescent="0.25">
      <c r="K610" s="67">
        <v>43967</v>
      </c>
      <c r="L610" s="43">
        <v>93.834900000000005</v>
      </c>
    </row>
    <row r="611" spans="11:12" x14ac:dyDescent="0.25">
      <c r="K611" s="67">
        <v>43974</v>
      </c>
      <c r="L611" s="43">
        <v>93.873099999999994</v>
      </c>
    </row>
    <row r="612" spans="11:12" x14ac:dyDescent="0.25">
      <c r="K612" s="67">
        <v>43981</v>
      </c>
      <c r="L612" s="43">
        <v>93.827500000000001</v>
      </c>
    </row>
    <row r="613" spans="11:12" x14ac:dyDescent="0.25">
      <c r="K613" s="67">
        <v>43988</v>
      </c>
      <c r="L613" s="43">
        <v>94.031999999999996</v>
      </c>
    </row>
    <row r="614" spans="11:12" x14ac:dyDescent="0.25">
      <c r="K614" s="67">
        <v>43995</v>
      </c>
      <c r="L614" s="43">
        <v>94.436499999999995</v>
      </c>
    </row>
    <row r="615" spans="11:12" x14ac:dyDescent="0.25">
      <c r="K615" s="67">
        <v>44002</v>
      </c>
      <c r="L615" s="43">
        <v>96.393100000000004</v>
      </c>
    </row>
    <row r="616" spans="11:12" x14ac:dyDescent="0.25">
      <c r="K616" s="67">
        <v>44009</v>
      </c>
      <c r="L616" s="43">
        <v>96.440799999999996</v>
      </c>
    </row>
    <row r="617" spans="11:12" x14ac:dyDescent="0.25">
      <c r="K617" s="67">
        <v>44016</v>
      </c>
      <c r="L617" s="43">
        <v>97.644300000000001</v>
      </c>
    </row>
    <row r="618" spans="11:12" x14ac:dyDescent="0.25">
      <c r="K618" s="67">
        <v>44023</v>
      </c>
      <c r="L618" s="43">
        <v>95.478999999999999</v>
      </c>
    </row>
    <row r="619" spans="11:12" x14ac:dyDescent="0.25">
      <c r="K619" s="67">
        <v>44030</v>
      </c>
      <c r="L619" s="43">
        <v>95.276899999999998</v>
      </c>
    </row>
    <row r="620" spans="11:12" x14ac:dyDescent="0.25">
      <c r="K620" s="67">
        <v>44037</v>
      </c>
      <c r="L620" s="43">
        <v>95.275499999999994</v>
      </c>
    </row>
    <row r="621" spans="11:12" x14ac:dyDescent="0.25">
      <c r="K621" s="67">
        <v>44044</v>
      </c>
      <c r="L621" s="43">
        <v>95.879499999999993</v>
      </c>
    </row>
    <row r="622" spans="11:12" x14ac:dyDescent="0.25">
      <c r="K622" s="67">
        <v>44051</v>
      </c>
      <c r="L622" s="43">
        <v>98.009200000000007</v>
      </c>
    </row>
    <row r="623" spans="11:12" x14ac:dyDescent="0.25">
      <c r="K623" s="67">
        <v>44058</v>
      </c>
      <c r="L623" s="43">
        <v>98.799599999999998</v>
      </c>
    </row>
    <row r="624" spans="11:12" x14ac:dyDescent="0.25">
      <c r="K624" s="67">
        <v>44065</v>
      </c>
      <c r="L624" s="43">
        <v>99.159800000000004</v>
      </c>
    </row>
    <row r="625" spans="11:12" x14ac:dyDescent="0.25">
      <c r="K625" s="67">
        <v>44072</v>
      </c>
      <c r="L625" s="43">
        <v>98.016999999999996</v>
      </c>
    </row>
    <row r="626" spans="11:12" x14ac:dyDescent="0.25">
      <c r="K626" s="67">
        <v>44079</v>
      </c>
      <c r="L626" s="43">
        <v>98.793999999999997</v>
      </c>
    </row>
    <row r="627" spans="11:12" x14ac:dyDescent="0.25">
      <c r="K627" s="67">
        <v>44086</v>
      </c>
      <c r="L627" s="43">
        <v>98.688000000000002</v>
      </c>
    </row>
    <row r="628" spans="11:12" x14ac:dyDescent="0.25">
      <c r="K628" s="67">
        <v>44093</v>
      </c>
      <c r="L628" s="43">
        <v>98.866699999999994</v>
      </c>
    </row>
    <row r="629" spans="11:12" x14ac:dyDescent="0.25">
      <c r="K629" s="67">
        <v>44100</v>
      </c>
      <c r="L629" s="43">
        <v>98.588099999999997</v>
      </c>
    </row>
    <row r="630" spans="11:12" x14ac:dyDescent="0.25">
      <c r="K630" s="67">
        <v>44107</v>
      </c>
      <c r="L630" s="43">
        <v>97.980199999999996</v>
      </c>
    </row>
    <row r="631" spans="11:12" x14ac:dyDescent="0.25">
      <c r="K631" s="67">
        <v>44114</v>
      </c>
      <c r="L631" s="43">
        <v>97.214399999999998</v>
      </c>
    </row>
    <row r="632" spans="11:12" x14ac:dyDescent="0.25">
      <c r="K632" s="67">
        <v>44121</v>
      </c>
      <c r="L632" s="43">
        <v>98.060199999999995</v>
      </c>
    </row>
    <row r="633" spans="11:12" x14ac:dyDescent="0.25">
      <c r="K633" s="67">
        <v>44128</v>
      </c>
      <c r="L633" s="43">
        <v>98.162899999999993</v>
      </c>
    </row>
    <row r="634" spans="11:12" x14ac:dyDescent="0.25">
      <c r="K634" s="67">
        <v>44135</v>
      </c>
      <c r="L634" s="43">
        <v>98.625900000000001</v>
      </c>
    </row>
    <row r="635" spans="11:12" x14ac:dyDescent="0.25">
      <c r="K635" s="67">
        <v>44142</v>
      </c>
      <c r="L635" s="43">
        <v>99.9161</v>
      </c>
    </row>
    <row r="636" spans="11:12" x14ac:dyDescent="0.25">
      <c r="K636" s="67">
        <v>44149</v>
      </c>
      <c r="L636" s="43">
        <v>100.33799999999999</v>
      </c>
    </row>
    <row r="637" spans="11:12" x14ac:dyDescent="0.25">
      <c r="K637" s="67">
        <v>44156</v>
      </c>
      <c r="L637" s="43">
        <v>99.861000000000004</v>
      </c>
    </row>
    <row r="638" spans="11:12" x14ac:dyDescent="0.25">
      <c r="K638" s="67">
        <v>44163</v>
      </c>
      <c r="L638" s="43">
        <v>101.1671</v>
      </c>
    </row>
    <row r="639" spans="11:12" x14ac:dyDescent="0.25">
      <c r="K639" s="67">
        <v>44170</v>
      </c>
      <c r="L639" s="43">
        <v>102.7757</v>
      </c>
    </row>
    <row r="640" spans="11:12" x14ac:dyDescent="0.25">
      <c r="K640" s="67">
        <v>44177</v>
      </c>
      <c r="L640" s="43">
        <v>103.1647</v>
      </c>
    </row>
    <row r="641" spans="11:12" x14ac:dyDescent="0.25">
      <c r="K641" s="67">
        <v>44184</v>
      </c>
      <c r="L641" s="43">
        <v>101.2413</v>
      </c>
    </row>
    <row r="642" spans="11:12" x14ac:dyDescent="0.25">
      <c r="K642" s="67">
        <v>44191</v>
      </c>
      <c r="L642" s="43">
        <v>96.097700000000003</v>
      </c>
    </row>
    <row r="643" spans="11:12" x14ac:dyDescent="0.25">
      <c r="K643" s="67">
        <v>44198</v>
      </c>
      <c r="L643" s="43">
        <v>94.4803</v>
      </c>
    </row>
    <row r="644" spans="11:12" x14ac:dyDescent="0.25">
      <c r="K644" s="67">
        <v>44205</v>
      </c>
      <c r="L644" s="43">
        <v>98.148300000000006</v>
      </c>
    </row>
    <row r="645" spans="11:12" x14ac:dyDescent="0.25">
      <c r="K645" s="67">
        <v>44212</v>
      </c>
      <c r="L645" s="43">
        <v>101.0254</v>
      </c>
    </row>
    <row r="646" spans="11:12" x14ac:dyDescent="0.25">
      <c r="K646" s="67">
        <v>44219</v>
      </c>
      <c r="L646" s="43">
        <v>99.754900000000006</v>
      </c>
    </row>
    <row r="647" spans="11:12" x14ac:dyDescent="0.25">
      <c r="K647" s="67">
        <v>44226</v>
      </c>
      <c r="L647" s="43">
        <v>97.546800000000005</v>
      </c>
    </row>
    <row r="648" spans="11:12" x14ac:dyDescent="0.25">
      <c r="K648" s="67">
        <v>44233</v>
      </c>
      <c r="L648" s="43">
        <v>99.1768</v>
      </c>
    </row>
    <row r="649" spans="11:12" x14ac:dyDescent="0.25">
      <c r="K649" s="67">
        <v>44240</v>
      </c>
      <c r="L649" s="43">
        <v>101.1113</v>
      </c>
    </row>
    <row r="650" spans="11:12" x14ac:dyDescent="0.25">
      <c r="K650" s="67">
        <v>44247</v>
      </c>
      <c r="L650" s="43">
        <v>102.07989999999999</v>
      </c>
    </row>
    <row r="651" spans="11:12" x14ac:dyDescent="0.25">
      <c r="K651" s="67">
        <v>44254</v>
      </c>
      <c r="L651" s="43">
        <v>102.3146</v>
      </c>
    </row>
    <row r="652" spans="11:12" x14ac:dyDescent="0.25">
      <c r="K652" s="67">
        <v>44261</v>
      </c>
      <c r="L652" s="43">
        <v>103.69159999999999</v>
      </c>
    </row>
    <row r="653" spans="11:12" x14ac:dyDescent="0.25">
      <c r="K653" s="67">
        <v>44268</v>
      </c>
      <c r="L653" s="43">
        <v>104.9002</v>
      </c>
    </row>
    <row r="654" spans="11:12" x14ac:dyDescent="0.25">
      <c r="K654" s="67" t="s">
        <v>54</v>
      </c>
      <c r="L654" s="43" t="s">
        <v>54</v>
      </c>
    </row>
    <row r="655" spans="11:12" x14ac:dyDescent="0.25">
      <c r="K655" s="67" t="s">
        <v>54</v>
      </c>
      <c r="L655" s="43" t="s">
        <v>54</v>
      </c>
    </row>
    <row r="656" spans="11:12" x14ac:dyDescent="0.25">
      <c r="K656" s="67" t="s">
        <v>54</v>
      </c>
      <c r="L656" s="43" t="s">
        <v>54</v>
      </c>
    </row>
    <row r="657" spans="11:12" x14ac:dyDescent="0.25">
      <c r="K657" s="67" t="s">
        <v>54</v>
      </c>
      <c r="L657" s="43" t="s">
        <v>54</v>
      </c>
    </row>
    <row r="658" spans="11:12" x14ac:dyDescent="0.25">
      <c r="K658" s="67" t="s">
        <v>54</v>
      </c>
      <c r="L658" s="43" t="s">
        <v>54</v>
      </c>
    </row>
    <row r="659" spans="11:12" x14ac:dyDescent="0.25">
      <c r="K659" s="67" t="s">
        <v>54</v>
      </c>
      <c r="L659" s="43" t="s">
        <v>54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9297E-6BA3-4A34-A60A-7C954841D051}">
  <sheetPr codeName="Sheet10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39</v>
      </c>
    </row>
    <row r="2" spans="1:12" ht="19.5" customHeight="1" x14ac:dyDescent="0.3">
      <c r="A2" s="3" t="str">
        <f>"Weekly Payroll Jobs and Wages in Australia - " &amp;$L$1</f>
        <v>Weekly Payroll Jobs and Wages in Australia - Australian Capital Territory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44268</v>
      </c>
    </row>
    <row r="3" spans="1:12" ht="15" customHeight="1" x14ac:dyDescent="0.25">
      <c r="A3" s="21" t="str">
        <f>"Week ending "&amp;TEXT($L$2,"dddd dd mmmm yyyy")</f>
        <v>Week ending Saturday 13 March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44240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44247</v>
      </c>
    </row>
    <row r="6" spans="1:12" ht="16.5" customHeight="1" thickBot="1" x14ac:dyDescent="0.3">
      <c r="A6" s="25" t="str">
        <f>"Change in payroll jobs and total wages, "&amp;$L$1</f>
        <v>Change in payroll jobs and total wages, Australian Capital Territory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44254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71</v>
      </c>
      <c r="L7" s="40">
        <v>44261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C8" s="90" t="str">
        <f>"% Change between " &amp; TEXT($L$4,"dd mmm yyyy")&amp;" and "&amp; TEXT($L$2,"dd mmm yyyy") &amp; " (monthly change)"</f>
        <v>% Change between 13 Feb 2021 and 13 Mar 2021 (monthly change)</v>
      </c>
      <c r="D8" s="73" t="str">
        <f>"% Change between " &amp; TEXT($L$7,"dd mmm yyyy")&amp;" and "&amp; TEXT($L$2,"dd mmm yyyy") &amp; " (weekly change)"</f>
        <v>% Change between 06 Mar 2021 and 13 Mar 2021 (weekly change)</v>
      </c>
      <c r="E8" s="75" t="str">
        <f>"% Change between " &amp; TEXT($L$6,"dd mmm yyyy")&amp;" and "&amp; TEXT($L$7,"dd mmm yyyy") &amp; " (weekly change)"</f>
        <v>% Change between 27 Feb 2021 and 06 Mar 2021 (weekly change)</v>
      </c>
      <c r="F8" s="88" t="str">
        <f>"% Change between " &amp; TEXT($L$3,"dd mmm yyyy")&amp;" and "&amp; TEXT($L$2,"dd mmm yyyy") &amp; " (Change since 100th case of COVID-19)"</f>
        <v>% Change between 14 Mar 2020 and 13 Mar 2021 (Change since 100th case of COVID-19)</v>
      </c>
      <c r="G8" s="90" t="str">
        <f>"% Change between " &amp; TEXT($L$4,"dd mmm yyyy")&amp;" and "&amp; TEXT($L$2,"dd mmm yyyy") &amp; " (monthly change)"</f>
        <v>% Change between 13 Feb 2021 and 13 Mar 2021 (monthly change)</v>
      </c>
      <c r="H8" s="73" t="str">
        <f>"% Change between " &amp; TEXT($L$7,"dd mmm yyyy")&amp;" and "&amp; TEXT($L$2,"dd mmm yyyy") &amp; " (weekly change)"</f>
        <v>% Change between 06 Mar 2021 and 13 Mar 2021 (weekly change)</v>
      </c>
      <c r="I8" s="75" t="str">
        <f>"% Change between " &amp; TEXT($L$6,"dd mmm yyyy")&amp;" and "&amp; TEXT($L$7,"dd mmm yyyy") &amp; " (weekly change)"</f>
        <v>% Change between 27 Feb 2021 and 06 Mar 2021 (weekly change)</v>
      </c>
      <c r="J8" s="52"/>
      <c r="K8" s="39" t="s">
        <v>72</v>
      </c>
      <c r="L8" s="40">
        <v>44268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Australian Capital Territory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5.5855262814183959E-3</v>
      </c>
      <c r="C11" s="28">
        <v>1.3305556304287647E-2</v>
      </c>
      <c r="D11" s="28">
        <v>4.3275523581551845E-3</v>
      </c>
      <c r="E11" s="28">
        <v>-4.3794084681550993E-3</v>
      </c>
      <c r="F11" s="28">
        <v>1.538650840806377E-2</v>
      </c>
      <c r="G11" s="28">
        <v>-8.086420977179265E-3</v>
      </c>
      <c r="H11" s="28">
        <v>-1.0687631882771553E-2</v>
      </c>
      <c r="I11" s="61">
        <v>-1.2792038585410448E-2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-2.4597012678373664E-2</v>
      </c>
      <c r="C13" s="28">
        <v>4.4388559633594671E-3</v>
      </c>
      <c r="D13" s="28">
        <v>1.5643084590584166E-3</v>
      </c>
      <c r="E13" s="28">
        <v>-7.3219938885464853E-3</v>
      </c>
      <c r="F13" s="28">
        <v>7.7385173142410224E-3</v>
      </c>
      <c r="G13" s="28">
        <v>-1.4461775742414251E-2</v>
      </c>
      <c r="H13" s="28">
        <v>-1.6419789480889735E-2</v>
      </c>
      <c r="I13" s="61">
        <v>-1.5875990870031886E-2</v>
      </c>
      <c r="J13" s="28"/>
      <c r="K13" s="42"/>
      <c r="L13" s="43"/>
    </row>
    <row r="14" spans="1:12" x14ac:dyDescent="0.25">
      <c r="A14" s="62" t="s">
        <v>27</v>
      </c>
      <c r="B14" s="28">
        <v>1.8833275653227233E-3</v>
      </c>
      <c r="C14" s="28">
        <v>1.8874075348262354E-2</v>
      </c>
      <c r="D14" s="28">
        <v>4.7810489977260229E-3</v>
      </c>
      <c r="E14" s="28">
        <v>-1.5594315612054155E-3</v>
      </c>
      <c r="F14" s="28">
        <v>1.0944022494052907E-2</v>
      </c>
      <c r="G14" s="28">
        <v>-1.2295078377960733E-3</v>
      </c>
      <c r="H14" s="28">
        <v>-5.0033316293716101E-3</v>
      </c>
      <c r="I14" s="61">
        <v>-9.4165159550341215E-3</v>
      </c>
      <c r="J14" s="28"/>
      <c r="K14" s="38"/>
      <c r="L14" s="43"/>
    </row>
    <row r="15" spans="1:12" x14ac:dyDescent="0.25">
      <c r="A15" s="63" t="s">
        <v>69</v>
      </c>
      <c r="B15" s="28">
        <v>-4.8101091642968608E-2</v>
      </c>
      <c r="C15" s="28">
        <v>2.1974623603810528E-2</v>
      </c>
      <c r="D15" s="28">
        <v>2.3779478927308917E-2</v>
      </c>
      <c r="E15" s="28">
        <v>-2.5104288601210167E-2</v>
      </c>
      <c r="F15" s="28">
        <v>-1.2316959800521388E-2</v>
      </c>
      <c r="G15" s="28">
        <v>8.1624854842377026E-3</v>
      </c>
      <c r="H15" s="28">
        <v>3.3419918188941189E-2</v>
      </c>
      <c r="I15" s="61">
        <v>-2.3853035610243767E-2</v>
      </c>
      <c r="J15" s="28"/>
      <c r="K15" s="56"/>
      <c r="L15" s="43"/>
    </row>
    <row r="16" spans="1:12" x14ac:dyDescent="0.25">
      <c r="A16" s="62" t="s">
        <v>47</v>
      </c>
      <c r="B16" s="28">
        <v>-1.4124302646024267E-2</v>
      </c>
      <c r="C16" s="28">
        <v>1.7943435750151115E-2</v>
      </c>
      <c r="D16" s="28">
        <v>6.730051845833751E-3</v>
      </c>
      <c r="E16" s="28">
        <v>-5.3704189586711859E-3</v>
      </c>
      <c r="F16" s="28">
        <v>4.2293490219380558E-4</v>
      </c>
      <c r="G16" s="28">
        <v>-5.4244136713630375E-3</v>
      </c>
      <c r="H16" s="28">
        <v>-2.8745434729360309E-3</v>
      </c>
      <c r="I16" s="61">
        <v>-1.145365546713728E-2</v>
      </c>
      <c r="J16" s="28"/>
      <c r="K16" s="42"/>
      <c r="L16" s="43"/>
    </row>
    <row r="17" spans="1:12" x14ac:dyDescent="0.25">
      <c r="A17" s="62" t="s">
        <v>48</v>
      </c>
      <c r="B17" s="28">
        <v>5.6779148524430667E-3</v>
      </c>
      <c r="C17" s="28">
        <v>1.1601764079687715E-2</v>
      </c>
      <c r="D17" s="28">
        <v>3.3077802216541219E-3</v>
      </c>
      <c r="E17" s="28">
        <v>-4.0458916273877765E-3</v>
      </c>
      <c r="F17" s="28">
        <v>3.6856223264469801E-3</v>
      </c>
      <c r="G17" s="28">
        <v>-1.0067131401286789E-2</v>
      </c>
      <c r="H17" s="28">
        <v>-5.0395408149135346E-3</v>
      </c>
      <c r="I17" s="61">
        <v>-1.8625729614655806E-2</v>
      </c>
      <c r="J17" s="28"/>
      <c r="K17" s="42"/>
      <c r="L17" s="43"/>
    </row>
    <row r="18" spans="1:12" x14ac:dyDescent="0.25">
      <c r="A18" s="62" t="s">
        <v>49</v>
      </c>
      <c r="B18" s="28">
        <v>1.8450511416468585E-2</v>
      </c>
      <c r="C18" s="28">
        <v>8.2949109908847518E-4</v>
      </c>
      <c r="D18" s="28">
        <v>-1.803725319341698E-3</v>
      </c>
      <c r="E18" s="28">
        <v>-6.2890581959258451E-3</v>
      </c>
      <c r="F18" s="28">
        <v>1.4071236198912374E-2</v>
      </c>
      <c r="G18" s="28">
        <v>-2.014422490044887E-2</v>
      </c>
      <c r="H18" s="28">
        <v>-1.4341626012158937E-2</v>
      </c>
      <c r="I18" s="61">
        <v>-1.8363200590128526E-2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3.931352197822191E-2</v>
      </c>
      <c r="C19" s="28">
        <v>8.6253634103636845E-3</v>
      </c>
      <c r="D19" s="28">
        <v>1.5346670512985661E-3</v>
      </c>
      <c r="E19" s="28">
        <v>-6.6634448326385876E-4</v>
      </c>
      <c r="F19" s="28">
        <v>4.3664666194325408E-2</v>
      </c>
      <c r="G19" s="28">
        <v>-7.9960101759339874E-3</v>
      </c>
      <c r="H19" s="28">
        <v>-1.5478540305291055E-2</v>
      </c>
      <c r="I19" s="61">
        <v>-5.8945221987025676E-3</v>
      </c>
      <c r="J19" s="29"/>
      <c r="K19" s="44"/>
      <c r="L19" s="43"/>
    </row>
    <row r="20" spans="1:12" x14ac:dyDescent="0.25">
      <c r="A20" s="62" t="s">
        <v>51</v>
      </c>
      <c r="B20" s="28">
        <v>5.2526305627956349E-2</v>
      </c>
      <c r="C20" s="28">
        <v>2.0588458294682255E-2</v>
      </c>
      <c r="D20" s="28">
        <v>1.882816929363651E-3</v>
      </c>
      <c r="E20" s="28">
        <v>6.8463810862247065E-3</v>
      </c>
      <c r="F20" s="28">
        <v>3.0834303434006838E-2</v>
      </c>
      <c r="G20" s="28">
        <v>2.4213988410639598E-3</v>
      </c>
      <c r="H20" s="28">
        <v>-2.9383125954868583E-2</v>
      </c>
      <c r="I20" s="61">
        <v>-5.3445039677670891E-3</v>
      </c>
      <c r="J20" s="20"/>
      <c r="K20" s="37"/>
      <c r="L20" s="43"/>
    </row>
    <row r="21" spans="1:12" ht="15.75" thickBot="1" x14ac:dyDescent="0.3">
      <c r="A21" s="64" t="s">
        <v>52</v>
      </c>
      <c r="B21" s="65">
        <v>6.583333333333341E-2</v>
      </c>
      <c r="C21" s="65">
        <v>2.6400263385324418E-2</v>
      </c>
      <c r="D21" s="65">
        <v>-5.0067820952685027E-3</v>
      </c>
      <c r="E21" s="65">
        <v>1.0752977230570782E-2</v>
      </c>
      <c r="F21" s="65">
        <v>6.5643969284843617E-2</v>
      </c>
      <c r="G21" s="65">
        <v>-3.4986065883774953E-2</v>
      </c>
      <c r="H21" s="65">
        <v>-4.5191705515207681E-2</v>
      </c>
      <c r="I21" s="66">
        <v>-1.538123177910844E-2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Australian Capital Territory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Australian Capital Territory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69</v>
      </c>
      <c r="L36" s="43">
        <v>69.91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93.73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97.75</v>
      </c>
    </row>
    <row r="39" spans="1:12" x14ac:dyDescent="0.25">
      <c r="K39" s="44" t="s">
        <v>49</v>
      </c>
      <c r="L39" s="43">
        <v>101.21</v>
      </c>
    </row>
    <row r="40" spans="1:12" x14ac:dyDescent="0.25">
      <c r="K40" s="37" t="s">
        <v>50</v>
      </c>
      <c r="L40" s="43">
        <v>103.25</v>
      </c>
    </row>
    <row r="41" spans="1:12" x14ac:dyDescent="0.25">
      <c r="K41" s="37" t="s">
        <v>51</v>
      </c>
      <c r="L41" s="43">
        <v>102.23</v>
      </c>
    </row>
    <row r="42" spans="1:12" x14ac:dyDescent="0.25">
      <c r="K42" s="37" t="s">
        <v>52</v>
      </c>
      <c r="L42" s="43">
        <v>105.26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69</v>
      </c>
      <c r="L45" s="43">
        <v>68.03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Australian Capital Territory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94.43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97.86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100.91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103.62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103.44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108.28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69</v>
      </c>
      <c r="L54" s="43">
        <v>69.42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Australian Capital Territory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95.04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97.81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100.42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103.7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103.52</v>
      </c>
    </row>
    <row r="60" spans="1:12" ht="15.4" customHeight="1" x14ac:dyDescent="0.25">
      <c r="K60" s="37" t="s">
        <v>52</v>
      </c>
      <c r="L60" s="43">
        <v>107.35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69</v>
      </c>
      <c r="L65" s="43">
        <v>71.23</v>
      </c>
    </row>
    <row r="66" spans="1:12" ht="15.4" customHeight="1" x14ac:dyDescent="0.25">
      <c r="K66" s="42" t="s">
        <v>47</v>
      </c>
      <c r="L66" s="43">
        <v>97.23</v>
      </c>
    </row>
    <row r="67" spans="1:12" ht="15.4" customHeight="1" x14ac:dyDescent="0.25">
      <c r="K67" s="42" t="s">
        <v>48</v>
      </c>
      <c r="L67" s="43">
        <v>100.13</v>
      </c>
    </row>
    <row r="68" spans="1:12" ht="15.4" customHeight="1" x14ac:dyDescent="0.25">
      <c r="K68" s="44" t="s">
        <v>49</v>
      </c>
      <c r="L68" s="43">
        <v>101.44</v>
      </c>
    </row>
    <row r="69" spans="1:12" ht="15.4" customHeight="1" x14ac:dyDescent="0.25">
      <c r="K69" s="37" t="s">
        <v>50</v>
      </c>
      <c r="L69" s="43">
        <v>102.67</v>
      </c>
    </row>
    <row r="70" spans="1:12" ht="15.4" customHeight="1" x14ac:dyDescent="0.25">
      <c r="K70" s="37" t="s">
        <v>51</v>
      </c>
      <c r="L70" s="43">
        <v>103.84</v>
      </c>
    </row>
    <row r="71" spans="1:12" ht="15.4" customHeight="1" x14ac:dyDescent="0.25">
      <c r="K71" s="37" t="s">
        <v>52</v>
      </c>
      <c r="L71" s="43">
        <v>101.94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69</v>
      </c>
      <c r="L74" s="43">
        <v>70.37</v>
      </c>
    </row>
    <row r="75" spans="1:12" ht="15.4" customHeight="1" x14ac:dyDescent="0.25">
      <c r="K75" s="42" t="s">
        <v>47</v>
      </c>
      <c r="L75" s="43">
        <v>98.66</v>
      </c>
    </row>
    <row r="76" spans="1:12" ht="15.4" customHeight="1" x14ac:dyDescent="0.25">
      <c r="K76" s="42" t="s">
        <v>48</v>
      </c>
      <c r="L76" s="43">
        <v>101.58</v>
      </c>
    </row>
    <row r="77" spans="1:12" ht="15.4" customHeight="1" x14ac:dyDescent="0.25">
      <c r="A77" s="31" t="str">
        <f>"Distribution of payroll jobs by industry, "&amp;$L$1</f>
        <v>Distribution of payroll jobs by industry, Australian Capital Territory</v>
      </c>
      <c r="K77" s="44" t="s">
        <v>49</v>
      </c>
      <c r="L77" s="43">
        <v>102.27</v>
      </c>
    </row>
    <row r="78" spans="1:12" ht="15.4" customHeight="1" x14ac:dyDescent="0.25">
      <c r="K78" s="37" t="s">
        <v>50</v>
      </c>
      <c r="L78" s="43">
        <v>103.79</v>
      </c>
    </row>
    <row r="79" spans="1:12" ht="15.4" customHeight="1" x14ac:dyDescent="0.25">
      <c r="K79" s="37" t="s">
        <v>51</v>
      </c>
      <c r="L79" s="43">
        <v>106.44</v>
      </c>
    </row>
    <row r="80" spans="1:12" ht="15.4" customHeight="1" x14ac:dyDescent="0.25">
      <c r="K80" s="37" t="s">
        <v>52</v>
      </c>
      <c r="L80" s="43">
        <v>105.56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69</v>
      </c>
      <c r="L83" s="43">
        <v>70.8</v>
      </c>
    </row>
    <row r="84" spans="1:12" ht="15.4" customHeight="1" x14ac:dyDescent="0.25">
      <c r="K84" s="42" t="s">
        <v>47</v>
      </c>
      <c r="L84" s="43">
        <v>99.32</v>
      </c>
    </row>
    <row r="85" spans="1:12" ht="15.4" customHeight="1" x14ac:dyDescent="0.25">
      <c r="K85" s="42" t="s">
        <v>48</v>
      </c>
      <c r="L85" s="43">
        <v>102.22</v>
      </c>
    </row>
    <row r="86" spans="1:12" ht="15.4" customHeight="1" x14ac:dyDescent="0.25">
      <c r="K86" s="44" t="s">
        <v>49</v>
      </c>
      <c r="L86" s="43">
        <v>102.36</v>
      </c>
    </row>
    <row r="87" spans="1:12" ht="15.4" customHeight="1" x14ac:dyDescent="0.25">
      <c r="K87" s="37" t="s">
        <v>50</v>
      </c>
      <c r="L87" s="43">
        <v>104.01</v>
      </c>
    </row>
    <row r="88" spans="1:12" ht="15.4" customHeight="1" x14ac:dyDescent="0.25">
      <c r="K88" s="37" t="s">
        <v>51</v>
      </c>
      <c r="L88" s="43">
        <v>106.69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105.55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0.1057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0.1132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-3.3000000000000002E-2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-2.93E-2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-3.1899999999999998E-2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8.4400000000000003E-2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-2.06E-2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-0.1163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-9.0300000000000005E-2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-7.3700000000000002E-2</v>
      </c>
    </row>
    <row r="104" spans="1:12" x14ac:dyDescent="0.25">
      <c r="K104" s="38" t="s">
        <v>12</v>
      </c>
      <c r="L104" s="42">
        <v>6.8000000000000005E-2</v>
      </c>
    </row>
    <row r="105" spans="1:12" x14ac:dyDescent="0.25">
      <c r="K105" s="38" t="s">
        <v>11</v>
      </c>
      <c r="L105" s="42">
        <v>-4.1599999999999998E-2</v>
      </c>
    </row>
    <row r="106" spans="1:12" x14ac:dyDescent="0.25">
      <c r="K106" s="38" t="s">
        <v>10</v>
      </c>
      <c r="L106" s="42">
        <v>-2.2200000000000001E-2</v>
      </c>
    </row>
    <row r="107" spans="1:12" x14ac:dyDescent="0.25">
      <c r="K107" s="38" t="s">
        <v>9</v>
      </c>
      <c r="L107" s="42">
        <v>3.5999999999999997E-2</v>
      </c>
    </row>
    <row r="108" spans="1:12" x14ac:dyDescent="0.25">
      <c r="K108" s="38" t="s">
        <v>8</v>
      </c>
      <c r="L108" s="42">
        <v>1.8700000000000001E-2</v>
      </c>
    </row>
    <row r="109" spans="1:12" x14ac:dyDescent="0.25">
      <c r="K109" s="38" t="s">
        <v>7</v>
      </c>
      <c r="L109" s="42">
        <v>-5.1999999999999998E-2</v>
      </c>
    </row>
    <row r="110" spans="1:12" x14ac:dyDescent="0.25">
      <c r="K110" s="38" t="s">
        <v>6</v>
      </c>
      <c r="L110" s="42">
        <v>8.7599999999999997E-2</v>
      </c>
    </row>
    <row r="111" spans="1:12" x14ac:dyDescent="0.25">
      <c r="K111" s="38" t="s">
        <v>5</v>
      </c>
      <c r="L111" s="42">
        <v>-6.0699999999999997E-2</v>
      </c>
    </row>
    <row r="112" spans="1:12" x14ac:dyDescent="0.25">
      <c r="K112" s="38" t="s">
        <v>3</v>
      </c>
      <c r="L112" s="42">
        <v>4.5400000000000003E-2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1.6999999999999999E-3</v>
      </c>
    </row>
    <row r="117" spans="1:12" x14ac:dyDescent="0.25">
      <c r="K117" s="38" t="s">
        <v>0</v>
      </c>
      <c r="L117" s="42">
        <v>1E-3</v>
      </c>
    </row>
    <row r="118" spans="1:12" x14ac:dyDescent="0.25">
      <c r="K118" s="38" t="s">
        <v>1</v>
      </c>
      <c r="L118" s="42">
        <v>2.1700000000000001E-2</v>
      </c>
    </row>
    <row r="119" spans="1:12" x14ac:dyDescent="0.25">
      <c r="K119" s="38" t="s">
        <v>18</v>
      </c>
      <c r="L119" s="42">
        <v>6.4000000000000003E-3</v>
      </c>
    </row>
    <row r="120" spans="1:12" x14ac:dyDescent="0.25">
      <c r="K120" s="38" t="s">
        <v>2</v>
      </c>
      <c r="L120" s="42">
        <v>5.3199999999999997E-2</v>
      </c>
    </row>
    <row r="121" spans="1:12" x14ac:dyDescent="0.25">
      <c r="K121" s="38" t="s">
        <v>17</v>
      </c>
      <c r="L121" s="42">
        <v>1.5100000000000001E-2</v>
      </c>
    </row>
    <row r="122" spans="1:12" x14ac:dyDescent="0.25">
      <c r="K122" s="38" t="s">
        <v>16</v>
      </c>
      <c r="L122" s="42">
        <v>0.08</v>
      </c>
    </row>
    <row r="123" spans="1:12" x14ac:dyDescent="0.25">
      <c r="K123" s="38" t="s">
        <v>15</v>
      </c>
      <c r="L123" s="42">
        <v>8.2900000000000001E-2</v>
      </c>
    </row>
    <row r="124" spans="1:12" x14ac:dyDescent="0.25">
      <c r="K124" s="38" t="s">
        <v>14</v>
      </c>
      <c r="L124" s="42">
        <v>1.6400000000000001E-2</v>
      </c>
    </row>
    <row r="125" spans="1:12" x14ac:dyDescent="0.25">
      <c r="K125" s="38" t="s">
        <v>13</v>
      </c>
      <c r="L125" s="42">
        <v>1.77E-2</v>
      </c>
    </row>
    <row r="126" spans="1:12" x14ac:dyDescent="0.25">
      <c r="K126" s="38" t="s">
        <v>12</v>
      </c>
      <c r="L126" s="42">
        <v>1.89E-2</v>
      </c>
    </row>
    <row r="127" spans="1:12" x14ac:dyDescent="0.25">
      <c r="K127" s="38" t="s">
        <v>11</v>
      </c>
      <c r="L127" s="42">
        <v>1.7500000000000002E-2</v>
      </c>
    </row>
    <row r="128" spans="1:12" x14ac:dyDescent="0.25">
      <c r="K128" s="38" t="s">
        <v>10</v>
      </c>
      <c r="L128" s="42">
        <v>0.12520000000000001</v>
      </c>
    </row>
    <row r="129" spans="11:12" x14ac:dyDescent="0.25">
      <c r="K129" s="38" t="s">
        <v>9</v>
      </c>
      <c r="L129" s="42">
        <v>7.3800000000000004E-2</v>
      </c>
    </row>
    <row r="130" spans="11:12" x14ac:dyDescent="0.25">
      <c r="K130" s="38" t="s">
        <v>8</v>
      </c>
      <c r="L130" s="42">
        <v>0.23830000000000001</v>
      </c>
    </row>
    <row r="131" spans="11:12" x14ac:dyDescent="0.25">
      <c r="K131" s="38" t="s">
        <v>7</v>
      </c>
      <c r="L131" s="42">
        <v>7.51E-2</v>
      </c>
    </row>
    <row r="132" spans="11:12" x14ac:dyDescent="0.25">
      <c r="K132" s="38" t="s">
        <v>6</v>
      </c>
      <c r="L132" s="42">
        <v>9.8400000000000001E-2</v>
      </c>
    </row>
    <row r="133" spans="11:12" x14ac:dyDescent="0.25">
      <c r="K133" s="38" t="s">
        <v>5</v>
      </c>
      <c r="L133" s="42">
        <v>1.83E-2</v>
      </c>
    </row>
    <row r="134" spans="11:12" x14ac:dyDescent="0.25">
      <c r="K134" s="38" t="s">
        <v>3</v>
      </c>
      <c r="L134" s="42">
        <v>3.5900000000000001E-2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1.9E-3</v>
      </c>
    </row>
    <row r="137" spans="11:12" x14ac:dyDescent="0.25">
      <c r="K137" s="38" t="s">
        <v>0</v>
      </c>
      <c r="L137" s="42">
        <v>1.1000000000000001E-3</v>
      </c>
    </row>
    <row r="138" spans="11:12" x14ac:dyDescent="0.25">
      <c r="K138" s="38" t="s">
        <v>1</v>
      </c>
      <c r="L138" s="42">
        <v>2.0899999999999998E-2</v>
      </c>
    </row>
    <row r="139" spans="11:12" x14ac:dyDescent="0.25">
      <c r="K139" s="38" t="s">
        <v>18</v>
      </c>
      <c r="L139" s="42">
        <v>6.1999999999999998E-3</v>
      </c>
    </row>
    <row r="140" spans="11:12" x14ac:dyDescent="0.25">
      <c r="K140" s="38" t="s">
        <v>2</v>
      </c>
      <c r="L140" s="42">
        <v>5.1200000000000002E-2</v>
      </c>
    </row>
    <row r="141" spans="11:12" x14ac:dyDescent="0.25">
      <c r="K141" s="38" t="s">
        <v>17</v>
      </c>
      <c r="L141" s="42">
        <v>1.6299999999999999E-2</v>
      </c>
    </row>
    <row r="142" spans="11:12" x14ac:dyDescent="0.25">
      <c r="K142" s="38" t="s">
        <v>16</v>
      </c>
      <c r="L142" s="42">
        <v>7.7899999999999997E-2</v>
      </c>
    </row>
    <row r="143" spans="11:12" x14ac:dyDescent="0.25">
      <c r="K143" s="38" t="s">
        <v>15</v>
      </c>
      <c r="L143" s="42">
        <v>7.2900000000000006E-2</v>
      </c>
    </row>
    <row r="144" spans="11:12" x14ac:dyDescent="0.25">
      <c r="K144" s="38" t="s">
        <v>14</v>
      </c>
      <c r="L144" s="42">
        <v>1.4800000000000001E-2</v>
      </c>
    </row>
    <row r="145" spans="11:12" x14ac:dyDescent="0.25">
      <c r="K145" s="38" t="s">
        <v>13</v>
      </c>
      <c r="L145" s="42">
        <v>1.6299999999999999E-2</v>
      </c>
    </row>
    <row r="146" spans="11:12" x14ac:dyDescent="0.25">
      <c r="K146" s="38" t="s">
        <v>12</v>
      </c>
      <c r="L146" s="42">
        <v>2.01E-2</v>
      </c>
    </row>
    <row r="147" spans="11:12" x14ac:dyDescent="0.25">
      <c r="K147" s="38" t="s">
        <v>11</v>
      </c>
      <c r="L147" s="42">
        <v>1.66E-2</v>
      </c>
    </row>
    <row r="148" spans="11:12" x14ac:dyDescent="0.25">
      <c r="K148" s="38" t="s">
        <v>10</v>
      </c>
      <c r="L148" s="42">
        <v>0.12180000000000001</v>
      </c>
    </row>
    <row r="149" spans="11:12" x14ac:dyDescent="0.25">
      <c r="K149" s="38" t="s">
        <v>9</v>
      </c>
      <c r="L149" s="42">
        <v>7.5999999999999998E-2</v>
      </c>
    </row>
    <row r="150" spans="11:12" x14ac:dyDescent="0.25">
      <c r="K150" s="38" t="s">
        <v>8</v>
      </c>
      <c r="L150" s="42">
        <v>0.24149999999999999</v>
      </c>
    </row>
    <row r="151" spans="11:12" x14ac:dyDescent="0.25">
      <c r="K151" s="38" t="s">
        <v>7</v>
      </c>
      <c r="L151" s="42">
        <v>7.0800000000000002E-2</v>
      </c>
    </row>
    <row r="152" spans="11:12" x14ac:dyDescent="0.25">
      <c r="K152" s="38" t="s">
        <v>6</v>
      </c>
      <c r="L152" s="42">
        <v>0.10639999999999999</v>
      </c>
    </row>
    <row r="153" spans="11:12" x14ac:dyDescent="0.25">
      <c r="K153" s="38" t="s">
        <v>5</v>
      </c>
      <c r="L153" s="42">
        <v>1.7100000000000001E-2</v>
      </c>
    </row>
    <row r="154" spans="11:12" x14ac:dyDescent="0.25">
      <c r="K154" s="38" t="s">
        <v>3</v>
      </c>
      <c r="L154" s="42">
        <v>3.73E-2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98.956000000000003</v>
      </c>
    </row>
    <row r="159" spans="11:12" x14ac:dyDescent="0.25">
      <c r="K159" s="67">
        <v>43918</v>
      </c>
      <c r="L159" s="43">
        <v>95.4114</v>
      </c>
    </row>
    <row r="160" spans="11:12" x14ac:dyDescent="0.25">
      <c r="K160" s="67">
        <v>43925</v>
      </c>
      <c r="L160" s="43">
        <v>92.813999999999993</v>
      </c>
    </row>
    <row r="161" spans="11:12" x14ac:dyDescent="0.25">
      <c r="K161" s="67">
        <v>43932</v>
      </c>
      <c r="L161" s="43">
        <v>91.521799999999999</v>
      </c>
    </row>
    <row r="162" spans="11:12" x14ac:dyDescent="0.25">
      <c r="K162" s="67">
        <v>43939</v>
      </c>
      <c r="L162" s="43">
        <v>91.499399999999994</v>
      </c>
    </row>
    <row r="163" spans="11:12" x14ac:dyDescent="0.25">
      <c r="K163" s="67">
        <v>43946</v>
      </c>
      <c r="L163" s="43">
        <v>92.023799999999994</v>
      </c>
    </row>
    <row r="164" spans="11:12" x14ac:dyDescent="0.25">
      <c r="K164" s="67">
        <v>43953</v>
      </c>
      <c r="L164" s="43">
        <v>92.5184</v>
      </c>
    </row>
    <row r="165" spans="11:12" x14ac:dyDescent="0.25">
      <c r="K165" s="67">
        <v>43960</v>
      </c>
      <c r="L165" s="43">
        <v>93.198300000000003</v>
      </c>
    </row>
    <row r="166" spans="11:12" x14ac:dyDescent="0.25">
      <c r="K166" s="67">
        <v>43967</v>
      </c>
      <c r="L166" s="43">
        <v>93.788799999999995</v>
      </c>
    </row>
    <row r="167" spans="11:12" x14ac:dyDescent="0.25">
      <c r="K167" s="67">
        <v>43974</v>
      </c>
      <c r="L167" s="43">
        <v>94.145300000000006</v>
      </c>
    </row>
    <row r="168" spans="11:12" x14ac:dyDescent="0.25">
      <c r="K168" s="67">
        <v>43981</v>
      </c>
      <c r="L168" s="43">
        <v>94.653999999999996</v>
      </c>
    </row>
    <row r="169" spans="11:12" x14ac:dyDescent="0.25">
      <c r="K169" s="67">
        <v>43988</v>
      </c>
      <c r="L169" s="43">
        <v>95.642099999999999</v>
      </c>
    </row>
    <row r="170" spans="11:12" x14ac:dyDescent="0.25">
      <c r="K170" s="67">
        <v>43995</v>
      </c>
      <c r="L170" s="43">
        <v>96.145700000000005</v>
      </c>
    </row>
    <row r="171" spans="11:12" x14ac:dyDescent="0.25">
      <c r="K171" s="67">
        <v>44002</v>
      </c>
      <c r="L171" s="43">
        <v>96.165899999999993</v>
      </c>
    </row>
    <row r="172" spans="11:12" x14ac:dyDescent="0.25">
      <c r="K172" s="67">
        <v>44009</v>
      </c>
      <c r="L172" s="43">
        <v>95.757099999999994</v>
      </c>
    </row>
    <row r="173" spans="11:12" x14ac:dyDescent="0.25">
      <c r="K173" s="67">
        <v>44016</v>
      </c>
      <c r="L173" s="43">
        <v>96.890900000000002</v>
      </c>
    </row>
    <row r="174" spans="11:12" x14ac:dyDescent="0.25">
      <c r="K174" s="67">
        <v>44023</v>
      </c>
      <c r="L174" s="43">
        <v>97.918400000000005</v>
      </c>
    </row>
    <row r="175" spans="11:12" x14ac:dyDescent="0.25">
      <c r="K175" s="67">
        <v>44030</v>
      </c>
      <c r="L175" s="43">
        <v>98.014700000000005</v>
      </c>
    </row>
    <row r="176" spans="11:12" x14ac:dyDescent="0.25">
      <c r="K176" s="67">
        <v>44037</v>
      </c>
      <c r="L176" s="43">
        <v>98.233599999999996</v>
      </c>
    </row>
    <row r="177" spans="11:12" x14ac:dyDescent="0.25">
      <c r="K177" s="67">
        <v>44044</v>
      </c>
      <c r="L177" s="43">
        <v>98.450100000000006</v>
      </c>
    </row>
    <row r="178" spans="11:12" x14ac:dyDescent="0.25">
      <c r="K178" s="67">
        <v>44051</v>
      </c>
      <c r="L178" s="43">
        <v>98.442400000000006</v>
      </c>
    </row>
    <row r="179" spans="11:12" x14ac:dyDescent="0.25">
      <c r="K179" s="67">
        <v>44058</v>
      </c>
      <c r="L179" s="43">
        <v>98.335099999999997</v>
      </c>
    </row>
    <row r="180" spans="11:12" x14ac:dyDescent="0.25">
      <c r="K180" s="67">
        <v>44065</v>
      </c>
      <c r="L180" s="43">
        <v>98.389700000000005</v>
      </c>
    </row>
    <row r="181" spans="11:12" x14ac:dyDescent="0.25">
      <c r="K181" s="67">
        <v>44072</v>
      </c>
      <c r="L181" s="43">
        <v>98.521299999999997</v>
      </c>
    </row>
    <row r="182" spans="11:12" x14ac:dyDescent="0.25">
      <c r="K182" s="67">
        <v>44079</v>
      </c>
      <c r="L182" s="43">
        <v>98.687200000000004</v>
      </c>
    </row>
    <row r="183" spans="11:12" x14ac:dyDescent="0.25">
      <c r="K183" s="67">
        <v>44086</v>
      </c>
      <c r="L183" s="43">
        <v>99.090599999999995</v>
      </c>
    </row>
    <row r="184" spans="11:12" x14ac:dyDescent="0.25">
      <c r="K184" s="67">
        <v>44093</v>
      </c>
      <c r="L184" s="43">
        <v>99.254099999999994</v>
      </c>
    </row>
    <row r="185" spans="11:12" x14ac:dyDescent="0.25">
      <c r="K185" s="67">
        <v>44100</v>
      </c>
      <c r="L185" s="43">
        <v>99.048599999999993</v>
      </c>
    </row>
    <row r="186" spans="11:12" x14ac:dyDescent="0.25">
      <c r="K186" s="67">
        <v>44107</v>
      </c>
      <c r="L186" s="43">
        <v>98.196399999999997</v>
      </c>
    </row>
    <row r="187" spans="11:12" x14ac:dyDescent="0.25">
      <c r="K187" s="67">
        <v>44114</v>
      </c>
      <c r="L187" s="43">
        <v>98.236699999999999</v>
      </c>
    </row>
    <row r="188" spans="11:12" x14ac:dyDescent="0.25">
      <c r="K188" s="67">
        <v>44121</v>
      </c>
      <c r="L188" s="43">
        <v>98.990499999999997</v>
      </c>
    </row>
    <row r="189" spans="11:12" x14ac:dyDescent="0.25">
      <c r="K189" s="67">
        <v>44128</v>
      </c>
      <c r="L189" s="43">
        <v>99.253500000000003</v>
      </c>
    </row>
    <row r="190" spans="11:12" x14ac:dyDescent="0.25">
      <c r="K190" s="67">
        <v>44135</v>
      </c>
      <c r="L190" s="43">
        <v>99.460899999999995</v>
      </c>
    </row>
    <row r="191" spans="11:12" x14ac:dyDescent="0.25">
      <c r="K191" s="67">
        <v>44142</v>
      </c>
      <c r="L191" s="43">
        <v>99.843800000000002</v>
      </c>
    </row>
    <row r="192" spans="11:12" x14ac:dyDescent="0.25">
      <c r="K192" s="67">
        <v>44149</v>
      </c>
      <c r="L192" s="43">
        <v>100.5531</v>
      </c>
    </row>
    <row r="193" spans="11:12" x14ac:dyDescent="0.25">
      <c r="K193" s="67">
        <v>44156</v>
      </c>
      <c r="L193" s="43">
        <v>100.8459</v>
      </c>
    </row>
    <row r="194" spans="11:12" x14ac:dyDescent="0.25">
      <c r="K194" s="67">
        <v>44163</v>
      </c>
      <c r="L194" s="43">
        <v>101.126</v>
      </c>
    </row>
    <row r="195" spans="11:12" x14ac:dyDescent="0.25">
      <c r="K195" s="67">
        <v>44170</v>
      </c>
      <c r="L195" s="43">
        <v>101.622</v>
      </c>
    </row>
    <row r="196" spans="11:12" x14ac:dyDescent="0.25">
      <c r="K196" s="67">
        <v>44177</v>
      </c>
      <c r="L196" s="43">
        <v>101.6469</v>
      </c>
    </row>
    <row r="197" spans="11:12" x14ac:dyDescent="0.25">
      <c r="K197" s="67">
        <v>44184</v>
      </c>
      <c r="L197" s="43">
        <v>100.8075</v>
      </c>
    </row>
    <row r="198" spans="11:12" x14ac:dyDescent="0.25">
      <c r="K198" s="67">
        <v>44191</v>
      </c>
      <c r="L198" s="43">
        <v>96.976900000000001</v>
      </c>
    </row>
    <row r="199" spans="11:12" x14ac:dyDescent="0.25">
      <c r="K199" s="67">
        <v>44198</v>
      </c>
      <c r="L199" s="43">
        <v>94.050399999999996</v>
      </c>
    </row>
    <row r="200" spans="11:12" x14ac:dyDescent="0.25">
      <c r="K200" s="67">
        <v>44205</v>
      </c>
      <c r="L200" s="43">
        <v>95.2744</v>
      </c>
    </row>
    <row r="201" spans="11:12" x14ac:dyDescent="0.25">
      <c r="K201" s="67">
        <v>44212</v>
      </c>
      <c r="L201" s="43">
        <v>97.292299999999997</v>
      </c>
    </row>
    <row r="202" spans="11:12" x14ac:dyDescent="0.25">
      <c r="K202" s="67">
        <v>44219</v>
      </c>
      <c r="L202" s="43">
        <v>98.180199999999999</v>
      </c>
    </row>
    <row r="203" spans="11:12" x14ac:dyDescent="0.25">
      <c r="K203" s="67">
        <v>44226</v>
      </c>
      <c r="L203" s="43">
        <v>98.522499999999994</v>
      </c>
    </row>
    <row r="204" spans="11:12" x14ac:dyDescent="0.25">
      <c r="K204" s="67">
        <v>44233</v>
      </c>
      <c r="L204" s="43">
        <v>98.581000000000003</v>
      </c>
    </row>
    <row r="205" spans="11:12" x14ac:dyDescent="0.25">
      <c r="K205" s="67">
        <v>44240</v>
      </c>
      <c r="L205" s="43">
        <v>99.185000000000002</v>
      </c>
    </row>
    <row r="206" spans="11:12" x14ac:dyDescent="0.25">
      <c r="K206" s="67">
        <v>44247</v>
      </c>
      <c r="L206" s="43">
        <v>99.643299999999996</v>
      </c>
    </row>
    <row r="207" spans="11:12" x14ac:dyDescent="0.25">
      <c r="K207" s="67">
        <v>44254</v>
      </c>
      <c r="L207" s="43">
        <v>100.03579999999999</v>
      </c>
    </row>
    <row r="208" spans="11:12" x14ac:dyDescent="0.25">
      <c r="K208" s="67">
        <v>44261</v>
      </c>
      <c r="L208" s="43">
        <v>99.503100000000003</v>
      </c>
    </row>
    <row r="209" spans="11:12" x14ac:dyDescent="0.25">
      <c r="K209" s="67">
        <v>44268</v>
      </c>
      <c r="L209" s="43">
        <v>100.2439</v>
      </c>
    </row>
    <row r="210" spans="11:12" x14ac:dyDescent="0.25">
      <c r="K210" s="67" t="s">
        <v>54</v>
      </c>
      <c r="L210" s="43" t="s">
        <v>54</v>
      </c>
    </row>
    <row r="211" spans="11:12" x14ac:dyDescent="0.25">
      <c r="K211" s="67" t="s">
        <v>54</v>
      </c>
      <c r="L211" s="43" t="s">
        <v>54</v>
      </c>
    </row>
    <row r="212" spans="11:12" x14ac:dyDescent="0.25">
      <c r="K212" s="67" t="s">
        <v>54</v>
      </c>
      <c r="L212" s="43" t="s">
        <v>54</v>
      </c>
    </row>
    <row r="213" spans="11:12" x14ac:dyDescent="0.25">
      <c r="K213" s="67" t="s">
        <v>54</v>
      </c>
      <c r="L213" s="43" t="s">
        <v>54</v>
      </c>
    </row>
    <row r="214" spans="11:12" x14ac:dyDescent="0.25">
      <c r="K214" s="67" t="s">
        <v>54</v>
      </c>
      <c r="L214" s="43" t="s">
        <v>54</v>
      </c>
    </row>
    <row r="215" spans="11:12" x14ac:dyDescent="0.25">
      <c r="K215" s="67" t="s">
        <v>54</v>
      </c>
      <c r="L215" s="43" t="s">
        <v>54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99.570800000000006</v>
      </c>
    </row>
    <row r="307" spans="11:12" x14ac:dyDescent="0.25">
      <c r="K307" s="67">
        <v>43918</v>
      </c>
      <c r="L307" s="43">
        <v>98.0946</v>
      </c>
    </row>
    <row r="308" spans="11:12" x14ac:dyDescent="0.25">
      <c r="K308" s="67">
        <v>43925</v>
      </c>
      <c r="L308" s="43">
        <v>96.217399999999998</v>
      </c>
    </row>
    <row r="309" spans="11:12" x14ac:dyDescent="0.25">
      <c r="K309" s="67">
        <v>43932</v>
      </c>
      <c r="L309" s="43">
        <v>93.510099999999994</v>
      </c>
    </row>
    <row r="310" spans="11:12" x14ac:dyDescent="0.25">
      <c r="K310" s="67">
        <v>43939</v>
      </c>
      <c r="L310" s="43">
        <v>93.706400000000002</v>
      </c>
    </row>
    <row r="311" spans="11:12" x14ac:dyDescent="0.25">
      <c r="K311" s="67">
        <v>43946</v>
      </c>
      <c r="L311" s="43">
        <v>94.114900000000006</v>
      </c>
    </row>
    <row r="312" spans="11:12" x14ac:dyDescent="0.25">
      <c r="K312" s="67">
        <v>43953</v>
      </c>
      <c r="L312" s="43">
        <v>94.668999999999997</v>
      </c>
    </row>
    <row r="313" spans="11:12" x14ac:dyDescent="0.25">
      <c r="K313" s="67">
        <v>43960</v>
      </c>
      <c r="L313" s="43">
        <v>93.5869</v>
      </c>
    </row>
    <row r="314" spans="11:12" x14ac:dyDescent="0.25">
      <c r="K314" s="67">
        <v>43967</v>
      </c>
      <c r="L314" s="43">
        <v>92.821100000000001</v>
      </c>
    </row>
    <row r="315" spans="11:12" x14ac:dyDescent="0.25">
      <c r="K315" s="67">
        <v>43974</v>
      </c>
      <c r="L315" s="43">
        <v>92.475999999999999</v>
      </c>
    </row>
    <row r="316" spans="11:12" x14ac:dyDescent="0.25">
      <c r="K316" s="67">
        <v>43981</v>
      </c>
      <c r="L316" s="43">
        <v>93.7834</v>
      </c>
    </row>
    <row r="317" spans="11:12" x14ac:dyDescent="0.25">
      <c r="K317" s="67">
        <v>43988</v>
      </c>
      <c r="L317" s="43">
        <v>95.968800000000002</v>
      </c>
    </row>
    <row r="318" spans="11:12" x14ac:dyDescent="0.25">
      <c r="K318" s="67">
        <v>43995</v>
      </c>
      <c r="L318" s="43">
        <v>96.630099999999999</v>
      </c>
    </row>
    <row r="319" spans="11:12" x14ac:dyDescent="0.25">
      <c r="K319" s="67">
        <v>44002</v>
      </c>
      <c r="L319" s="43">
        <v>97.5398</v>
      </c>
    </row>
    <row r="320" spans="11:12" x14ac:dyDescent="0.25">
      <c r="K320" s="67">
        <v>44009</v>
      </c>
      <c r="L320" s="43">
        <v>97.253500000000003</v>
      </c>
    </row>
    <row r="321" spans="11:12" x14ac:dyDescent="0.25">
      <c r="K321" s="67">
        <v>44016</v>
      </c>
      <c r="L321" s="43">
        <v>98.931299999999993</v>
      </c>
    </row>
    <row r="322" spans="11:12" x14ac:dyDescent="0.25">
      <c r="K322" s="67">
        <v>44023</v>
      </c>
      <c r="L322" s="43">
        <v>96.452399999999997</v>
      </c>
    </row>
    <row r="323" spans="11:12" x14ac:dyDescent="0.25">
      <c r="K323" s="67">
        <v>44030</v>
      </c>
      <c r="L323" s="43">
        <v>96.287099999999995</v>
      </c>
    </row>
    <row r="324" spans="11:12" x14ac:dyDescent="0.25">
      <c r="K324" s="67">
        <v>44037</v>
      </c>
      <c r="L324" s="43">
        <v>96.104100000000003</v>
      </c>
    </row>
    <row r="325" spans="11:12" x14ac:dyDescent="0.25">
      <c r="K325" s="67">
        <v>44044</v>
      </c>
      <c r="L325" s="43">
        <v>96.942800000000005</v>
      </c>
    </row>
    <row r="326" spans="11:12" x14ac:dyDescent="0.25">
      <c r="K326" s="67">
        <v>44051</v>
      </c>
      <c r="L326" s="43">
        <v>97.412199999999999</v>
      </c>
    </row>
    <row r="327" spans="11:12" x14ac:dyDescent="0.25">
      <c r="K327" s="67">
        <v>44058</v>
      </c>
      <c r="L327" s="43">
        <v>96.914000000000001</v>
      </c>
    </row>
    <row r="328" spans="11:12" x14ac:dyDescent="0.25">
      <c r="K328" s="67">
        <v>44065</v>
      </c>
      <c r="L328" s="43">
        <v>96.757199999999997</v>
      </c>
    </row>
    <row r="329" spans="11:12" x14ac:dyDescent="0.25">
      <c r="K329" s="67">
        <v>44072</v>
      </c>
      <c r="L329" s="43">
        <v>96.977800000000002</v>
      </c>
    </row>
    <row r="330" spans="11:12" x14ac:dyDescent="0.25">
      <c r="K330" s="67">
        <v>44079</v>
      </c>
      <c r="L330" s="43">
        <v>99.677099999999996</v>
      </c>
    </row>
    <row r="331" spans="11:12" x14ac:dyDescent="0.25">
      <c r="K331" s="67">
        <v>44086</v>
      </c>
      <c r="L331" s="43">
        <v>100.6795</v>
      </c>
    </row>
    <row r="332" spans="11:12" x14ac:dyDescent="0.25">
      <c r="K332" s="67">
        <v>44093</v>
      </c>
      <c r="L332" s="43">
        <v>101.5361</v>
      </c>
    </row>
    <row r="333" spans="11:12" x14ac:dyDescent="0.25">
      <c r="K333" s="67">
        <v>44100</v>
      </c>
      <c r="L333" s="43">
        <v>100.68899999999999</v>
      </c>
    </row>
    <row r="334" spans="11:12" x14ac:dyDescent="0.25">
      <c r="K334" s="67">
        <v>44107</v>
      </c>
      <c r="L334" s="43">
        <v>98.174800000000005</v>
      </c>
    </row>
    <row r="335" spans="11:12" x14ac:dyDescent="0.25">
      <c r="K335" s="67">
        <v>44114</v>
      </c>
      <c r="L335" s="43">
        <v>96.533699999999996</v>
      </c>
    </row>
    <row r="336" spans="11:12" x14ac:dyDescent="0.25">
      <c r="K336" s="67">
        <v>44121</v>
      </c>
      <c r="L336" s="43">
        <v>97.113399999999999</v>
      </c>
    </row>
    <row r="337" spans="11:12" x14ac:dyDescent="0.25">
      <c r="K337" s="67">
        <v>44128</v>
      </c>
      <c r="L337" s="43">
        <v>96.551599999999993</v>
      </c>
    </row>
    <row r="338" spans="11:12" x14ac:dyDescent="0.25">
      <c r="K338" s="67">
        <v>44135</v>
      </c>
      <c r="L338" s="43">
        <v>96.667500000000004</v>
      </c>
    </row>
    <row r="339" spans="11:12" x14ac:dyDescent="0.25">
      <c r="K339" s="67">
        <v>44142</v>
      </c>
      <c r="L339" s="43">
        <v>98.053299999999993</v>
      </c>
    </row>
    <row r="340" spans="11:12" x14ac:dyDescent="0.25">
      <c r="K340" s="67">
        <v>44149</v>
      </c>
      <c r="L340" s="43">
        <v>99.052999999999997</v>
      </c>
    </row>
    <row r="341" spans="11:12" x14ac:dyDescent="0.25">
      <c r="K341" s="67">
        <v>44156</v>
      </c>
      <c r="L341" s="43">
        <v>99.075100000000006</v>
      </c>
    </row>
    <row r="342" spans="11:12" x14ac:dyDescent="0.25">
      <c r="K342" s="67">
        <v>44163</v>
      </c>
      <c r="L342" s="43">
        <v>100.4066</v>
      </c>
    </row>
    <row r="343" spans="11:12" x14ac:dyDescent="0.25">
      <c r="K343" s="67">
        <v>44170</v>
      </c>
      <c r="L343" s="43">
        <v>102.1788</v>
      </c>
    </row>
    <row r="344" spans="11:12" x14ac:dyDescent="0.25">
      <c r="K344" s="67">
        <v>44177</v>
      </c>
      <c r="L344" s="43">
        <v>102.6279</v>
      </c>
    </row>
    <row r="345" spans="11:12" x14ac:dyDescent="0.25">
      <c r="K345" s="67">
        <v>44184</v>
      </c>
      <c r="L345" s="43">
        <v>102.4778</v>
      </c>
    </row>
    <row r="346" spans="11:12" x14ac:dyDescent="0.25">
      <c r="K346" s="67">
        <v>44191</v>
      </c>
      <c r="L346" s="43">
        <v>96.956599999999995</v>
      </c>
    </row>
    <row r="347" spans="11:12" x14ac:dyDescent="0.25">
      <c r="K347" s="67">
        <v>44198</v>
      </c>
      <c r="L347" s="43">
        <v>93.527299999999997</v>
      </c>
    </row>
    <row r="348" spans="11:12" x14ac:dyDescent="0.25">
      <c r="K348" s="67">
        <v>44205</v>
      </c>
      <c r="L348" s="43">
        <v>94.721999999999994</v>
      </c>
    </row>
    <row r="349" spans="11:12" x14ac:dyDescent="0.25">
      <c r="K349" s="67">
        <v>44212</v>
      </c>
      <c r="L349" s="43">
        <v>96.736599999999996</v>
      </c>
    </row>
    <row r="350" spans="11:12" x14ac:dyDescent="0.25">
      <c r="K350" s="67">
        <v>44219</v>
      </c>
      <c r="L350" s="43">
        <v>97.335999999999999</v>
      </c>
    </row>
    <row r="351" spans="11:12" x14ac:dyDescent="0.25">
      <c r="K351" s="67">
        <v>44226</v>
      </c>
      <c r="L351" s="43">
        <v>97.506799999999998</v>
      </c>
    </row>
    <row r="352" spans="11:12" x14ac:dyDescent="0.25">
      <c r="K352" s="67">
        <v>44233</v>
      </c>
      <c r="L352" s="43">
        <v>100.4186</v>
      </c>
    </row>
    <row r="353" spans="11:12" x14ac:dyDescent="0.25">
      <c r="K353" s="67">
        <v>44240</v>
      </c>
      <c r="L353" s="43">
        <v>101.54040000000001</v>
      </c>
    </row>
    <row r="354" spans="11:12" x14ac:dyDescent="0.25">
      <c r="K354" s="67">
        <v>44247</v>
      </c>
      <c r="L354" s="43">
        <v>102.04640000000001</v>
      </c>
    </row>
    <row r="355" spans="11:12" x14ac:dyDescent="0.25">
      <c r="K355" s="67">
        <v>44254</v>
      </c>
      <c r="L355" s="43">
        <v>102.45059999999999</v>
      </c>
    </row>
    <row r="356" spans="11:12" x14ac:dyDescent="0.25">
      <c r="K356" s="67">
        <v>44261</v>
      </c>
      <c r="L356" s="43">
        <v>101.6032</v>
      </c>
    </row>
    <row r="357" spans="11:12" x14ac:dyDescent="0.25">
      <c r="K357" s="67">
        <v>44268</v>
      </c>
      <c r="L357" s="43">
        <v>101.3995</v>
      </c>
    </row>
    <row r="358" spans="11:12" x14ac:dyDescent="0.25">
      <c r="K358" s="67" t="s">
        <v>54</v>
      </c>
      <c r="L358" s="43" t="s">
        <v>54</v>
      </c>
    </row>
    <row r="359" spans="11:12" x14ac:dyDescent="0.25">
      <c r="K359" s="67" t="s">
        <v>54</v>
      </c>
      <c r="L359" s="43" t="s">
        <v>54</v>
      </c>
    </row>
    <row r="360" spans="11:12" x14ac:dyDescent="0.25">
      <c r="K360" s="67" t="s">
        <v>54</v>
      </c>
      <c r="L360" s="43" t="s">
        <v>54</v>
      </c>
    </row>
    <row r="361" spans="11:12" x14ac:dyDescent="0.25">
      <c r="K361" s="67" t="s">
        <v>54</v>
      </c>
      <c r="L361" s="43" t="s">
        <v>54</v>
      </c>
    </row>
    <row r="362" spans="11:12" x14ac:dyDescent="0.25">
      <c r="K362" s="67" t="s">
        <v>54</v>
      </c>
      <c r="L362" s="43" t="s">
        <v>54</v>
      </c>
    </row>
    <row r="363" spans="11:12" x14ac:dyDescent="0.25">
      <c r="K363" s="67" t="s">
        <v>54</v>
      </c>
      <c r="L363" s="43" t="s">
        <v>54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99.025099999999995</v>
      </c>
    </row>
    <row r="455" spans="11:12" x14ac:dyDescent="0.25">
      <c r="K455" s="67">
        <v>43918</v>
      </c>
      <c r="L455" s="43">
        <v>95.918700000000001</v>
      </c>
    </row>
    <row r="456" spans="11:12" x14ac:dyDescent="0.25">
      <c r="K456" s="67">
        <v>43925</v>
      </c>
      <c r="L456" s="43">
        <v>93.691999999999993</v>
      </c>
    </row>
    <row r="457" spans="11:12" x14ac:dyDescent="0.25">
      <c r="K457" s="67">
        <v>43932</v>
      </c>
      <c r="L457" s="43">
        <v>92.763099999999994</v>
      </c>
    </row>
    <row r="458" spans="11:12" x14ac:dyDescent="0.25">
      <c r="K458" s="67">
        <v>43939</v>
      </c>
      <c r="L458" s="43">
        <v>92.832099999999997</v>
      </c>
    </row>
    <row r="459" spans="11:12" x14ac:dyDescent="0.25">
      <c r="K459" s="67">
        <v>43946</v>
      </c>
      <c r="L459" s="43">
        <v>93.192599999999999</v>
      </c>
    </row>
    <row r="460" spans="11:12" x14ac:dyDescent="0.25">
      <c r="K460" s="67">
        <v>43953</v>
      </c>
      <c r="L460" s="43">
        <v>93.578100000000006</v>
      </c>
    </row>
    <row r="461" spans="11:12" x14ac:dyDescent="0.25">
      <c r="K461" s="67">
        <v>43960</v>
      </c>
      <c r="L461" s="43">
        <v>93.886899999999997</v>
      </c>
    </row>
    <row r="462" spans="11:12" x14ac:dyDescent="0.25">
      <c r="K462" s="67">
        <v>43967</v>
      </c>
      <c r="L462" s="43">
        <v>94.470500000000001</v>
      </c>
    </row>
    <row r="463" spans="11:12" x14ac:dyDescent="0.25">
      <c r="K463" s="67">
        <v>43974</v>
      </c>
      <c r="L463" s="43">
        <v>94.931799999999996</v>
      </c>
    </row>
    <row r="464" spans="11:12" x14ac:dyDescent="0.25">
      <c r="K464" s="67">
        <v>43981</v>
      </c>
      <c r="L464" s="43">
        <v>95.150700000000001</v>
      </c>
    </row>
    <row r="465" spans="11:12" x14ac:dyDescent="0.25">
      <c r="K465" s="67">
        <v>43988</v>
      </c>
      <c r="L465" s="43">
        <v>95.395700000000005</v>
      </c>
    </row>
    <row r="466" spans="11:12" x14ac:dyDescent="0.25">
      <c r="K466" s="67">
        <v>43995</v>
      </c>
      <c r="L466" s="43">
        <v>95.694000000000003</v>
      </c>
    </row>
    <row r="467" spans="11:12" x14ac:dyDescent="0.25">
      <c r="K467" s="67">
        <v>44002</v>
      </c>
      <c r="L467" s="43">
        <v>95.717500000000001</v>
      </c>
    </row>
    <row r="468" spans="11:12" x14ac:dyDescent="0.25">
      <c r="K468" s="67">
        <v>44009</v>
      </c>
      <c r="L468" s="43">
        <v>96.144400000000005</v>
      </c>
    </row>
    <row r="469" spans="11:12" x14ac:dyDescent="0.25">
      <c r="K469" s="67">
        <v>44016</v>
      </c>
      <c r="L469" s="43">
        <v>97.306299999999993</v>
      </c>
    </row>
    <row r="470" spans="11:12" x14ac:dyDescent="0.25">
      <c r="K470" s="67">
        <v>44023</v>
      </c>
      <c r="L470" s="43">
        <v>98.389799999999994</v>
      </c>
    </row>
    <row r="471" spans="11:12" x14ac:dyDescent="0.25">
      <c r="K471" s="67">
        <v>44030</v>
      </c>
      <c r="L471" s="43">
        <v>98.326099999999997</v>
      </c>
    </row>
    <row r="472" spans="11:12" x14ac:dyDescent="0.25">
      <c r="K472" s="67">
        <v>44037</v>
      </c>
      <c r="L472" s="43">
        <v>98.436899999999994</v>
      </c>
    </row>
    <row r="473" spans="11:12" x14ac:dyDescent="0.25">
      <c r="K473" s="67">
        <v>44044</v>
      </c>
      <c r="L473" s="43">
        <v>98.94</v>
      </c>
    </row>
    <row r="474" spans="11:12" x14ac:dyDescent="0.25">
      <c r="K474" s="67">
        <v>44051</v>
      </c>
      <c r="L474" s="43">
        <v>99.207499999999996</v>
      </c>
    </row>
    <row r="475" spans="11:12" x14ac:dyDescent="0.25">
      <c r="K475" s="67">
        <v>44058</v>
      </c>
      <c r="L475" s="43">
        <v>99.154700000000005</v>
      </c>
    </row>
    <row r="476" spans="11:12" x14ac:dyDescent="0.25">
      <c r="K476" s="67">
        <v>44065</v>
      </c>
      <c r="L476" s="43">
        <v>99.074799999999996</v>
      </c>
    </row>
    <row r="477" spans="11:12" x14ac:dyDescent="0.25">
      <c r="K477" s="67">
        <v>44072</v>
      </c>
      <c r="L477" s="43">
        <v>99.138999999999996</v>
      </c>
    </row>
    <row r="478" spans="11:12" x14ac:dyDescent="0.25">
      <c r="K478" s="67">
        <v>44079</v>
      </c>
      <c r="L478" s="43">
        <v>99.399199999999993</v>
      </c>
    </row>
    <row r="479" spans="11:12" x14ac:dyDescent="0.25">
      <c r="K479" s="67">
        <v>44086</v>
      </c>
      <c r="L479" s="43">
        <v>99.861000000000004</v>
      </c>
    </row>
    <row r="480" spans="11:12" x14ac:dyDescent="0.25">
      <c r="K480" s="67">
        <v>44093</v>
      </c>
      <c r="L480" s="43">
        <v>99.918499999999995</v>
      </c>
    </row>
    <row r="481" spans="11:12" x14ac:dyDescent="0.25">
      <c r="K481" s="67">
        <v>44100</v>
      </c>
      <c r="L481" s="43">
        <v>99.668800000000005</v>
      </c>
    </row>
    <row r="482" spans="11:12" x14ac:dyDescent="0.25">
      <c r="K482" s="67">
        <v>44107</v>
      </c>
      <c r="L482" s="43">
        <v>99.230400000000003</v>
      </c>
    </row>
    <row r="483" spans="11:12" x14ac:dyDescent="0.25">
      <c r="K483" s="67">
        <v>44114</v>
      </c>
      <c r="L483" s="43">
        <v>99.2607</v>
      </c>
    </row>
    <row r="484" spans="11:12" x14ac:dyDescent="0.25">
      <c r="K484" s="67">
        <v>44121</v>
      </c>
      <c r="L484" s="43">
        <v>100.0872</v>
      </c>
    </row>
    <row r="485" spans="11:12" x14ac:dyDescent="0.25">
      <c r="K485" s="67">
        <v>44128</v>
      </c>
      <c r="L485" s="43">
        <v>100.4603</v>
      </c>
    </row>
    <row r="486" spans="11:12" x14ac:dyDescent="0.25">
      <c r="K486" s="67">
        <v>44135</v>
      </c>
      <c r="L486" s="43">
        <v>99.970200000000006</v>
      </c>
    </row>
    <row r="487" spans="11:12" x14ac:dyDescent="0.25">
      <c r="K487" s="67">
        <v>44142</v>
      </c>
      <c r="L487" s="43">
        <v>99.992699999999999</v>
      </c>
    </row>
    <row r="488" spans="11:12" x14ac:dyDescent="0.25">
      <c r="K488" s="67">
        <v>44149</v>
      </c>
      <c r="L488" s="43">
        <v>100.35890000000001</v>
      </c>
    </row>
    <row r="489" spans="11:12" x14ac:dyDescent="0.25">
      <c r="K489" s="67">
        <v>44156</v>
      </c>
      <c r="L489" s="43">
        <v>100.6541</v>
      </c>
    </row>
    <row r="490" spans="11:12" x14ac:dyDescent="0.25">
      <c r="K490" s="67">
        <v>44163</v>
      </c>
      <c r="L490" s="43">
        <v>100.7116</v>
      </c>
    </row>
    <row r="491" spans="11:12" x14ac:dyDescent="0.25">
      <c r="K491" s="67">
        <v>44170</v>
      </c>
      <c r="L491" s="43">
        <v>101.175</v>
      </c>
    </row>
    <row r="492" spans="11:12" x14ac:dyDescent="0.25">
      <c r="K492" s="67">
        <v>44177</v>
      </c>
      <c r="L492" s="43">
        <v>100.9059</v>
      </c>
    </row>
    <row r="493" spans="11:12" x14ac:dyDescent="0.25">
      <c r="K493" s="67">
        <v>44184</v>
      </c>
      <c r="L493" s="43">
        <v>100.34739999999999</v>
      </c>
    </row>
    <row r="494" spans="11:12" x14ac:dyDescent="0.25">
      <c r="K494" s="67">
        <v>44191</v>
      </c>
      <c r="L494" s="43">
        <v>96.378399999999999</v>
      </c>
    </row>
    <row r="495" spans="11:12" x14ac:dyDescent="0.25">
      <c r="K495" s="67">
        <v>44198</v>
      </c>
      <c r="L495" s="43">
        <v>93.506100000000004</v>
      </c>
    </row>
    <row r="496" spans="11:12" x14ac:dyDescent="0.25">
      <c r="K496" s="67">
        <v>44205</v>
      </c>
      <c r="L496" s="43">
        <v>94.524799999999999</v>
      </c>
    </row>
    <row r="497" spans="11:12" x14ac:dyDescent="0.25">
      <c r="K497" s="67">
        <v>44212</v>
      </c>
      <c r="L497" s="43">
        <v>96.748800000000003</v>
      </c>
    </row>
    <row r="498" spans="11:12" x14ac:dyDescent="0.25">
      <c r="K498" s="67">
        <v>44219</v>
      </c>
      <c r="L498" s="43">
        <v>97.853800000000007</v>
      </c>
    </row>
    <row r="499" spans="11:12" x14ac:dyDescent="0.25">
      <c r="K499" s="67">
        <v>44226</v>
      </c>
      <c r="L499" s="43">
        <v>98.327699999999993</v>
      </c>
    </row>
    <row r="500" spans="11:12" x14ac:dyDescent="0.25">
      <c r="K500" s="67">
        <v>44233</v>
      </c>
      <c r="L500" s="43">
        <v>98.653700000000001</v>
      </c>
    </row>
    <row r="501" spans="11:12" x14ac:dyDescent="0.25">
      <c r="K501" s="67">
        <v>44240</v>
      </c>
      <c r="L501" s="43">
        <v>99.238100000000003</v>
      </c>
    </row>
    <row r="502" spans="11:12" x14ac:dyDescent="0.25">
      <c r="K502" s="67">
        <v>44247</v>
      </c>
      <c r="L502" s="43">
        <v>99.844800000000006</v>
      </c>
    </row>
    <row r="503" spans="11:12" x14ac:dyDescent="0.25">
      <c r="K503" s="67">
        <v>44254</v>
      </c>
      <c r="L503" s="43">
        <v>100.56570000000001</v>
      </c>
    </row>
    <row r="504" spans="11:12" x14ac:dyDescent="0.25">
      <c r="K504" s="67">
        <v>44261</v>
      </c>
      <c r="L504" s="43">
        <v>100.1253</v>
      </c>
    </row>
    <row r="505" spans="11:12" x14ac:dyDescent="0.25">
      <c r="K505" s="67">
        <v>44268</v>
      </c>
      <c r="L505" s="43">
        <v>100.5586</v>
      </c>
    </row>
    <row r="506" spans="11:12" x14ac:dyDescent="0.25">
      <c r="K506" s="67" t="s">
        <v>54</v>
      </c>
      <c r="L506" s="43" t="s">
        <v>54</v>
      </c>
    </row>
    <row r="507" spans="11:12" x14ac:dyDescent="0.25">
      <c r="K507" s="67" t="s">
        <v>54</v>
      </c>
      <c r="L507" s="43" t="s">
        <v>54</v>
      </c>
    </row>
    <row r="508" spans="11:12" x14ac:dyDescent="0.25">
      <c r="K508" s="67" t="s">
        <v>54</v>
      </c>
      <c r="L508" s="43" t="s">
        <v>54</v>
      </c>
    </row>
    <row r="509" spans="11:12" x14ac:dyDescent="0.25">
      <c r="K509" s="67" t="s">
        <v>54</v>
      </c>
      <c r="L509" s="43" t="s">
        <v>54</v>
      </c>
    </row>
    <row r="510" spans="11:12" x14ac:dyDescent="0.25">
      <c r="K510" s="67" t="s">
        <v>54</v>
      </c>
      <c r="L510" s="43" t="s">
        <v>54</v>
      </c>
    </row>
    <row r="511" spans="11:12" x14ac:dyDescent="0.25">
      <c r="K511" s="67" t="s">
        <v>54</v>
      </c>
      <c r="L511" s="43" t="s">
        <v>54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98.859800000000007</v>
      </c>
    </row>
    <row r="603" spans="11:12" x14ac:dyDescent="0.25">
      <c r="K603" s="67">
        <v>43918</v>
      </c>
      <c r="L603" s="43">
        <v>97.624600000000001</v>
      </c>
    </row>
    <row r="604" spans="11:12" x14ac:dyDescent="0.25">
      <c r="K604" s="67">
        <v>43925</v>
      </c>
      <c r="L604" s="43">
        <v>98.134100000000004</v>
      </c>
    </row>
    <row r="605" spans="11:12" x14ac:dyDescent="0.25">
      <c r="K605" s="67">
        <v>43932</v>
      </c>
      <c r="L605" s="43">
        <v>98.092500000000001</v>
      </c>
    </row>
    <row r="606" spans="11:12" x14ac:dyDescent="0.25">
      <c r="K606" s="67">
        <v>43939</v>
      </c>
      <c r="L606" s="43">
        <v>98.710800000000006</v>
      </c>
    </row>
    <row r="607" spans="11:12" x14ac:dyDescent="0.25">
      <c r="K607" s="67">
        <v>43946</v>
      </c>
      <c r="L607" s="43">
        <v>98.894300000000001</v>
      </c>
    </row>
    <row r="608" spans="11:12" x14ac:dyDescent="0.25">
      <c r="K608" s="67">
        <v>43953</v>
      </c>
      <c r="L608" s="43">
        <v>99.418300000000002</v>
      </c>
    </row>
    <row r="609" spans="11:12" x14ac:dyDescent="0.25">
      <c r="K609" s="67">
        <v>43960</v>
      </c>
      <c r="L609" s="43">
        <v>99.583200000000005</v>
      </c>
    </row>
    <row r="610" spans="11:12" x14ac:dyDescent="0.25">
      <c r="K610" s="67">
        <v>43967</v>
      </c>
      <c r="L610" s="43">
        <v>97.622900000000001</v>
      </c>
    </row>
    <row r="611" spans="11:12" x14ac:dyDescent="0.25">
      <c r="K611" s="67">
        <v>43974</v>
      </c>
      <c r="L611" s="43">
        <v>96.717200000000005</v>
      </c>
    </row>
    <row r="612" spans="11:12" x14ac:dyDescent="0.25">
      <c r="K612" s="67">
        <v>43981</v>
      </c>
      <c r="L612" s="43">
        <v>97.420299999999997</v>
      </c>
    </row>
    <row r="613" spans="11:12" x14ac:dyDescent="0.25">
      <c r="K613" s="67">
        <v>43988</v>
      </c>
      <c r="L613" s="43">
        <v>98.604699999999994</v>
      </c>
    </row>
    <row r="614" spans="11:12" x14ac:dyDescent="0.25">
      <c r="K614" s="67">
        <v>43995</v>
      </c>
      <c r="L614" s="43">
        <v>98.662300000000002</v>
      </c>
    </row>
    <row r="615" spans="11:12" x14ac:dyDescent="0.25">
      <c r="K615" s="67">
        <v>44002</v>
      </c>
      <c r="L615" s="43">
        <v>99.200800000000001</v>
      </c>
    </row>
    <row r="616" spans="11:12" x14ac:dyDescent="0.25">
      <c r="K616" s="67">
        <v>44009</v>
      </c>
      <c r="L616" s="43">
        <v>100.1123</v>
      </c>
    </row>
    <row r="617" spans="11:12" x14ac:dyDescent="0.25">
      <c r="K617" s="67">
        <v>44016</v>
      </c>
      <c r="L617" s="43">
        <v>101.40600000000001</v>
      </c>
    </row>
    <row r="618" spans="11:12" x14ac:dyDescent="0.25">
      <c r="K618" s="67">
        <v>44023</v>
      </c>
      <c r="L618" s="43">
        <v>100.2054</v>
      </c>
    </row>
    <row r="619" spans="11:12" x14ac:dyDescent="0.25">
      <c r="K619" s="67">
        <v>44030</v>
      </c>
      <c r="L619" s="43">
        <v>98.885400000000004</v>
      </c>
    </row>
    <row r="620" spans="11:12" x14ac:dyDescent="0.25">
      <c r="K620" s="67">
        <v>44037</v>
      </c>
      <c r="L620" s="43">
        <v>98.79</v>
      </c>
    </row>
    <row r="621" spans="11:12" x14ac:dyDescent="0.25">
      <c r="K621" s="67">
        <v>44044</v>
      </c>
      <c r="L621" s="43">
        <v>100.1082</v>
      </c>
    </row>
    <row r="622" spans="11:12" x14ac:dyDescent="0.25">
      <c r="K622" s="67">
        <v>44051</v>
      </c>
      <c r="L622" s="43">
        <v>101.06319999999999</v>
      </c>
    </row>
    <row r="623" spans="11:12" x14ac:dyDescent="0.25">
      <c r="K623" s="67">
        <v>44058</v>
      </c>
      <c r="L623" s="43">
        <v>99.900899999999993</v>
      </c>
    </row>
    <row r="624" spans="11:12" x14ac:dyDescent="0.25">
      <c r="K624" s="67">
        <v>44065</v>
      </c>
      <c r="L624" s="43">
        <v>99.6357</v>
      </c>
    </row>
    <row r="625" spans="11:12" x14ac:dyDescent="0.25">
      <c r="K625" s="67">
        <v>44072</v>
      </c>
      <c r="L625" s="43">
        <v>100.1117</v>
      </c>
    </row>
    <row r="626" spans="11:12" x14ac:dyDescent="0.25">
      <c r="K626" s="67">
        <v>44079</v>
      </c>
      <c r="L626" s="43">
        <v>101.03830000000001</v>
      </c>
    </row>
    <row r="627" spans="11:12" x14ac:dyDescent="0.25">
      <c r="K627" s="67">
        <v>44086</v>
      </c>
      <c r="L627" s="43">
        <v>101.9186</v>
      </c>
    </row>
    <row r="628" spans="11:12" x14ac:dyDescent="0.25">
      <c r="K628" s="67">
        <v>44093</v>
      </c>
      <c r="L628" s="43">
        <v>101.4971</v>
      </c>
    </row>
    <row r="629" spans="11:12" x14ac:dyDescent="0.25">
      <c r="K629" s="67">
        <v>44100</v>
      </c>
      <c r="L629" s="43">
        <v>100.88339999999999</v>
      </c>
    </row>
    <row r="630" spans="11:12" x14ac:dyDescent="0.25">
      <c r="K630" s="67">
        <v>44107</v>
      </c>
      <c r="L630" s="43">
        <v>100.1536</v>
      </c>
    </row>
    <row r="631" spans="11:12" x14ac:dyDescent="0.25">
      <c r="K631" s="67">
        <v>44114</v>
      </c>
      <c r="L631" s="43">
        <v>99.602900000000005</v>
      </c>
    </row>
    <row r="632" spans="11:12" x14ac:dyDescent="0.25">
      <c r="K632" s="67">
        <v>44121</v>
      </c>
      <c r="L632" s="43">
        <v>99.825900000000004</v>
      </c>
    </row>
    <row r="633" spans="11:12" x14ac:dyDescent="0.25">
      <c r="K633" s="67">
        <v>44128</v>
      </c>
      <c r="L633" s="43">
        <v>100.181</v>
      </c>
    </row>
    <row r="634" spans="11:12" x14ac:dyDescent="0.25">
      <c r="K634" s="67">
        <v>44135</v>
      </c>
      <c r="L634" s="43">
        <v>99.809899999999999</v>
      </c>
    </row>
    <row r="635" spans="11:12" x14ac:dyDescent="0.25">
      <c r="K635" s="67">
        <v>44142</v>
      </c>
      <c r="L635" s="43">
        <v>100.95820000000001</v>
      </c>
    </row>
    <row r="636" spans="11:12" x14ac:dyDescent="0.25">
      <c r="K636" s="67">
        <v>44149</v>
      </c>
      <c r="L636" s="43">
        <v>101.07</v>
      </c>
    </row>
    <row r="637" spans="11:12" x14ac:dyDescent="0.25">
      <c r="K637" s="67">
        <v>44156</v>
      </c>
      <c r="L637" s="43">
        <v>100.7268</v>
      </c>
    </row>
    <row r="638" spans="11:12" x14ac:dyDescent="0.25">
      <c r="K638" s="67">
        <v>44163</v>
      </c>
      <c r="L638" s="43">
        <v>100.9569</v>
      </c>
    </row>
    <row r="639" spans="11:12" x14ac:dyDescent="0.25">
      <c r="K639" s="67">
        <v>44170</v>
      </c>
      <c r="L639" s="43">
        <v>102.2306</v>
      </c>
    </row>
    <row r="640" spans="11:12" x14ac:dyDescent="0.25">
      <c r="K640" s="67">
        <v>44177</v>
      </c>
      <c r="L640" s="43">
        <v>103.0651</v>
      </c>
    </row>
    <row r="641" spans="11:12" x14ac:dyDescent="0.25">
      <c r="K641" s="67">
        <v>44184</v>
      </c>
      <c r="L641" s="43">
        <v>102.6293</v>
      </c>
    </row>
    <row r="642" spans="11:12" x14ac:dyDescent="0.25">
      <c r="K642" s="67">
        <v>44191</v>
      </c>
      <c r="L642" s="43">
        <v>98.538300000000007</v>
      </c>
    </row>
    <row r="643" spans="11:12" x14ac:dyDescent="0.25">
      <c r="K643" s="67">
        <v>44198</v>
      </c>
      <c r="L643" s="43">
        <v>94.450500000000005</v>
      </c>
    </row>
    <row r="644" spans="11:12" x14ac:dyDescent="0.25">
      <c r="K644" s="67">
        <v>44205</v>
      </c>
      <c r="L644" s="43">
        <v>95.182100000000005</v>
      </c>
    </row>
    <row r="645" spans="11:12" x14ac:dyDescent="0.25">
      <c r="K645" s="67">
        <v>44212</v>
      </c>
      <c r="L645" s="43">
        <v>97.299700000000001</v>
      </c>
    </row>
    <row r="646" spans="11:12" x14ac:dyDescent="0.25">
      <c r="K646" s="67">
        <v>44219</v>
      </c>
      <c r="L646" s="43">
        <v>99.028099999999995</v>
      </c>
    </row>
    <row r="647" spans="11:12" x14ac:dyDescent="0.25">
      <c r="K647" s="67">
        <v>44226</v>
      </c>
      <c r="L647" s="43">
        <v>99.695599999999999</v>
      </c>
    </row>
    <row r="648" spans="11:12" x14ac:dyDescent="0.25">
      <c r="K648" s="67">
        <v>44233</v>
      </c>
      <c r="L648" s="43">
        <v>102.03230000000001</v>
      </c>
    </row>
    <row r="649" spans="11:12" x14ac:dyDescent="0.25">
      <c r="K649" s="67">
        <v>44240</v>
      </c>
      <c r="L649" s="43">
        <v>102.3664</v>
      </c>
    </row>
    <row r="650" spans="11:12" x14ac:dyDescent="0.25">
      <c r="K650" s="67">
        <v>44247</v>
      </c>
      <c r="L650" s="43">
        <v>103.2333</v>
      </c>
    </row>
    <row r="651" spans="11:12" x14ac:dyDescent="0.25">
      <c r="K651" s="67">
        <v>44254</v>
      </c>
      <c r="L651" s="43">
        <v>103.96550000000001</v>
      </c>
    </row>
    <row r="652" spans="11:12" x14ac:dyDescent="0.25">
      <c r="K652" s="67">
        <v>44261</v>
      </c>
      <c r="L652" s="43">
        <v>102.6356</v>
      </c>
    </row>
    <row r="653" spans="11:12" x14ac:dyDescent="0.25">
      <c r="K653" s="67">
        <v>44268</v>
      </c>
      <c r="L653" s="43">
        <v>101.53870000000001</v>
      </c>
    </row>
    <row r="654" spans="11:12" x14ac:dyDescent="0.25">
      <c r="K654" s="67" t="s">
        <v>54</v>
      </c>
      <c r="L654" s="43" t="s">
        <v>54</v>
      </c>
    </row>
    <row r="655" spans="11:12" x14ac:dyDescent="0.25">
      <c r="K655" s="67" t="s">
        <v>54</v>
      </c>
      <c r="L655" s="43" t="s">
        <v>54</v>
      </c>
    </row>
    <row r="656" spans="11:12" x14ac:dyDescent="0.25">
      <c r="K656" s="67" t="s">
        <v>54</v>
      </c>
      <c r="L656" s="43" t="s">
        <v>54</v>
      </c>
    </row>
    <row r="657" spans="11:12" x14ac:dyDescent="0.25">
      <c r="K657" s="67" t="s">
        <v>54</v>
      </c>
      <c r="L657" s="43" t="s">
        <v>54</v>
      </c>
    </row>
    <row r="658" spans="11:12" x14ac:dyDescent="0.25">
      <c r="K658" s="67" t="s">
        <v>54</v>
      </c>
      <c r="L658" s="43" t="s">
        <v>54</v>
      </c>
    </row>
    <row r="659" spans="11:12" x14ac:dyDescent="0.25">
      <c r="K659" s="67" t="s">
        <v>54</v>
      </c>
      <c r="L659" s="43" t="s">
        <v>54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Contents</vt:lpstr>
      <vt:lpstr>New South Wales</vt:lpstr>
      <vt:lpstr>Victoria</vt:lpstr>
      <vt:lpstr>Queensland</vt:lpstr>
      <vt:lpstr>South Australia</vt:lpstr>
      <vt:lpstr>Western Australia</vt:lpstr>
      <vt:lpstr>Tasmania</vt:lpstr>
      <vt:lpstr>Northern Territory</vt:lpstr>
      <vt:lpstr>Australian Capital Territory</vt:lpstr>
      <vt:lpstr>'Australian Capital Territory'!Print_Area</vt:lpstr>
      <vt:lpstr>'New South Wales'!Print_Area</vt:lpstr>
      <vt:lpstr>'Northern Territory'!Print_Area</vt:lpstr>
      <vt:lpstr>Queensland!Print_Area</vt:lpstr>
      <vt:lpstr>'South Australia'!Print_Area</vt:lpstr>
      <vt:lpstr>Tasmania!Print_Area</vt:lpstr>
      <vt:lpstr>Victoria!Print_Area</vt:lpstr>
      <vt:lpstr>'Western Australia'!Print_Area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2020-06-12T04:10:55Z</dcterms:created>
  <dcterms:modified xsi:type="dcterms:W3CDTF">2021-03-29T03:47:19Z</dcterms:modified>
</cp:coreProperties>
</file>