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rp\absdfs\workgroup\Labour Sup Suvys\HSF\Families data\F2406\Streamlined\Output\EXCEL\Final\"/>
    </mc:Choice>
  </mc:AlternateContent>
  <xr:revisionPtr revIDLastSave="0" documentId="13_ncr:1_{412EC615-E5A0-4845-823F-0C56CF32C09E}" xr6:coauthVersionLast="47" xr6:coauthVersionMax="47" xr10:uidLastSave="{00000000-0000-0000-0000-000000000000}"/>
  <bookViews>
    <workbookView xWindow="-5220" yWindow="-21720" windowWidth="38640" windowHeight="21240" xr2:uid="{00000000-000D-0000-FFFF-FFFF00000000}"/>
  </bookViews>
  <sheets>
    <sheet name="Contents" sheetId="1" r:id="rId1"/>
    <sheet name="Table 2.1" sheetId="2" r:id="rId2"/>
    <sheet name="Data 2.1" sheetId="4" r:id="rId3"/>
  </sheets>
  <definedNames>
    <definedName name="_xlnm._FilterDatabase" localSheetId="2" hidden="1">'Data 2.1'!$A$7:$C$1879</definedName>
    <definedName name="TopOfTable_Table_1" localSheetId="2">'Data 2.1'!$A$2</definedName>
    <definedName name="TopOfTable_Table_1">'Table 2.1'!$A$2</definedName>
    <definedName name="TopOfTable_Table_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8" i="2" l="1"/>
  <c r="A1917" i="4"/>
  <c r="B69" i="2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23" i="1" l="1"/>
  <c r="A61" i="2"/>
  <c r="F68" i="2" l="1"/>
  <c r="D8" i="2"/>
  <c r="A4" i="2"/>
  <c r="A4" i="4"/>
  <c r="C127" i="2" l="1" a="1"/>
  <c r="C127" i="2" s="1"/>
  <c r="C11" i="2" s="1"/>
  <c r="F127" i="2" a="1"/>
  <c r="F127" i="2" s="1"/>
  <c r="J127" i="2"/>
  <c r="B127" i="2" a="1"/>
  <c r="B127" i="2" s="1"/>
  <c r="B11" i="2" s="1"/>
  <c r="F11" i="2"/>
  <c r="A3" i="4"/>
  <c r="A2" i="4"/>
  <c r="A3" i="2"/>
  <c r="A2" i="2"/>
  <c r="J128" i="2" l="1"/>
  <c r="G127" i="2" a="1"/>
  <c r="G127" i="2" s="1"/>
  <c r="G11" i="2" s="1"/>
  <c r="E127" i="2" a="1"/>
  <c r="E127" i="2" s="1"/>
  <c r="E11" i="2" s="1"/>
  <c r="D127" i="2" a="1"/>
  <c r="D127" i="2" s="1"/>
  <c r="D11" i="2" s="1"/>
  <c r="I127" i="2" a="1"/>
  <c r="I127" i="2" s="1"/>
  <c r="I11" i="2" s="1"/>
  <c r="H127" i="2" a="1"/>
  <c r="H127" i="2" s="1"/>
  <c r="H11" i="2" s="1"/>
  <c r="J129" i="2" l="1"/>
  <c r="B128" i="2" a="1"/>
  <c r="B128" i="2" s="1"/>
  <c r="B12" i="2" s="1"/>
  <c r="G128" i="2" a="1"/>
  <c r="G128" i="2" s="1"/>
  <c r="G12" i="2" s="1"/>
  <c r="H128" i="2" a="1"/>
  <c r="H128" i="2" s="1"/>
  <c r="H12" i="2" s="1"/>
  <c r="F128" i="2" a="1"/>
  <c r="F128" i="2" s="1"/>
  <c r="F12" i="2" s="1"/>
  <c r="E128" i="2" a="1"/>
  <c r="E128" i="2" s="1"/>
  <c r="E12" i="2" s="1"/>
  <c r="I128" i="2" a="1"/>
  <c r="I128" i="2" s="1"/>
  <c r="I12" i="2" s="1"/>
  <c r="C128" i="2" a="1"/>
  <c r="C128" i="2" s="1"/>
  <c r="C12" i="2" s="1"/>
  <c r="D128" i="2" a="1"/>
  <c r="D128" i="2" s="1"/>
  <c r="D12" i="2" s="1"/>
  <c r="J130" i="2" l="1"/>
  <c r="C129" i="2" a="1"/>
  <c r="C129" i="2" s="1"/>
  <c r="C13" i="2" s="1"/>
  <c r="D129" i="2" a="1"/>
  <c r="D129" i="2" s="1"/>
  <c r="D13" i="2" s="1"/>
  <c r="B129" i="2" a="1"/>
  <c r="B129" i="2" s="1"/>
  <c r="B13" i="2" s="1"/>
  <c r="F129" i="2" a="1"/>
  <c r="F129" i="2" s="1"/>
  <c r="F13" i="2" s="1"/>
  <c r="E129" i="2" a="1"/>
  <c r="E129" i="2" s="1"/>
  <c r="E13" i="2" s="1"/>
  <c r="I129" i="2" a="1"/>
  <c r="I129" i="2" s="1"/>
  <c r="I13" i="2" s="1"/>
  <c r="G129" i="2" a="1"/>
  <c r="G129" i="2" s="1"/>
  <c r="G13" i="2" s="1"/>
  <c r="H129" i="2" a="1"/>
  <c r="H129" i="2" s="1"/>
  <c r="H13" i="2" s="1"/>
  <c r="B130" i="2" l="1" a="1"/>
  <c r="B130" i="2" s="1"/>
  <c r="B14" i="2" s="1"/>
  <c r="E130" i="2" a="1"/>
  <c r="E130" i="2" s="1"/>
  <c r="E14" i="2" s="1"/>
  <c r="G130" i="2" a="1"/>
  <c r="G130" i="2" s="1"/>
  <c r="G14" i="2" s="1"/>
  <c r="H130" i="2" a="1"/>
  <c r="H130" i="2" s="1"/>
  <c r="H14" i="2" s="1"/>
  <c r="F130" i="2" a="1"/>
  <c r="F130" i="2" s="1"/>
  <c r="F14" i="2" s="1"/>
  <c r="I130" i="2" a="1"/>
  <c r="I130" i="2" s="1"/>
  <c r="I14" i="2" s="1"/>
  <c r="J132" i="2"/>
  <c r="C130" i="2" a="1"/>
  <c r="C130" i="2" s="1"/>
  <c r="C14" i="2" s="1"/>
  <c r="D130" i="2" a="1"/>
  <c r="D130" i="2" s="1"/>
  <c r="D14" i="2" s="1"/>
  <c r="C132" i="2" l="1" a="1"/>
  <c r="C132" i="2" s="1"/>
  <c r="C16" i="2" s="1"/>
  <c r="D132" i="2" a="1"/>
  <c r="D132" i="2" s="1"/>
  <c r="D16" i="2" s="1"/>
  <c r="B132" i="2" a="1"/>
  <c r="B132" i="2" s="1"/>
  <c r="B16" i="2" s="1"/>
  <c r="G132" i="2" a="1"/>
  <c r="G132" i="2" s="1"/>
  <c r="G16" i="2" s="1"/>
  <c r="H132" i="2" a="1"/>
  <c r="H132" i="2" s="1"/>
  <c r="H16" i="2" s="1"/>
  <c r="F132" i="2" a="1"/>
  <c r="F132" i="2" s="1"/>
  <c r="F16" i="2" s="1"/>
  <c r="I132" i="2" a="1"/>
  <c r="I132" i="2" s="1"/>
  <c r="I16" i="2" s="1"/>
  <c r="E132" i="2" a="1"/>
  <c r="E132" i="2" s="1"/>
  <c r="E16" i="2" s="1"/>
  <c r="J133" i="2"/>
  <c r="B133" i="2" l="1" a="1"/>
  <c r="B133" i="2" s="1"/>
  <c r="B17" i="2" s="1"/>
  <c r="E133" i="2" a="1"/>
  <c r="E133" i="2" s="1"/>
  <c r="E17" i="2" s="1"/>
  <c r="G133" i="2" a="1"/>
  <c r="G133" i="2" s="1"/>
  <c r="G17" i="2" s="1"/>
  <c r="H133" i="2" a="1"/>
  <c r="H133" i="2" s="1"/>
  <c r="H17" i="2" s="1"/>
  <c r="F133" i="2" a="1"/>
  <c r="F133" i="2" s="1"/>
  <c r="F17" i="2" s="1"/>
  <c r="I133" i="2" a="1"/>
  <c r="I133" i="2" s="1"/>
  <c r="I17" i="2" s="1"/>
  <c r="C133" i="2" a="1"/>
  <c r="C133" i="2" s="1"/>
  <c r="C17" i="2" s="1"/>
  <c r="D133" i="2" a="1"/>
  <c r="D133" i="2" s="1"/>
  <c r="D17" i="2" s="1"/>
  <c r="J134" i="2"/>
  <c r="B134" i="2" l="1" a="1"/>
  <c r="B134" i="2" s="1"/>
  <c r="B18" i="2" s="1"/>
  <c r="C134" i="2" a="1"/>
  <c r="C134" i="2" s="1"/>
  <c r="C18" i="2" s="1"/>
  <c r="E134" i="2" a="1"/>
  <c r="E134" i="2" s="1"/>
  <c r="E18" i="2" s="1"/>
  <c r="D134" i="2" a="1"/>
  <c r="D134" i="2" s="1"/>
  <c r="D18" i="2" s="1"/>
  <c r="H134" i="2" a="1"/>
  <c r="H134" i="2" s="1"/>
  <c r="H18" i="2" s="1"/>
  <c r="I134" i="2" a="1"/>
  <c r="I134" i="2" s="1"/>
  <c r="I18" i="2" s="1"/>
  <c r="F134" i="2" a="1"/>
  <c r="F134" i="2" s="1"/>
  <c r="F18" i="2" s="1"/>
  <c r="G134" i="2" a="1"/>
  <c r="G134" i="2" s="1"/>
  <c r="G18" i="2" s="1"/>
  <c r="J135" i="2"/>
  <c r="E135" i="2" l="1" a="1"/>
  <c r="E135" i="2" s="1"/>
  <c r="E19" i="2" s="1"/>
  <c r="F135" i="2" a="1"/>
  <c r="F135" i="2" s="1"/>
  <c r="F19" i="2" s="1"/>
  <c r="G135" i="2" a="1"/>
  <c r="G135" i="2" s="1"/>
  <c r="G19" i="2" s="1"/>
  <c r="H135" i="2" a="1"/>
  <c r="H135" i="2" s="1"/>
  <c r="H19" i="2" s="1"/>
  <c r="I135" i="2" a="1"/>
  <c r="I135" i="2" s="1"/>
  <c r="I19" i="2" s="1"/>
  <c r="C135" i="2" a="1"/>
  <c r="C135" i="2" s="1"/>
  <c r="C19" i="2" s="1"/>
  <c r="B135" i="2" a="1"/>
  <c r="B135" i="2" s="1"/>
  <c r="B19" i="2" s="1"/>
  <c r="D135" i="2" a="1"/>
  <c r="D135" i="2" s="1"/>
  <c r="D19" i="2" s="1"/>
  <c r="J137" i="2"/>
  <c r="B137" i="2" l="1" a="1"/>
  <c r="B137" i="2" s="1"/>
  <c r="B21" i="2" s="1"/>
  <c r="D137" i="2" a="1"/>
  <c r="D137" i="2" s="1"/>
  <c r="D21" i="2" s="1"/>
  <c r="E137" i="2" a="1"/>
  <c r="E137" i="2" s="1"/>
  <c r="E21" i="2" s="1"/>
  <c r="F137" i="2" a="1"/>
  <c r="F137" i="2" s="1"/>
  <c r="F21" i="2" s="1"/>
  <c r="I137" i="2" a="1"/>
  <c r="I137" i="2" s="1"/>
  <c r="I21" i="2" s="1"/>
  <c r="C137" i="2" a="1"/>
  <c r="C137" i="2" s="1"/>
  <c r="C21" i="2" s="1"/>
  <c r="G137" i="2" a="1"/>
  <c r="G137" i="2" s="1"/>
  <c r="G21" i="2" s="1"/>
  <c r="H137" i="2" a="1"/>
  <c r="H137" i="2" s="1"/>
  <c r="H21" i="2" s="1"/>
  <c r="J138" i="2"/>
  <c r="D138" i="2" l="1" a="1"/>
  <c r="D138" i="2" s="1"/>
  <c r="D22" i="2" s="1"/>
  <c r="E138" i="2" a="1"/>
  <c r="E138" i="2" s="1"/>
  <c r="E22" i="2" s="1"/>
  <c r="F138" i="2" a="1"/>
  <c r="F138" i="2" s="1"/>
  <c r="F22" i="2" s="1"/>
  <c r="H138" i="2" a="1"/>
  <c r="H138" i="2" s="1"/>
  <c r="H22" i="2" s="1"/>
  <c r="I138" i="2" a="1"/>
  <c r="I138" i="2" s="1"/>
  <c r="I22" i="2" s="1"/>
  <c r="C138" i="2" a="1"/>
  <c r="C138" i="2" s="1"/>
  <c r="C22" i="2" s="1"/>
  <c r="G138" i="2" a="1"/>
  <c r="G138" i="2" s="1"/>
  <c r="G22" i="2" s="1"/>
  <c r="B138" i="2" a="1"/>
  <c r="B138" i="2" s="1"/>
  <c r="B22" i="2" s="1"/>
  <c r="J139" i="2"/>
  <c r="B139" i="2" l="1" a="1"/>
  <c r="B139" i="2" s="1"/>
  <c r="B23" i="2" s="1"/>
  <c r="F139" i="2" a="1"/>
  <c r="F139" i="2" s="1"/>
  <c r="F23" i="2" s="1"/>
  <c r="E139" i="2" a="1"/>
  <c r="E139" i="2" s="1"/>
  <c r="E23" i="2" s="1"/>
  <c r="C139" i="2" a="1"/>
  <c r="C139" i="2" s="1"/>
  <c r="C23" i="2" s="1"/>
  <c r="G139" i="2" a="1"/>
  <c r="G139" i="2" s="1"/>
  <c r="G23" i="2" s="1"/>
  <c r="H139" i="2" a="1"/>
  <c r="H139" i="2" s="1"/>
  <c r="H23" i="2" s="1"/>
  <c r="D139" i="2" a="1"/>
  <c r="D139" i="2" s="1"/>
  <c r="D23" i="2" s="1"/>
  <c r="I139" i="2" a="1"/>
  <c r="I139" i="2" s="1"/>
  <c r="I23" i="2" s="1"/>
  <c r="J140" i="2"/>
  <c r="C140" i="2" l="1" a="1"/>
  <c r="C140" i="2" s="1"/>
  <c r="C24" i="2" s="1"/>
  <c r="D140" i="2" a="1"/>
  <c r="D140" i="2" s="1"/>
  <c r="D24" i="2" s="1"/>
  <c r="I140" i="2" a="1"/>
  <c r="I140" i="2" s="1"/>
  <c r="I24" i="2" s="1"/>
  <c r="F140" i="2" a="1"/>
  <c r="F140" i="2" s="1"/>
  <c r="F24" i="2" s="1"/>
  <c r="B140" i="2" a="1"/>
  <c r="B140" i="2" s="1"/>
  <c r="B24" i="2" s="1"/>
  <c r="G140" i="2" a="1"/>
  <c r="G140" i="2" s="1"/>
  <c r="G24" i="2" s="1"/>
  <c r="H140" i="2" a="1"/>
  <c r="H140" i="2" s="1"/>
  <c r="H24" i="2" s="1"/>
  <c r="E140" i="2" a="1"/>
  <c r="E140" i="2" s="1"/>
  <c r="E24" i="2" s="1"/>
  <c r="J142" i="2"/>
  <c r="E142" i="2" l="1" a="1"/>
  <c r="E142" i="2" s="1"/>
  <c r="E26" i="2" s="1"/>
  <c r="B142" i="2" a="1"/>
  <c r="B142" i="2" s="1"/>
  <c r="B26" i="2" s="1"/>
  <c r="F142" i="2" a="1"/>
  <c r="F142" i="2" s="1"/>
  <c r="F26" i="2" s="1"/>
  <c r="D142" i="2" a="1"/>
  <c r="D142" i="2" s="1"/>
  <c r="D26" i="2" s="1"/>
  <c r="I142" i="2" a="1"/>
  <c r="I142" i="2" s="1"/>
  <c r="I26" i="2" s="1"/>
  <c r="G142" i="2" a="1"/>
  <c r="G142" i="2" s="1"/>
  <c r="G26" i="2" s="1"/>
  <c r="H142" i="2" a="1"/>
  <c r="H142" i="2" s="1"/>
  <c r="H26" i="2" s="1"/>
  <c r="C142" i="2" a="1"/>
  <c r="C142" i="2" s="1"/>
  <c r="C26" i="2" s="1"/>
  <c r="J143" i="2"/>
  <c r="C143" i="2" l="1" a="1"/>
  <c r="C143" i="2" s="1"/>
  <c r="C27" i="2" s="1"/>
  <c r="D143" i="2" a="1"/>
  <c r="D143" i="2" s="1"/>
  <c r="D27" i="2" s="1"/>
  <c r="I143" i="2" a="1"/>
  <c r="I143" i="2" s="1"/>
  <c r="I27" i="2" s="1"/>
  <c r="G143" i="2" a="1"/>
  <c r="G143" i="2" s="1"/>
  <c r="G27" i="2" s="1"/>
  <c r="H143" i="2" a="1"/>
  <c r="H143" i="2" s="1"/>
  <c r="H27" i="2" s="1"/>
  <c r="F143" i="2" a="1"/>
  <c r="F143" i="2" s="1"/>
  <c r="F27" i="2" s="1"/>
  <c r="B143" i="2" a="1"/>
  <c r="B143" i="2" s="1"/>
  <c r="B27" i="2" s="1"/>
  <c r="E143" i="2" a="1"/>
  <c r="E143" i="2" s="1"/>
  <c r="E27" i="2" s="1"/>
  <c r="J144" i="2"/>
  <c r="E144" i="2" l="1" a="1"/>
  <c r="E144" i="2" s="1"/>
  <c r="E28" i="2" s="1"/>
  <c r="C144" i="2" a="1"/>
  <c r="C144" i="2" s="1"/>
  <c r="C28" i="2" s="1"/>
  <c r="H144" i="2" a="1"/>
  <c r="H144" i="2" s="1"/>
  <c r="H28" i="2" s="1"/>
  <c r="G144" i="2" a="1"/>
  <c r="G144" i="2" s="1"/>
  <c r="G28" i="2" s="1"/>
  <c r="D144" i="2" a="1"/>
  <c r="D144" i="2" s="1"/>
  <c r="D28" i="2" s="1"/>
  <c r="I144" i="2" a="1"/>
  <c r="I144" i="2" s="1"/>
  <c r="I28" i="2" s="1"/>
  <c r="B144" i="2" a="1"/>
  <c r="B144" i="2" s="1"/>
  <c r="B28" i="2" s="1"/>
  <c r="F144" i="2" a="1"/>
  <c r="F144" i="2" s="1"/>
  <c r="F28" i="2" s="1"/>
  <c r="J145" i="2"/>
  <c r="B145" i="2" l="1" a="1"/>
  <c r="B145" i="2" s="1"/>
  <c r="B29" i="2" s="1"/>
  <c r="C145" i="2" a="1"/>
  <c r="C145" i="2" s="1"/>
  <c r="C29" i="2" s="1"/>
  <c r="F145" i="2" a="1"/>
  <c r="F145" i="2" s="1"/>
  <c r="F29" i="2" s="1"/>
  <c r="G145" i="2" a="1"/>
  <c r="G145" i="2" s="1"/>
  <c r="G29" i="2" s="1"/>
  <c r="D145" i="2" a="1"/>
  <c r="D145" i="2" s="1"/>
  <c r="D29" i="2" s="1"/>
  <c r="H145" i="2" a="1"/>
  <c r="H145" i="2" s="1"/>
  <c r="H29" i="2" s="1"/>
  <c r="E145" i="2" a="1"/>
  <c r="E145" i="2" s="1"/>
  <c r="E29" i="2" s="1"/>
  <c r="I145" i="2" a="1"/>
  <c r="I145" i="2" s="1"/>
  <c r="I29" i="2" s="1"/>
  <c r="J147" i="2"/>
  <c r="I147" i="2" l="1" a="1"/>
  <c r="I147" i="2" s="1"/>
  <c r="I31" i="2" s="1"/>
  <c r="C147" i="2" a="1"/>
  <c r="C147" i="2" s="1"/>
  <c r="C31" i="2" s="1"/>
  <c r="G147" i="2" a="1"/>
  <c r="G147" i="2" s="1"/>
  <c r="G31" i="2" s="1"/>
  <c r="B147" i="2" a="1"/>
  <c r="B147" i="2" s="1"/>
  <c r="B31" i="2" s="1"/>
  <c r="H147" i="2" a="1"/>
  <c r="H147" i="2" s="1"/>
  <c r="H31" i="2" s="1"/>
  <c r="D147" i="2" a="1"/>
  <c r="D147" i="2" s="1"/>
  <c r="D31" i="2" s="1"/>
  <c r="F147" i="2" a="1"/>
  <c r="F147" i="2" s="1"/>
  <c r="F31" i="2" s="1"/>
  <c r="E147" i="2" a="1"/>
  <c r="E147" i="2" s="1"/>
  <c r="E31" i="2" s="1"/>
  <c r="J148" i="2"/>
  <c r="B148" i="2" l="1" a="1"/>
  <c r="B148" i="2" s="1"/>
  <c r="B32" i="2" s="1"/>
  <c r="H148" i="2" a="1"/>
  <c r="H148" i="2" s="1"/>
  <c r="H32" i="2" s="1"/>
  <c r="E148" i="2" a="1"/>
  <c r="E148" i="2" s="1"/>
  <c r="E32" i="2" s="1"/>
  <c r="F148" i="2" a="1"/>
  <c r="F148" i="2" s="1"/>
  <c r="F32" i="2" s="1"/>
  <c r="I148" i="2" a="1"/>
  <c r="I148" i="2" s="1"/>
  <c r="I32" i="2" s="1"/>
  <c r="C148" i="2" a="1"/>
  <c r="C148" i="2" s="1"/>
  <c r="C32" i="2" s="1"/>
  <c r="D148" i="2" a="1"/>
  <c r="D148" i="2" s="1"/>
  <c r="D32" i="2" s="1"/>
  <c r="G148" i="2" a="1"/>
  <c r="G148" i="2" s="1"/>
  <c r="G32" i="2" s="1"/>
  <c r="J149" i="2"/>
  <c r="G149" i="2" l="1" a="1"/>
  <c r="G149" i="2" s="1"/>
  <c r="G33" i="2" s="1"/>
  <c r="B149" i="2" a="1"/>
  <c r="B149" i="2" s="1"/>
  <c r="B33" i="2" s="1"/>
  <c r="C149" i="2" a="1"/>
  <c r="C149" i="2" s="1"/>
  <c r="C33" i="2" s="1"/>
  <c r="E149" i="2" a="1"/>
  <c r="E149" i="2" s="1"/>
  <c r="E33" i="2" s="1"/>
  <c r="D149" i="2" a="1"/>
  <c r="D149" i="2" s="1"/>
  <c r="D33" i="2" s="1"/>
  <c r="F149" i="2" a="1"/>
  <c r="F149" i="2" s="1"/>
  <c r="F33" i="2" s="1"/>
  <c r="H149" i="2" a="1"/>
  <c r="H149" i="2" s="1"/>
  <c r="H33" i="2" s="1"/>
  <c r="I149" i="2" a="1"/>
  <c r="I149" i="2" s="1"/>
  <c r="I33" i="2" s="1"/>
  <c r="J150" i="2"/>
  <c r="H150" i="2" l="1" a="1"/>
  <c r="H150" i="2" s="1"/>
  <c r="H34" i="2" s="1"/>
  <c r="I150" i="2" a="1"/>
  <c r="I150" i="2" s="1"/>
  <c r="I34" i="2" s="1"/>
  <c r="C150" i="2" a="1"/>
  <c r="C150" i="2" s="1"/>
  <c r="C34" i="2" s="1"/>
  <c r="F150" i="2" a="1"/>
  <c r="F150" i="2" s="1"/>
  <c r="F34" i="2" s="1"/>
  <c r="B150" i="2" a="1"/>
  <c r="B150" i="2" s="1"/>
  <c r="B34" i="2" s="1"/>
  <c r="D150" i="2" a="1"/>
  <c r="D150" i="2" s="1"/>
  <c r="D34" i="2" s="1"/>
  <c r="E150" i="2" a="1"/>
  <c r="E150" i="2" s="1"/>
  <c r="E34" i="2" s="1"/>
  <c r="G150" i="2" a="1"/>
  <c r="G150" i="2" s="1"/>
  <c r="G34" i="2" s="1"/>
  <c r="J152" i="2"/>
  <c r="G152" i="2" l="1" a="1"/>
  <c r="G152" i="2" s="1"/>
  <c r="G36" i="2" s="1"/>
  <c r="F152" i="2" a="1"/>
  <c r="F152" i="2" s="1"/>
  <c r="F36" i="2" s="1"/>
  <c r="D152" i="2" a="1"/>
  <c r="D152" i="2" s="1"/>
  <c r="D36" i="2" s="1"/>
  <c r="E152" i="2" a="1"/>
  <c r="E152" i="2" s="1"/>
  <c r="E36" i="2" s="1"/>
  <c r="B152" i="2" a="1"/>
  <c r="B152" i="2" s="1"/>
  <c r="B36" i="2" s="1"/>
  <c r="H152" i="2" a="1"/>
  <c r="H152" i="2" s="1"/>
  <c r="H36" i="2" s="1"/>
  <c r="I152" i="2" a="1"/>
  <c r="I152" i="2" s="1"/>
  <c r="I36" i="2" s="1"/>
  <c r="C152" i="2" a="1"/>
  <c r="C152" i="2" s="1"/>
  <c r="C36" i="2" s="1"/>
  <c r="J153" i="2"/>
  <c r="H153" i="2" l="1" a="1"/>
  <c r="H153" i="2" s="1"/>
  <c r="H37" i="2" s="1"/>
  <c r="I153" i="2" a="1"/>
  <c r="I153" i="2" s="1"/>
  <c r="I37" i="2" s="1"/>
  <c r="B153" i="2" a="1"/>
  <c r="B153" i="2" s="1"/>
  <c r="B37" i="2" s="1"/>
  <c r="C153" i="2" a="1"/>
  <c r="C153" i="2" s="1"/>
  <c r="C37" i="2" s="1"/>
  <c r="G153" i="2" a="1"/>
  <c r="G153" i="2" s="1"/>
  <c r="G37" i="2" s="1"/>
  <c r="F153" i="2" a="1"/>
  <c r="F153" i="2" s="1"/>
  <c r="F37" i="2" s="1"/>
  <c r="D153" i="2" a="1"/>
  <c r="D153" i="2" s="1"/>
  <c r="D37" i="2" s="1"/>
  <c r="E153" i="2" a="1"/>
  <c r="E153" i="2" s="1"/>
  <c r="E37" i="2" s="1"/>
  <c r="J154" i="2"/>
  <c r="G154" i="2" l="1" a="1"/>
  <c r="G154" i="2" s="1"/>
  <c r="G38" i="2" s="1"/>
  <c r="D154" i="2" a="1"/>
  <c r="D154" i="2" s="1"/>
  <c r="D38" i="2" s="1"/>
  <c r="E154" i="2" a="1"/>
  <c r="E154" i="2" s="1"/>
  <c r="E38" i="2" s="1"/>
  <c r="F154" i="2" a="1"/>
  <c r="F154" i="2" s="1"/>
  <c r="F38" i="2" s="1"/>
  <c r="B154" i="2" a="1"/>
  <c r="B154" i="2" s="1"/>
  <c r="B38" i="2" s="1"/>
  <c r="C154" i="2" a="1"/>
  <c r="C154" i="2" s="1"/>
  <c r="C38" i="2" s="1"/>
  <c r="H154" i="2" a="1"/>
  <c r="H154" i="2" s="1"/>
  <c r="H38" i="2" s="1"/>
  <c r="I154" i="2" a="1"/>
  <c r="I154" i="2" s="1"/>
  <c r="I38" i="2" s="1"/>
  <c r="J155" i="2"/>
  <c r="H155" i="2" l="1" a="1"/>
  <c r="H155" i="2" s="1"/>
  <c r="H39" i="2" s="1"/>
  <c r="I155" i="2" a="1"/>
  <c r="I155" i="2" s="1"/>
  <c r="I39" i="2" s="1"/>
  <c r="C155" i="2" a="1"/>
  <c r="C155" i="2" s="1"/>
  <c r="C39" i="2" s="1"/>
  <c r="B155" i="2" a="1"/>
  <c r="B155" i="2" s="1"/>
  <c r="B39" i="2" s="1"/>
  <c r="D155" i="2" a="1"/>
  <c r="D155" i="2" s="1"/>
  <c r="D39" i="2" s="1"/>
  <c r="E155" i="2" a="1"/>
  <c r="E155" i="2" s="1"/>
  <c r="E39" i="2" s="1"/>
  <c r="F155" i="2" a="1"/>
  <c r="F155" i="2" s="1"/>
  <c r="F39" i="2" s="1"/>
  <c r="G155" i="2" a="1"/>
  <c r="G155" i="2" s="1"/>
  <c r="G39" i="2" s="1"/>
  <c r="J157" i="2"/>
  <c r="G157" i="2" l="1" a="1"/>
  <c r="G157" i="2" s="1"/>
  <c r="G41" i="2" s="1"/>
  <c r="D157" i="2" a="1"/>
  <c r="D157" i="2" s="1"/>
  <c r="D41" i="2" s="1"/>
  <c r="E157" i="2" a="1"/>
  <c r="E157" i="2" s="1"/>
  <c r="E41" i="2" s="1"/>
  <c r="H157" i="2" a="1"/>
  <c r="H157" i="2" s="1"/>
  <c r="H41" i="2" s="1"/>
  <c r="I157" i="2" a="1"/>
  <c r="I157" i="2" s="1"/>
  <c r="I41" i="2" s="1"/>
  <c r="F157" i="2" a="1"/>
  <c r="F157" i="2" s="1"/>
  <c r="F41" i="2" s="1"/>
  <c r="B157" i="2" a="1"/>
  <c r="B157" i="2" s="1"/>
  <c r="B41" i="2" s="1"/>
  <c r="C157" i="2" a="1"/>
  <c r="C157" i="2" s="1"/>
  <c r="C41" i="2" s="1"/>
  <c r="J158" i="2"/>
  <c r="H158" i="2" l="1" a="1"/>
  <c r="H158" i="2" s="1"/>
  <c r="H42" i="2" s="1"/>
  <c r="I158" i="2" a="1"/>
  <c r="I158" i="2" s="1"/>
  <c r="I42" i="2" s="1"/>
  <c r="F158" i="2" a="1"/>
  <c r="F158" i="2" s="1"/>
  <c r="F42" i="2" s="1"/>
  <c r="C158" i="2" a="1"/>
  <c r="C158" i="2" s="1"/>
  <c r="C42" i="2" s="1"/>
  <c r="B158" i="2" a="1"/>
  <c r="B158" i="2" s="1"/>
  <c r="B42" i="2" s="1"/>
  <c r="G158" i="2" a="1"/>
  <c r="G158" i="2" s="1"/>
  <c r="G42" i="2" s="1"/>
  <c r="D158" i="2" a="1"/>
  <c r="D158" i="2" s="1"/>
  <c r="D42" i="2" s="1"/>
  <c r="E158" i="2" a="1"/>
  <c r="E158" i="2" s="1"/>
  <c r="E42" i="2" s="1"/>
  <c r="J159" i="2"/>
  <c r="F159" i="2" l="1" a="1"/>
  <c r="F159" i="2" s="1"/>
  <c r="F43" i="2" s="1"/>
  <c r="B159" i="2" a="1"/>
  <c r="B159" i="2" s="1"/>
  <c r="B43" i="2" s="1"/>
  <c r="D159" i="2" a="1"/>
  <c r="D159" i="2" s="1"/>
  <c r="D43" i="2" s="1"/>
  <c r="H159" i="2" a="1"/>
  <c r="H159" i="2" s="1"/>
  <c r="H43" i="2" s="1"/>
  <c r="I159" i="2" a="1"/>
  <c r="I159" i="2" s="1"/>
  <c r="I43" i="2" s="1"/>
  <c r="E159" i="2" a="1"/>
  <c r="E159" i="2" s="1"/>
  <c r="E43" i="2" s="1"/>
  <c r="C159" i="2" a="1"/>
  <c r="C159" i="2" s="1"/>
  <c r="C43" i="2" s="1"/>
  <c r="G159" i="2" a="1"/>
  <c r="G159" i="2" s="1"/>
  <c r="G43" i="2" s="1"/>
  <c r="J160" i="2"/>
  <c r="G160" i="2" l="1" a="1"/>
  <c r="G160" i="2" s="1"/>
  <c r="G44" i="2" s="1"/>
  <c r="B160" i="2" a="1"/>
  <c r="B160" i="2" s="1"/>
  <c r="B44" i="2" s="1"/>
  <c r="E160" i="2" a="1"/>
  <c r="E160" i="2" s="1"/>
  <c r="E44" i="2" s="1"/>
  <c r="I160" i="2" a="1"/>
  <c r="I160" i="2" s="1"/>
  <c r="I44" i="2" s="1"/>
  <c r="C160" i="2" a="1"/>
  <c r="C160" i="2" s="1"/>
  <c r="C44" i="2" s="1"/>
  <c r="H160" i="2" a="1"/>
  <c r="H160" i="2" s="1"/>
  <c r="H44" i="2" s="1"/>
  <c r="F160" i="2" a="1"/>
  <c r="F160" i="2" s="1"/>
  <c r="F44" i="2" s="1"/>
  <c r="D160" i="2" a="1"/>
  <c r="D160" i="2" s="1"/>
  <c r="D44" i="2" s="1"/>
  <c r="J162" i="2"/>
  <c r="F162" i="2" l="1" a="1"/>
  <c r="F162" i="2" s="1"/>
  <c r="F46" i="2" s="1"/>
  <c r="D162" i="2" a="1"/>
  <c r="D162" i="2" s="1"/>
  <c r="D46" i="2" s="1"/>
  <c r="C162" i="2" a="1"/>
  <c r="C162" i="2" s="1"/>
  <c r="C46" i="2" s="1"/>
  <c r="H162" i="2" a="1"/>
  <c r="H162" i="2" s="1"/>
  <c r="H46" i="2" s="1"/>
  <c r="G162" i="2" a="1"/>
  <c r="G162" i="2" s="1"/>
  <c r="G46" i="2" s="1"/>
  <c r="E162" i="2" a="1"/>
  <c r="E162" i="2" s="1"/>
  <c r="E46" i="2" s="1"/>
  <c r="I162" i="2" a="1"/>
  <c r="I162" i="2" s="1"/>
  <c r="I46" i="2" s="1"/>
  <c r="B162" i="2" a="1"/>
  <c r="B162" i="2" s="1"/>
  <c r="B46" i="2" s="1"/>
  <c r="J163" i="2"/>
  <c r="G163" i="2" l="1" a="1"/>
  <c r="G163" i="2" s="1"/>
  <c r="G47" i="2" s="1"/>
  <c r="B163" i="2" a="1"/>
  <c r="B163" i="2" s="1"/>
  <c r="B47" i="2" s="1"/>
  <c r="I163" i="2" a="1"/>
  <c r="I163" i="2" s="1"/>
  <c r="I47" i="2" s="1"/>
  <c r="F163" i="2" a="1"/>
  <c r="F163" i="2" s="1"/>
  <c r="F47" i="2" s="1"/>
  <c r="D163" i="2" a="1"/>
  <c r="D163" i="2" s="1"/>
  <c r="D47" i="2" s="1"/>
  <c r="C163" i="2" a="1"/>
  <c r="C163" i="2" s="1"/>
  <c r="C47" i="2" s="1"/>
  <c r="H163" i="2" a="1"/>
  <c r="H163" i="2" s="1"/>
  <c r="H47" i="2" s="1"/>
  <c r="E163" i="2" a="1"/>
  <c r="E163" i="2" s="1"/>
  <c r="E47" i="2" s="1"/>
  <c r="J164" i="2"/>
  <c r="F164" i="2" l="1" a="1"/>
  <c r="F164" i="2" s="1"/>
  <c r="F48" i="2" s="1"/>
  <c r="D164" i="2" a="1"/>
  <c r="D164" i="2" s="1"/>
  <c r="D48" i="2" s="1"/>
  <c r="I164" i="2" a="1"/>
  <c r="I164" i="2" s="1"/>
  <c r="I48" i="2" s="1"/>
  <c r="C164" i="2" a="1"/>
  <c r="C164" i="2" s="1"/>
  <c r="C48" i="2" s="1"/>
  <c r="H164" i="2" a="1"/>
  <c r="H164" i="2" s="1"/>
  <c r="H48" i="2" s="1"/>
  <c r="E164" i="2" a="1"/>
  <c r="E164" i="2" s="1"/>
  <c r="E48" i="2" s="1"/>
  <c r="B164" i="2" a="1"/>
  <c r="B164" i="2" s="1"/>
  <c r="B48" i="2" s="1"/>
  <c r="G164" i="2" a="1"/>
  <c r="G164" i="2" s="1"/>
  <c r="G48" i="2" s="1"/>
  <c r="J165" i="2"/>
  <c r="G165" i="2" l="1" a="1"/>
  <c r="G165" i="2" s="1"/>
  <c r="G49" i="2" s="1"/>
  <c r="B165" i="2" a="1"/>
  <c r="B165" i="2" s="1"/>
  <c r="B49" i="2" s="1"/>
  <c r="H165" i="2" a="1"/>
  <c r="H165" i="2" s="1"/>
  <c r="H49" i="2" s="1"/>
  <c r="I165" i="2" a="1"/>
  <c r="I165" i="2" s="1"/>
  <c r="I49" i="2" s="1"/>
  <c r="C165" i="2" a="1"/>
  <c r="C165" i="2" s="1"/>
  <c r="C49" i="2" s="1"/>
  <c r="E165" i="2" a="1"/>
  <c r="E165" i="2" s="1"/>
  <c r="E49" i="2" s="1"/>
  <c r="F165" i="2" a="1"/>
  <c r="F165" i="2" s="1"/>
  <c r="F49" i="2" s="1"/>
  <c r="D165" i="2" a="1"/>
  <c r="D165" i="2" s="1"/>
  <c r="D49" i="2" s="1"/>
  <c r="J167" i="2"/>
  <c r="F167" i="2" l="1" a="1"/>
  <c r="F167" i="2" s="1"/>
  <c r="F51" i="2" s="1"/>
  <c r="D167" i="2" a="1"/>
  <c r="D167" i="2" s="1"/>
  <c r="D51" i="2" s="1"/>
  <c r="C167" i="2" a="1"/>
  <c r="C167" i="2" s="1"/>
  <c r="C51" i="2" s="1"/>
  <c r="H167" i="2" a="1"/>
  <c r="H167" i="2" s="1"/>
  <c r="H51" i="2" s="1"/>
  <c r="I167" i="2" a="1"/>
  <c r="I167" i="2" s="1"/>
  <c r="I51" i="2" s="1"/>
  <c r="G167" i="2" a="1"/>
  <c r="G167" i="2" s="1"/>
  <c r="G51" i="2" s="1"/>
  <c r="E167" i="2" a="1"/>
  <c r="E167" i="2" s="1"/>
  <c r="E51" i="2" s="1"/>
  <c r="B167" i="2" a="1"/>
  <c r="B167" i="2" s="1"/>
  <c r="B51" i="2" s="1"/>
  <c r="J168" i="2"/>
  <c r="G168" i="2" l="1" a="1"/>
  <c r="G168" i="2" s="1"/>
  <c r="G52" i="2" s="1"/>
  <c r="E168" i="2" a="1"/>
  <c r="E168" i="2" s="1"/>
  <c r="E52" i="2" s="1"/>
  <c r="I168" i="2" a="1"/>
  <c r="I168" i="2" s="1"/>
  <c r="I52" i="2" s="1"/>
  <c r="B168" i="2" a="1"/>
  <c r="B168" i="2" s="1"/>
  <c r="B52" i="2" s="1"/>
  <c r="F168" i="2" a="1"/>
  <c r="F168" i="2" s="1"/>
  <c r="F52" i="2" s="1"/>
  <c r="D168" i="2" a="1"/>
  <c r="D168" i="2" s="1"/>
  <c r="D52" i="2" s="1"/>
  <c r="C168" i="2" a="1"/>
  <c r="C168" i="2" s="1"/>
  <c r="C52" i="2" s="1"/>
  <c r="H168" i="2" a="1"/>
  <c r="H168" i="2" s="1"/>
  <c r="H52" i="2" s="1"/>
  <c r="J169" i="2"/>
  <c r="F169" i="2" l="1" a="1"/>
  <c r="F169" i="2" s="1"/>
  <c r="F53" i="2" s="1"/>
  <c r="D169" i="2" a="1"/>
  <c r="D169" i="2" s="1"/>
  <c r="D53" i="2" s="1"/>
  <c r="C169" i="2" a="1"/>
  <c r="C169" i="2" s="1"/>
  <c r="C53" i="2" s="1"/>
  <c r="H169" i="2" a="1"/>
  <c r="H169" i="2" s="1"/>
  <c r="H53" i="2" s="1"/>
  <c r="I169" i="2" a="1"/>
  <c r="I169" i="2" s="1"/>
  <c r="I53" i="2" s="1"/>
  <c r="B169" i="2" a="1"/>
  <c r="B169" i="2" s="1"/>
  <c r="B53" i="2" s="1"/>
  <c r="G169" i="2" a="1"/>
  <c r="G169" i="2" s="1"/>
  <c r="G53" i="2" s="1"/>
  <c r="E169" i="2" a="1"/>
  <c r="E169" i="2" s="1"/>
  <c r="E53" i="2" s="1"/>
  <c r="J170" i="2"/>
  <c r="G170" i="2" l="1" a="1"/>
  <c r="G170" i="2" s="1"/>
  <c r="G54" i="2" s="1"/>
  <c r="B170" i="2" a="1"/>
  <c r="B170" i="2" s="1"/>
  <c r="B54" i="2" s="1"/>
  <c r="E170" i="2" a="1"/>
  <c r="E170" i="2" s="1"/>
  <c r="E54" i="2" s="1"/>
  <c r="I170" i="2" a="1"/>
  <c r="I170" i="2" s="1"/>
  <c r="I54" i="2" s="1"/>
  <c r="C170" i="2" a="1"/>
  <c r="C170" i="2" s="1"/>
  <c r="C54" i="2" s="1"/>
  <c r="H170" i="2" a="1"/>
  <c r="H170" i="2" s="1"/>
  <c r="H54" i="2" s="1"/>
  <c r="F170" i="2" a="1"/>
  <c r="F170" i="2" s="1"/>
  <c r="F54" i="2" s="1"/>
  <c r="D170" i="2" a="1"/>
  <c r="D170" i="2" s="1"/>
  <c r="D5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<sst xmlns="http://schemas.openxmlformats.org/spreadsheetml/2006/main" count="3994" uniqueCount="110">
  <si>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</si>
  <si>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</si>
  <si>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</si>
  <si>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</si>
  <si>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</si>
  <si>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 xml:space="preserve">               Australian Bureau of Statistics</t>
  </si>
  <si>
    <t>'000</t>
  </si>
  <si>
    <t>Methodology</t>
  </si>
  <si>
    <t>E N Q U I R I E S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</si>
  <si>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</si>
  <si>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t>RSE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</si>
  <si>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</si>
  <si>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</si>
  <si>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</si>
  <si>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</si>
  <si>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</si>
  <si>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</si>
  <si>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</si>
  <si>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</si>
  <si>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r>
      <rPr>
        <sz val="8"/>
        <color theme="5"/>
        <rFont val="Arial"/>
        <family val="2"/>
      </rPr>
      <t>*</t>
    </r>
    <r>
      <rPr>
        <sz val="8"/>
        <color rgb="FF000000"/>
        <rFont val="Arial"/>
        <family val="2"/>
      </rPr>
      <t xml:space="preserve"> estimate has a relative standard error of 25% to 50% and should be used with caution</t>
    </r>
  </si>
  <si>
    <r>
      <rPr>
        <sz val="8"/>
        <color theme="5"/>
        <rFont val="Arial"/>
        <family val="2"/>
      </rPr>
      <t>**</t>
    </r>
    <r>
      <rPr>
        <sz val="8"/>
        <color rgb="FF000000"/>
        <rFont val="Arial"/>
        <family val="2"/>
      </rPr>
      <t xml:space="preserve"> estimate has a relative standard error greater than 50% and is considered too unreliable for general use</t>
    </r>
  </si>
  <si>
    <r>
      <t xml:space="preserve">or contact the Labour Statistics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</si>
  <si>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None</t>
  </si>
  <si>
    <t>One</t>
  </si>
  <si>
    <t>Two or more</t>
  </si>
  <si>
    <t>Number of children under 15</t>
  </si>
  <si>
    <t>Total families</t>
  </si>
  <si>
    <t>Month</t>
  </si>
  <si>
    <t>State or Territory</t>
  </si>
  <si>
    <t>Australia</t>
  </si>
  <si>
    <t xml:space="preserve">   One parent families</t>
  </si>
  <si>
    <t xml:space="preserve">   Other families</t>
  </si>
  <si>
    <t xml:space="preserve">   Couple families</t>
  </si>
  <si>
    <t>Select Month</t>
  </si>
  <si>
    <t>June 2005</t>
  </si>
  <si>
    <t>June 2006</t>
  </si>
  <si>
    <t>June 2007</t>
  </si>
  <si>
    <t>June 2008</t>
  </si>
  <si>
    <t>June 2009</t>
  </si>
  <si>
    <t>June 2010</t>
  </si>
  <si>
    <t>June 2011</t>
  </si>
  <si>
    <t>June 2012</t>
  </si>
  <si>
    <t>June 2013</t>
  </si>
  <si>
    <t>June 2014</t>
  </si>
  <si>
    <t>June 2015</t>
  </si>
  <si>
    <t>June 2016</t>
  </si>
  <si>
    <t>June 2017</t>
  </si>
  <si>
    <t>June 2018</t>
  </si>
  <si>
    <t>March 2019</t>
  </si>
  <si>
    <t>June 2019</t>
  </si>
  <si>
    <t>September 2019</t>
  </si>
  <si>
    <t>December 2019</t>
  </si>
  <si>
    <t>March 2020</t>
  </si>
  <si>
    <t>June 2020</t>
  </si>
  <si>
    <t>September 2020</t>
  </si>
  <si>
    <t>December 2020</t>
  </si>
  <si>
    <t>March 2021</t>
  </si>
  <si>
    <t>June 2021</t>
  </si>
  <si>
    <t>September 2021</t>
  </si>
  <si>
    <t>December 2021</t>
  </si>
  <si>
    <t>March 2022</t>
  </si>
  <si>
    <t>June 2022</t>
  </si>
  <si>
    <t>June 2023</t>
  </si>
  <si>
    <t>June 1994</t>
  </si>
  <si>
    <t>June 1995</t>
  </si>
  <si>
    <t>June 1996</t>
  </si>
  <si>
    <t>June 1997</t>
  </si>
  <si>
    <t>June 1998</t>
  </si>
  <si>
    <t>June 1999</t>
  </si>
  <si>
    <t>June 2000</t>
  </si>
  <si>
    <t>June 2001</t>
  </si>
  <si>
    <t>June 2002</t>
  </si>
  <si>
    <t>June 2003</t>
  </si>
  <si>
    <t>June 2004</t>
  </si>
  <si>
    <t>Couple families</t>
  </si>
  <si>
    <t>One parent families</t>
  </si>
  <si>
    <t>Other families</t>
  </si>
  <si>
    <t>Family type</t>
  </si>
  <si>
    <t>Families with dependants aged 0 - 24 years</t>
  </si>
  <si>
    <t>Families with children                     aged 0 - 14 years</t>
  </si>
  <si>
    <t>Families without dependants</t>
  </si>
  <si>
    <t>July 1982</t>
  </si>
  <si>
    <t>July 1983</t>
  </si>
  <si>
    <t>July 1984</t>
  </si>
  <si>
    <t>July 1985</t>
  </si>
  <si>
    <t>June 1986</t>
  </si>
  <si>
    <t>June 1987</t>
  </si>
  <si>
    <t>June 1988</t>
  </si>
  <si>
    <t>June 1989</t>
  </si>
  <si>
    <t>June 1990</t>
  </si>
  <si>
    <t>June 1991</t>
  </si>
  <si>
    <t>June 1992</t>
  </si>
  <si>
    <t>June 1993</t>
  </si>
  <si>
    <t>T2.1</t>
  </si>
  <si>
    <t>D2.1</t>
  </si>
  <si>
    <t>Table 2.1 - Families by State and Territory</t>
  </si>
  <si>
    <t>Data 2.1 - Families by State and Territory</t>
  </si>
  <si>
    <t>New South Wales families</t>
  </si>
  <si>
    <t>Victorian families</t>
  </si>
  <si>
    <t>Queensland families</t>
  </si>
  <si>
    <t>South Australian families</t>
  </si>
  <si>
    <t>Western Australian families</t>
  </si>
  <si>
    <t>Tasmanian families</t>
  </si>
  <si>
    <t>Northern Territory families</t>
  </si>
  <si>
    <t>Australian Capital Territory families</t>
  </si>
  <si>
    <t>Australian families</t>
  </si>
  <si>
    <t>6224.0.55.001 Labour Force Status of Families, Jun 2024</t>
  </si>
  <si>
    <t>Labour Force Status of Families, Jun 2024</t>
  </si>
  <si>
    <t>Released at 11:30 am (Canberra time) Tuesday 22 October 2024</t>
  </si>
  <si>
    <t>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</si>
</sst>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$-C09]#,##0.00;[Red]&quot;-&quot;[$$-C09]#,##0.00"/>
    <numFmt numFmtId="166" formatCode="#,##0.0"/>
    <numFmt numFmtId="167" formatCode="0.0"/>
    <numFmt numFmtId="168" formatCode="[$-C09]General"/>
    <numFmt numFmtId="169" formatCode="_-* #,##0.00_-;\-* #,##0.00_-;_-* \-??_-;_-@_-"/>
    <numFmt numFmtId="170" formatCode="#,##0.0;\-#,##0.0;&quot;-&quot;"/>
    <numFmt numFmtId="171" formatCode="mmm\-yyyy"/>
  </numFmts>
  <fonts count="78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12"/>
      <name val="Arial"/>
      <family val="2"/>
    </font>
    <font>
      <sz val="8"/>
      <name val="Microsoft Sans Serif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10.45"/>
      <color indexed="12"/>
      <name val="Arial"/>
      <family val="2"/>
    </font>
    <font>
      <u/>
      <sz val="10.199999999999999"/>
      <color indexed="12"/>
      <name val="Arial"/>
      <family val="2"/>
    </font>
    <font>
      <sz val="10"/>
      <name val="Tahoma"/>
      <family val="2"/>
    </font>
    <font>
      <i/>
      <sz val="8"/>
      <name val="FrnkGothITC Bk BT"/>
      <family val="2"/>
    </font>
    <font>
      <u/>
      <sz val="10"/>
      <color indexed="12"/>
      <name val="Tahoma"/>
      <family val="2"/>
    </font>
    <font>
      <u/>
      <sz val="12"/>
      <color indexed="12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28"/>
      <name val="Calibri"/>
      <family val="2"/>
      <scheme val="minor"/>
    </font>
    <font>
      <sz val="12"/>
      <color rgb="FF000000"/>
      <name val="Arial"/>
      <family val="2"/>
    </font>
    <font>
      <sz val="8"/>
      <color rgb="FF0000FF"/>
      <name val="Arial"/>
      <family val="2"/>
    </font>
    <font>
      <b/>
      <sz val="10"/>
      <color theme="1"/>
      <name val="Arial"/>
      <family val="2"/>
    </font>
    <font>
      <sz val="8"/>
      <color theme="5"/>
      <name val="Arial"/>
      <family val="2"/>
    </font>
    <font>
      <b/>
      <sz val="8"/>
      <color theme="5"/>
      <name val="Arial"/>
      <family val="2"/>
    </font>
    <font>
      <b/>
      <sz val="10"/>
      <color rgb="FFFF0000"/>
      <name val="Arial"/>
      <family val="2"/>
    </font>
    <font>
      <sz val="9"/>
      <color theme="1"/>
      <name val="MS Sans Serif"/>
    </font>
    <font>
      <sz val="8"/>
      <color theme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rgb="FF33663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67">
    <xf numFmtId="0" fontId="0" fillId="0" borderId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6" fillId="37" borderId="0" applyNumberFormat="0" applyBorder="0" applyAlignment="0" applyProtection="0"/>
    <xf numFmtId="0" fontId="8" fillId="12" borderId="0" applyNumberFormat="0" applyBorder="0" applyAlignment="0" applyProtection="0"/>
    <xf numFmtId="0" fontId="36" fillId="3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6" fillId="38" borderId="0" applyNumberFormat="0" applyBorder="0" applyAlignment="0" applyProtection="0"/>
    <xf numFmtId="0" fontId="8" fillId="9" borderId="0" applyNumberFormat="0" applyBorder="0" applyAlignment="0" applyProtection="0"/>
    <xf numFmtId="0" fontId="36" fillId="3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6" fillId="39" borderId="0" applyNumberFormat="0" applyBorder="0" applyAlignment="0" applyProtection="0"/>
    <xf numFmtId="0" fontId="8" fillId="10" borderId="0" applyNumberFormat="0" applyBorder="0" applyAlignment="0" applyProtection="0"/>
    <xf numFmtId="0" fontId="36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6" fillId="40" borderId="0" applyNumberFormat="0" applyBorder="0" applyAlignment="0" applyProtection="0"/>
    <xf numFmtId="0" fontId="8" fillId="13" borderId="0" applyNumberFormat="0" applyBorder="0" applyAlignment="0" applyProtection="0"/>
    <xf numFmtId="0" fontId="36" fillId="4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6" fillId="41" borderId="0" applyNumberFormat="0" applyBorder="0" applyAlignment="0" applyProtection="0"/>
    <xf numFmtId="0" fontId="8" fillId="14" borderId="0" applyNumberFormat="0" applyBorder="0" applyAlignment="0" applyProtection="0"/>
    <xf numFmtId="0" fontId="36" fillId="4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6" fillId="42" borderId="0" applyNumberFormat="0" applyBorder="0" applyAlignment="0" applyProtection="0"/>
    <xf numFmtId="0" fontId="8" fillId="15" borderId="0" applyNumberFormat="0" applyBorder="0" applyAlignment="0" applyProtection="0"/>
    <xf numFmtId="0" fontId="36" fillId="4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6" fillId="43" borderId="0" applyNumberFormat="0" applyBorder="0" applyAlignment="0" applyProtection="0"/>
    <xf numFmtId="0" fontId="8" fillId="16" borderId="0" applyNumberFormat="0" applyBorder="0" applyAlignment="0" applyProtection="0"/>
    <xf numFmtId="0" fontId="36" fillId="4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6" fillId="44" borderId="0" applyNumberFormat="0" applyBorder="0" applyAlignment="0" applyProtection="0"/>
    <xf numFmtId="0" fontId="8" fillId="17" borderId="0" applyNumberFormat="0" applyBorder="0" applyAlignment="0" applyProtection="0"/>
    <xf numFmtId="0" fontId="36" fillId="4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6" fillId="45" borderId="0" applyNumberFormat="0" applyBorder="0" applyAlignment="0" applyProtection="0"/>
    <xf numFmtId="0" fontId="8" fillId="18" borderId="0" applyNumberFormat="0" applyBorder="0" applyAlignment="0" applyProtection="0"/>
    <xf numFmtId="0" fontId="36" fillId="4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6" fillId="46" borderId="0" applyNumberFormat="0" applyBorder="0" applyAlignment="0" applyProtection="0"/>
    <xf numFmtId="0" fontId="8" fillId="13" borderId="0" applyNumberFormat="0" applyBorder="0" applyAlignment="0" applyProtection="0"/>
    <xf numFmtId="0" fontId="36" fillId="4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6" fillId="47" borderId="0" applyNumberFormat="0" applyBorder="0" applyAlignment="0" applyProtection="0"/>
    <xf numFmtId="0" fontId="8" fillId="14" borderId="0" applyNumberFormat="0" applyBorder="0" applyAlignment="0" applyProtection="0"/>
    <xf numFmtId="0" fontId="36" fillId="4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6" fillId="48" borderId="0" applyNumberFormat="0" applyBorder="0" applyAlignment="0" applyProtection="0"/>
    <xf numFmtId="0" fontId="8" fillId="19" borderId="0" applyNumberFormat="0" applyBorder="0" applyAlignment="0" applyProtection="0"/>
    <xf numFmtId="0" fontId="37" fillId="4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7" fillId="49" borderId="0" applyNumberFormat="0" applyBorder="0" applyAlignment="0" applyProtection="0"/>
    <xf numFmtId="0" fontId="9" fillId="3" borderId="0" applyNumberFormat="0" applyBorder="0" applyAlignment="0" applyProtection="0"/>
    <xf numFmtId="0" fontId="38" fillId="50" borderId="1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38" fillId="50" borderId="11" applyNumberFormat="0" applyAlignment="0" applyProtection="0"/>
    <xf numFmtId="0" fontId="10" fillId="20" borderId="1" applyNumberFormat="0" applyAlignment="0" applyProtection="0"/>
    <xf numFmtId="0" fontId="6" fillId="21" borderId="0">
      <protection locked="0"/>
    </xf>
    <xf numFmtId="0" fontId="39" fillId="51" borderId="12" applyNumberFormat="0" applyAlignment="0" applyProtection="0"/>
    <xf numFmtId="0" fontId="11" fillId="22" borderId="2" applyNumberFormat="0" applyAlignment="0" applyProtection="0"/>
    <xf numFmtId="0" fontId="11" fillId="22" borderId="2" applyNumberFormat="0" applyAlignment="0" applyProtection="0"/>
    <xf numFmtId="0" fontId="11" fillId="22" borderId="2" applyNumberFormat="0" applyAlignment="0" applyProtection="0"/>
    <xf numFmtId="0" fontId="39" fillId="51" borderId="12" applyNumberFormat="0" applyAlignment="0" applyProtection="0"/>
    <xf numFmtId="0" fontId="11" fillId="22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7" fillId="0" borderId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7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40" fillId="0" borderId="0"/>
    <xf numFmtId="0" fontId="24" fillId="0" borderId="0"/>
    <xf numFmtId="0" fontId="24" fillId="0" borderId="0"/>
    <xf numFmtId="0" fontId="24" fillId="0" borderId="0"/>
    <xf numFmtId="0" fontId="4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5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2" fillId="52" borderId="0" applyNumberFormat="0" applyBorder="0" applyAlignment="0" applyProtection="0"/>
    <xf numFmtId="0" fontId="13" fillId="4" borderId="0" applyNumberFormat="0" applyBorder="0" applyAlignment="0" applyProtection="0"/>
    <xf numFmtId="0" fontId="43" fillId="0" borderId="0" applyNumberFormat="0" applyFill="0" applyBorder="0" applyProtection="0">
      <alignment horizontal="center"/>
    </xf>
    <xf numFmtId="0" fontId="44" fillId="0" borderId="1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44" fillId="0" borderId="13" applyNumberFormat="0" applyFill="0" applyAlignment="0" applyProtection="0"/>
    <xf numFmtId="0" fontId="14" fillId="0" borderId="3" applyNumberFormat="0" applyFill="0" applyAlignment="0" applyProtection="0"/>
    <xf numFmtId="0" fontId="45" fillId="0" borderId="1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5" fillId="0" borderId="14" applyNumberFormat="0" applyFill="0" applyAlignment="0" applyProtection="0"/>
    <xf numFmtId="0" fontId="15" fillId="0" borderId="4" applyNumberFormat="0" applyFill="0" applyAlignment="0" applyProtection="0"/>
    <xf numFmtId="0" fontId="46" fillId="0" borderId="1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46" fillId="0" borderId="15" applyNumberFormat="0" applyFill="0" applyAlignment="0" applyProtection="0"/>
    <xf numFmtId="0" fontId="1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3" fillId="0" borderId="0" applyNumberFormat="0" applyFill="0" applyBorder="0" applyProtection="0">
      <alignment horizontal="center"/>
    </xf>
    <xf numFmtId="0" fontId="43" fillId="0" borderId="0" applyNumberFormat="0" applyFill="0" applyBorder="0" applyProtection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3" fillId="0" borderId="0" applyNumberFormat="0" applyFill="0" applyBorder="0" applyProtection="0">
      <alignment horizontal="center"/>
    </xf>
    <xf numFmtId="0" fontId="47" fillId="0" borderId="0">
      <alignment horizontal="center"/>
    </xf>
    <xf numFmtId="0" fontId="47" fillId="0" borderId="0">
      <alignment horizontal="center"/>
    </xf>
    <xf numFmtId="0" fontId="43" fillId="0" borderId="0" applyNumberFormat="0" applyFill="0" applyBorder="0" applyProtection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43" fillId="0" borderId="0" applyNumberFormat="0" applyFill="0" applyBorder="0" applyProtection="0">
      <alignment horizontal="center" textRotation="90"/>
    </xf>
    <xf numFmtId="0" fontId="47" fillId="0" borderId="0">
      <alignment horizontal="center" textRotation="90"/>
    </xf>
    <xf numFmtId="0" fontId="47" fillId="0" borderId="0">
      <alignment horizontal="center" textRotation="9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1" fillId="0" borderId="0"/>
    <xf numFmtId="0" fontId="49" fillId="0" borderId="0" applyNumberFormat="0" applyFill="0" applyBorder="0" applyAlignment="0" applyProtection="0"/>
    <xf numFmtId="0" fontId="3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31" fillId="0" borderId="0"/>
    <xf numFmtId="0" fontId="31" fillId="0" borderId="0"/>
    <xf numFmtId="0" fontId="49" fillId="0" borderId="0" applyNumberFormat="0" applyFill="0" applyBorder="0" applyAlignment="0" applyProtection="0"/>
    <xf numFmtId="0" fontId="31" fillId="0" borderId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53" borderId="1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52" fillId="53" borderId="11" applyNumberFormat="0" applyAlignment="0" applyProtection="0"/>
    <xf numFmtId="0" fontId="17" fillId="7" borderId="1" applyNumberFormat="0" applyAlignment="0" applyProtection="0"/>
    <xf numFmtId="0" fontId="53" fillId="0" borderId="1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53" fillId="0" borderId="16" applyNumberFormat="0" applyFill="0" applyAlignment="0" applyProtection="0"/>
    <xf numFmtId="0" fontId="18" fillId="0" borderId="6" applyNumberFormat="0" applyFill="0" applyAlignment="0" applyProtection="0"/>
    <xf numFmtId="0" fontId="54" fillId="54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54" fillId="54" borderId="0" applyNumberFormat="0" applyBorder="0" applyAlignment="0" applyProtection="0"/>
    <xf numFmtId="0" fontId="19" fillId="23" borderId="0" applyNumberFormat="0" applyBorder="0" applyAlignment="0" applyProtection="0"/>
    <xf numFmtId="0" fontId="35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9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7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9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9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9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9" fillId="0" borderId="0"/>
    <xf numFmtId="0" fontId="29" fillId="0" borderId="0"/>
    <xf numFmtId="0" fontId="24" fillId="0" borderId="0"/>
    <xf numFmtId="0" fontId="6" fillId="0" borderId="0"/>
    <xf numFmtId="0" fontId="29" fillId="0" borderId="0"/>
    <xf numFmtId="0" fontId="6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" fillId="0" borderId="0"/>
    <xf numFmtId="0" fontId="35" fillId="0" borderId="0"/>
    <xf numFmtId="0" fontId="5" fillId="0" borderId="0"/>
    <xf numFmtId="0" fontId="35" fillId="0" borderId="0"/>
    <xf numFmtId="0" fontId="2" fillId="0" borderId="0"/>
    <xf numFmtId="0" fontId="35" fillId="0" borderId="0"/>
    <xf numFmtId="0" fontId="33" fillId="0" borderId="0"/>
    <xf numFmtId="0" fontId="24" fillId="0" borderId="0"/>
    <xf numFmtId="0" fontId="24" fillId="0" borderId="0"/>
    <xf numFmtId="0" fontId="29" fillId="0" borderId="0"/>
    <xf numFmtId="0" fontId="2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6" fillId="0" borderId="0"/>
    <xf numFmtId="0" fontId="33" fillId="0" borderId="0"/>
    <xf numFmtId="0" fontId="24" fillId="0" borderId="0"/>
    <xf numFmtId="0" fontId="3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35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3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35" fillId="0" borderId="0"/>
    <xf numFmtId="0" fontId="5" fillId="0" borderId="0"/>
    <xf numFmtId="0" fontId="24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34" fillId="0" borderId="0"/>
    <xf numFmtId="0" fontId="24" fillId="0" borderId="0"/>
    <xf numFmtId="0" fontId="6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34" fillId="0" borderId="0"/>
    <xf numFmtId="0" fontId="24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5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6" fillId="0" borderId="0"/>
    <xf numFmtId="0" fontId="3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2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33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6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6" fillId="0" borderId="0"/>
    <xf numFmtId="0" fontId="24" fillId="0" borderId="0"/>
    <xf numFmtId="0" fontId="24" fillId="0" borderId="0"/>
    <xf numFmtId="0" fontId="33" fillId="0" borderId="0"/>
    <xf numFmtId="0" fontId="2" fillId="0" borderId="0"/>
    <xf numFmtId="0" fontId="6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24" fillId="0" borderId="0"/>
    <xf numFmtId="0" fontId="24" fillId="0" borderId="0"/>
    <xf numFmtId="0" fontId="5" fillId="0" borderId="0"/>
    <xf numFmtId="0" fontId="6" fillId="0" borderId="0"/>
    <xf numFmtId="0" fontId="24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" fillId="0" borderId="0"/>
    <xf numFmtId="0" fontId="24" fillId="0" borderId="0"/>
    <xf numFmtId="0" fontId="5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2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35" fillId="55" borderId="17" applyNumberFormat="0" applyFont="0" applyAlignment="0" applyProtection="0"/>
    <xf numFmtId="0" fontId="6" fillId="24" borderId="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35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24" fillId="55" borderId="17" applyNumberFormat="0" applyFont="0" applyAlignment="0" applyProtection="0"/>
    <xf numFmtId="0" fontId="55" fillId="50" borderId="1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55" fillId="50" borderId="18" applyNumberFormat="0" applyAlignment="0" applyProtection="0"/>
    <xf numFmtId="0" fontId="20" fillId="20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6" fillId="0" borderId="0" applyNumberFormat="0" applyFill="0" applyBorder="0" applyAlignment="0" applyProtection="0"/>
    <xf numFmtId="0" fontId="57" fillId="0" borderId="0"/>
    <xf numFmtId="0" fontId="57" fillId="0" borderId="0"/>
    <xf numFmtId="165" fontId="56" fillId="0" borderId="0" applyFill="0" applyBorder="0" applyAlignment="0" applyProtection="0"/>
    <xf numFmtId="165" fontId="56" fillId="0" borderId="0" applyFill="0" applyBorder="0" applyAlignment="0" applyProtection="0"/>
    <xf numFmtId="165" fontId="56" fillId="0" borderId="0" applyFill="0" applyBorder="0" applyAlignment="0" applyProtection="0"/>
    <xf numFmtId="165" fontId="57" fillId="0" borderId="0"/>
    <xf numFmtId="165" fontId="57" fillId="0" borderId="0"/>
    <xf numFmtId="165" fontId="57" fillId="0" borderId="0"/>
    <xf numFmtId="165" fontId="56" fillId="0" borderId="0" applyFill="0" applyBorder="0" applyAlignment="0" applyProtection="0"/>
    <xf numFmtId="165" fontId="57" fillId="0" borderId="0"/>
    <xf numFmtId="165" fontId="57" fillId="0" borderId="0"/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30" fillId="0" borderId="0">
      <alignment horizontal="left"/>
    </xf>
    <xf numFmtId="0" fontId="4" fillId="0" borderId="0">
      <alignment horizontal="right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left" vertical="center" wrapText="1"/>
    </xf>
    <xf numFmtId="0" fontId="30" fillId="0" borderId="0">
      <alignment horizontal="center"/>
    </xf>
    <xf numFmtId="0" fontId="30" fillId="0" borderId="0">
      <alignment horizontal="center"/>
    </xf>
    <xf numFmtId="0" fontId="5" fillId="0" borderId="0">
      <alignment horizontal="left" vertical="center" wrapText="1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5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5" fillId="0" borderId="0">
      <alignment horizontal="right"/>
    </xf>
    <xf numFmtId="0" fontId="30" fillId="0" borderId="0">
      <alignment horizontal="left" vertical="center" wrapText="1"/>
    </xf>
    <xf numFmtId="0" fontId="5" fillId="0" borderId="0">
      <alignment horizontal="righ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4" fillId="0" borderId="0">
      <alignment horizontal="left"/>
    </xf>
    <xf numFmtId="0" fontId="5" fillId="0" borderId="0">
      <alignment horizontal="right"/>
    </xf>
    <xf numFmtId="0" fontId="4" fillId="0" borderId="0">
      <alignment horizontal="right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left" vertical="center" wrapText="1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>
      <alignment horizontal="center"/>
    </xf>
    <xf numFmtId="0" fontId="4" fillId="0" borderId="0">
      <alignment horizontal="right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4" fillId="0" borderId="0">
      <alignment horizontal="center" vertical="center" wrapText="1"/>
    </xf>
    <xf numFmtId="0" fontId="4" fillId="0" borderId="0">
      <alignment horizontal="right"/>
    </xf>
    <xf numFmtId="0" fontId="4" fillId="0" borderId="0"/>
    <xf numFmtId="0" fontId="4" fillId="0" borderId="0"/>
    <xf numFmtId="0" fontId="5" fillId="0" borderId="0">
      <alignment horizontal="left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4" fillId="0" borderId="0">
      <alignment horizontal="right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vertical="center" wrapText="1"/>
    </xf>
    <xf numFmtId="0" fontId="30" fillId="0" borderId="0">
      <alignment horizontal="left" vertical="center" wrapText="1"/>
    </xf>
    <xf numFmtId="0" fontId="4" fillId="0" borderId="0">
      <alignment vertical="center" wrapText="1"/>
    </xf>
    <xf numFmtId="0" fontId="5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9" fillId="0" borderId="1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59" fillId="0" borderId="19" applyNumberFormat="0" applyFill="0" applyAlignment="0" applyProtection="0"/>
    <xf numFmtId="0" fontId="22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</cellStyleXfs>
  <cellXfs count="79">
    <xf numFmtId="0" fontId="0" fillId="0" borderId="0" xfId="0"/>
    <xf numFmtId="0" fontId="62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166" fontId="66" fillId="0" borderId="0" xfId="0" applyNumberFormat="1" applyFont="1"/>
    <xf numFmtId="167" fontId="66" fillId="0" borderId="0" xfId="0" applyNumberFormat="1" applyFont="1"/>
    <xf numFmtId="0" fontId="65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0" fontId="69" fillId="56" borderId="0" xfId="0" applyFont="1" applyFill="1" applyAlignment="1">
      <alignment horizontal="left" vertical="center"/>
    </xf>
    <xf numFmtId="4" fontId="66" fillId="0" borderId="0" xfId="0" applyNumberFormat="1" applyFont="1"/>
    <xf numFmtId="0" fontId="69" fillId="56" borderId="0" xfId="0" applyFont="1" applyFill="1" applyAlignment="1">
      <alignment horizontal="left" vertical="center" indent="10"/>
    </xf>
    <xf numFmtId="4" fontId="66" fillId="0" borderId="10" xfId="0" applyNumberFormat="1" applyFont="1" applyBorder="1"/>
    <xf numFmtId="167" fontId="66" fillId="0" borderId="10" xfId="0" applyNumberFormat="1" applyFont="1" applyBorder="1"/>
    <xf numFmtId="4" fontId="67" fillId="0" borderId="10" xfId="0" applyNumberFormat="1" applyFont="1" applyBorder="1"/>
    <xf numFmtId="167" fontId="67" fillId="0" borderId="10" xfId="0" applyNumberFormat="1" applyFont="1" applyBorder="1"/>
    <xf numFmtId="0" fontId="63" fillId="57" borderId="22" xfId="0" applyFont="1" applyFill="1" applyBorder="1" applyAlignment="1">
      <alignment horizontal="center" vertical="center"/>
    </xf>
    <xf numFmtId="0" fontId="64" fillId="0" borderId="0" xfId="0" applyFont="1"/>
    <xf numFmtId="166" fontId="66" fillId="58" borderId="0" xfId="0" applyNumberFormat="1" applyFont="1" applyFill="1"/>
    <xf numFmtId="0" fontId="0" fillId="58" borderId="0" xfId="0" applyFill="1"/>
    <xf numFmtId="166" fontId="66" fillId="58" borderId="21" xfId="0" applyNumberFormat="1" applyFont="1" applyFill="1" applyBorder="1"/>
    <xf numFmtId="0" fontId="0" fillId="58" borderId="21" xfId="0" applyFill="1" applyBorder="1"/>
    <xf numFmtId="0" fontId="65" fillId="58" borderId="0" xfId="0" applyFont="1" applyFill="1" applyAlignment="1">
      <alignment horizontal="left"/>
    </xf>
    <xf numFmtId="0" fontId="63" fillId="58" borderId="0" xfId="0" applyFont="1" applyFill="1" applyAlignment="1">
      <alignment horizontal="center" vertical="center"/>
    </xf>
    <xf numFmtId="0" fontId="64" fillId="58" borderId="0" xfId="0" applyFont="1" applyFill="1" applyAlignment="1">
      <alignment horizontal="left" wrapText="1"/>
    </xf>
    <xf numFmtId="166" fontId="64" fillId="58" borderId="0" xfId="0" applyNumberFormat="1" applyFont="1" applyFill="1" applyAlignment="1">
      <alignment horizontal="right"/>
    </xf>
    <xf numFmtId="0" fontId="63" fillId="58" borderId="0" xfId="0" applyFont="1" applyFill="1" applyAlignment="1">
      <alignment horizontal="left"/>
    </xf>
    <xf numFmtId="0" fontId="64" fillId="58" borderId="0" xfId="0" applyFont="1" applyFill="1" applyAlignment="1">
      <alignment horizontal="left" indent="1"/>
    </xf>
    <xf numFmtId="0" fontId="64" fillId="58" borderId="0" xfId="0" applyFont="1" applyFill="1" applyAlignment="1">
      <alignment horizontal="left" indent="2"/>
    </xf>
    <xf numFmtId="0" fontId="66" fillId="58" borderId="0" xfId="0" applyFont="1" applyFill="1"/>
    <xf numFmtId="0" fontId="71" fillId="58" borderId="0" xfId="0" applyFont="1" applyFill="1" applyAlignment="1">
      <alignment horizontal="left" indent="1"/>
    </xf>
    <xf numFmtId="166" fontId="0" fillId="0" borderId="0" xfId="0" applyNumberFormat="1"/>
    <xf numFmtId="166" fontId="67" fillId="58" borderId="21" xfId="0" applyNumberFormat="1" applyFont="1" applyFill="1" applyBorder="1"/>
    <xf numFmtId="167" fontId="74" fillId="58" borderId="21" xfId="0" applyNumberFormat="1" applyFont="1" applyFill="1" applyBorder="1" applyAlignment="1">
      <alignment horizontal="center"/>
    </xf>
    <xf numFmtId="166" fontId="64" fillId="58" borderId="23" xfId="0" applyNumberFormat="1" applyFont="1" applyFill="1" applyBorder="1" applyAlignment="1">
      <alignment horizontal="right"/>
    </xf>
    <xf numFmtId="0" fontId="61" fillId="0" borderId="0" xfId="0" applyFont="1" applyAlignment="1">
      <alignment horizontal="left"/>
    </xf>
    <xf numFmtId="0" fontId="75" fillId="0" borderId="0" xfId="0" applyFont="1"/>
    <xf numFmtId="0" fontId="71" fillId="58" borderId="0" xfId="0" applyFont="1" applyFill="1" applyAlignment="1">
      <alignment horizontal="left"/>
    </xf>
    <xf numFmtId="0" fontId="71" fillId="0" borderId="0" xfId="0" applyFont="1" applyAlignment="1">
      <alignment horizontal="center"/>
    </xf>
    <xf numFmtId="0" fontId="68" fillId="0" borderId="0" xfId="2565" applyFont="1" applyAlignment="1">
      <alignment horizontal="left"/>
    </xf>
    <xf numFmtId="0" fontId="64" fillId="58" borderId="0" xfId="0" applyFont="1" applyFill="1" applyAlignment="1">
      <alignment horizontal="left"/>
    </xf>
    <xf numFmtId="17" fontId="76" fillId="58" borderId="0" xfId="0" quotePrefix="1" applyNumberFormat="1" applyFont="1" applyFill="1" applyAlignment="1">
      <alignment horizontal="left" vertical="top"/>
    </xf>
    <xf numFmtId="0" fontId="76" fillId="58" borderId="0" xfId="0" quotePrefix="1" applyFont="1" applyFill="1" applyAlignment="1">
      <alignment horizontal="left" vertical="top"/>
    </xf>
    <xf numFmtId="170" fontId="67" fillId="58" borderId="21" xfId="0" applyNumberFormat="1" applyFont="1" applyFill="1" applyBorder="1"/>
    <xf numFmtId="0" fontId="63" fillId="58" borderId="21" xfId="0" applyFont="1" applyFill="1" applyBorder="1" applyAlignment="1">
      <alignment horizontal="left" indent="1"/>
    </xf>
    <xf numFmtId="171" fontId="64" fillId="58" borderId="0" xfId="0" applyNumberFormat="1" applyFont="1" applyFill="1" applyAlignment="1">
      <alignment horizontal="left"/>
    </xf>
    <xf numFmtId="167" fontId="66" fillId="58" borderId="0" xfId="0" applyNumberFormat="1" applyFont="1" applyFill="1"/>
    <xf numFmtId="0" fontId="63" fillId="58" borderId="0" xfId="0" applyFont="1" applyFill="1" applyAlignment="1">
      <alignment horizontal="left" indent="1"/>
    </xf>
    <xf numFmtId="167" fontId="67" fillId="58" borderId="0" xfId="0" applyNumberFormat="1" applyFont="1" applyFill="1"/>
    <xf numFmtId="171" fontId="64" fillId="58" borderId="21" xfId="0" applyNumberFormat="1" applyFont="1" applyFill="1" applyBorder="1" applyAlignment="1">
      <alignment horizontal="left"/>
    </xf>
    <xf numFmtId="0" fontId="64" fillId="58" borderId="21" xfId="0" applyFont="1" applyFill="1" applyBorder="1" applyAlignment="1">
      <alignment horizontal="left"/>
    </xf>
    <xf numFmtId="167" fontId="66" fillId="58" borderId="21" xfId="0" applyNumberFormat="1" applyFont="1" applyFill="1" applyBorder="1"/>
    <xf numFmtId="170" fontId="66" fillId="58" borderId="0" xfId="0" applyNumberFormat="1" applyFont="1" applyFill="1"/>
    <xf numFmtId="167" fontId="73" fillId="58" borderId="0" xfId="0" applyNumberFormat="1" applyFont="1" applyFill="1" applyAlignment="1">
      <alignment horizontal="center"/>
    </xf>
    <xf numFmtId="170" fontId="67" fillId="58" borderId="0" xfId="0" applyNumberFormat="1" applyFont="1" applyFill="1"/>
    <xf numFmtId="167" fontId="74" fillId="58" borderId="0" xfId="0" applyNumberFormat="1" applyFont="1" applyFill="1" applyAlignment="1">
      <alignment horizontal="center"/>
    </xf>
    <xf numFmtId="0" fontId="61" fillId="58" borderId="0" xfId="0" applyFont="1" applyFill="1"/>
    <xf numFmtId="0" fontId="68" fillId="58" borderId="0" xfId="1304" applyFont="1" applyFill="1"/>
    <xf numFmtId="0" fontId="65" fillId="58" borderId="21" xfId="0" applyFont="1" applyFill="1" applyBorder="1"/>
    <xf numFmtId="171" fontId="63" fillId="58" borderId="0" xfId="0" applyNumberFormat="1" applyFont="1" applyFill="1" applyAlignment="1">
      <alignment horizontal="left"/>
    </xf>
    <xf numFmtId="166" fontId="67" fillId="58" borderId="0" xfId="0" applyNumberFormat="1" applyFont="1" applyFill="1"/>
    <xf numFmtId="0" fontId="69" fillId="56" borderId="0" xfId="0" applyFont="1" applyFill="1" applyAlignment="1">
      <alignment horizontal="left" vertical="center" indent="10"/>
    </xf>
    <xf numFmtId="0" fontId="61" fillId="0" borderId="0" xfId="0" applyFont="1" applyAlignment="1">
      <alignment horizontal="left"/>
    </xf>
    <xf numFmtId="0" fontId="63" fillId="0" borderId="0" xfId="0" applyFont="1" applyAlignment="1">
      <alignment horizontal="left" indent="1"/>
    </xf>
    <xf numFmtId="0" fontId="66" fillId="0" borderId="0" xfId="0" applyFont="1" applyAlignment="1">
      <alignment horizontal="left"/>
    </xf>
    <xf numFmtId="0" fontId="70" fillId="0" borderId="20" xfId="0" applyFont="1" applyBorder="1" applyAlignment="1">
      <alignment horizontal="left"/>
    </xf>
    <xf numFmtId="0" fontId="71" fillId="0" borderId="0" xfId="0" applyFont="1" applyAlignment="1">
      <alignment horizontal="left"/>
    </xf>
    <xf numFmtId="166" fontId="63" fillId="58" borderId="23" xfId="0" applyNumberFormat="1" applyFont="1" applyFill="1" applyBorder="1" applyAlignment="1">
      <alignment horizontal="center" vertical="center" wrapText="1"/>
    </xf>
    <xf numFmtId="166" fontId="63" fillId="58" borderId="21" xfId="0" applyNumberFormat="1" applyFont="1" applyFill="1" applyBorder="1" applyAlignment="1">
      <alignment horizontal="center" vertical="center" wrapText="1"/>
    </xf>
    <xf numFmtId="166" fontId="63" fillId="58" borderId="10" xfId="0" applyNumberFormat="1" applyFont="1" applyFill="1" applyBorder="1" applyAlignment="1">
      <alignment horizontal="center" vertical="center" wrapText="1"/>
    </xf>
    <xf numFmtId="0" fontId="69" fillId="56" borderId="0" xfId="0" applyFont="1" applyFill="1" applyAlignment="1">
      <alignment horizontal="left" vertical="center"/>
    </xf>
    <xf numFmtId="0" fontId="61" fillId="58" borderId="0" xfId="0" applyFont="1" applyFill="1" applyAlignment="1">
      <alignment horizontal="left"/>
    </xf>
    <xf numFmtId="0" fontId="68" fillId="58" borderId="0" xfId="1304" applyFont="1" applyFill="1" applyAlignment="1">
      <alignment horizontal="left"/>
    </xf>
    <xf numFmtId="0" fontId="65" fillId="58" borderId="21" xfId="0" applyFont="1" applyFill="1" applyBorder="1" applyAlignment="1">
      <alignment horizontal="left"/>
    </xf>
    <xf numFmtId="0" fontId="63" fillId="58" borderId="24" xfId="0" applyFont="1" applyFill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25" xfId="0" applyFont="1" applyFill="1" applyBorder="1" applyAlignment="1">
      <alignment horizontal="center" vertical="center"/>
    </xf>
    <xf numFmtId="166" fontId="67" fillId="58" borderId="10" xfId="0" applyNumberFormat="1" applyFont="1" applyFill="1" applyBorder="1" applyAlignment="1">
      <alignment horizontal="center" vertical="center"/>
    </xf>
    <xf numFmtId="166" fontId="67" fillId="58" borderId="10" xfId="0" applyNumberFormat="1" applyFont="1" applyFill="1" applyBorder="1" applyAlignment="1">
      <alignment horizontal="center" vertical="center" wrapText="1"/>
    </xf>
    <xf numFmtId="0" fontId="77" fillId="0" borderId="0" xfId="2566" applyFont="1" applyAlignment="1">
      <alignment horizontal="left"/>
    </xf>
  </cellXfs>
  <cellStyles count="2567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2 2 2 2" xfId="5" xr:uid="{00000000-0005-0000-0000-000004000000}"/>
    <cellStyle name="20% - Accent1 2 2 2 3" xfId="6" xr:uid="{00000000-0005-0000-0000-000005000000}"/>
    <cellStyle name="20% - Accent1 2 2 3" xfId="7" xr:uid="{00000000-0005-0000-0000-000006000000}"/>
    <cellStyle name="20% - Accent1 2 2 3 2" xfId="8" xr:uid="{00000000-0005-0000-0000-000007000000}"/>
    <cellStyle name="20% - Accent1 2 2 3 3" xfId="9" xr:uid="{00000000-0005-0000-0000-000008000000}"/>
    <cellStyle name="20% - Accent1 2 2 4" xfId="10" xr:uid="{00000000-0005-0000-0000-000009000000}"/>
    <cellStyle name="20% - Accent1 2 2 5" xfId="11" xr:uid="{00000000-0005-0000-0000-00000A000000}"/>
    <cellStyle name="20% - Accent1 2 2 5 2" xfId="12" xr:uid="{00000000-0005-0000-0000-00000B000000}"/>
    <cellStyle name="20% - Accent1 2 2 6" xfId="13" xr:uid="{00000000-0005-0000-0000-00000C000000}"/>
    <cellStyle name="20% - Accent1 2 3" xfId="14" xr:uid="{00000000-0005-0000-0000-00000D000000}"/>
    <cellStyle name="20% - Accent1 2 3 2" xfId="15" xr:uid="{00000000-0005-0000-0000-00000E000000}"/>
    <cellStyle name="20% - Accent1 2 3 2 2" xfId="16" xr:uid="{00000000-0005-0000-0000-00000F000000}"/>
    <cellStyle name="20% - Accent1 2 3 2 2 2" xfId="17" xr:uid="{00000000-0005-0000-0000-000010000000}"/>
    <cellStyle name="20% - Accent1 2 3 2 2 3" xfId="18" xr:uid="{00000000-0005-0000-0000-000011000000}"/>
    <cellStyle name="20% - Accent1 2 3 2 3" xfId="19" xr:uid="{00000000-0005-0000-0000-000012000000}"/>
    <cellStyle name="20% - Accent1 2 3 2 4" xfId="20" xr:uid="{00000000-0005-0000-0000-000013000000}"/>
    <cellStyle name="20% - Accent1 2 3 3" xfId="21" xr:uid="{00000000-0005-0000-0000-000014000000}"/>
    <cellStyle name="20% - Accent1 2 3 3 2" xfId="22" xr:uid="{00000000-0005-0000-0000-000015000000}"/>
    <cellStyle name="20% - Accent1 2 3 3 3" xfId="23" xr:uid="{00000000-0005-0000-0000-000016000000}"/>
    <cellStyle name="20% - Accent1 2 3 4" xfId="24" xr:uid="{00000000-0005-0000-0000-000017000000}"/>
    <cellStyle name="20% - Accent1 2 3 5" xfId="25" xr:uid="{00000000-0005-0000-0000-000018000000}"/>
    <cellStyle name="20% - Accent1 2 4" xfId="26" xr:uid="{00000000-0005-0000-0000-000019000000}"/>
    <cellStyle name="20% - Accent1 2 4 2" xfId="27" xr:uid="{00000000-0005-0000-0000-00001A000000}"/>
    <cellStyle name="20% - Accent1 2 4 3" xfId="28" xr:uid="{00000000-0005-0000-0000-00001B000000}"/>
    <cellStyle name="20% - Accent1 2 5" xfId="29" xr:uid="{00000000-0005-0000-0000-00001C000000}"/>
    <cellStyle name="20% - Accent1 2 5 2" xfId="30" xr:uid="{00000000-0005-0000-0000-00001D000000}"/>
    <cellStyle name="20% - Accent1 2 5 3" xfId="31" xr:uid="{00000000-0005-0000-0000-00001E000000}"/>
    <cellStyle name="20% - Accent1 2 6" xfId="32" xr:uid="{00000000-0005-0000-0000-00001F000000}"/>
    <cellStyle name="20% - Accent1 2 6 2" xfId="33" xr:uid="{00000000-0005-0000-0000-000020000000}"/>
    <cellStyle name="20% - Accent1 2 6 3" xfId="34" xr:uid="{00000000-0005-0000-0000-000021000000}"/>
    <cellStyle name="20% - Accent1 2 7" xfId="35" xr:uid="{00000000-0005-0000-0000-000022000000}"/>
    <cellStyle name="20% - Accent1 2 7 2" xfId="36" xr:uid="{00000000-0005-0000-0000-000023000000}"/>
    <cellStyle name="20% - Accent1 2 7 3" xfId="37" xr:uid="{00000000-0005-0000-0000-000024000000}"/>
    <cellStyle name="20% - Accent1 2 8" xfId="38" xr:uid="{00000000-0005-0000-0000-000025000000}"/>
    <cellStyle name="20% - Accent1 3" xfId="39" xr:uid="{00000000-0005-0000-0000-000026000000}"/>
    <cellStyle name="20% - Accent1 3 2" xfId="40" xr:uid="{00000000-0005-0000-0000-000027000000}"/>
    <cellStyle name="20% - Accent1 3 2 2" xfId="41" xr:uid="{00000000-0005-0000-0000-000028000000}"/>
    <cellStyle name="20% - Accent1 3 2 3" xfId="42" xr:uid="{00000000-0005-0000-0000-000029000000}"/>
    <cellStyle name="20% - Accent1 3 3" xfId="43" xr:uid="{00000000-0005-0000-0000-00002A000000}"/>
    <cellStyle name="20% - Accent1 3 4" xfId="44" xr:uid="{00000000-0005-0000-0000-00002B000000}"/>
    <cellStyle name="20% - Accent1 4" xfId="45" xr:uid="{00000000-0005-0000-0000-00002C000000}"/>
    <cellStyle name="20% - Accent1 4 2" xfId="46" xr:uid="{00000000-0005-0000-0000-00002D000000}"/>
    <cellStyle name="20% - Accent1 4 3" xfId="47" xr:uid="{00000000-0005-0000-0000-00002E000000}"/>
    <cellStyle name="20% - Accent1 5" xfId="48" xr:uid="{00000000-0005-0000-0000-00002F000000}"/>
    <cellStyle name="20% - Accent1 5 2" xfId="49" xr:uid="{00000000-0005-0000-0000-000030000000}"/>
    <cellStyle name="20% - Accent1 5 3" xfId="50" xr:uid="{00000000-0005-0000-0000-000031000000}"/>
    <cellStyle name="20% - Accent1 6" xfId="51" xr:uid="{00000000-0005-0000-0000-000032000000}"/>
    <cellStyle name="20% - Accent1 6 2" xfId="52" xr:uid="{00000000-0005-0000-0000-000033000000}"/>
    <cellStyle name="20% - Accent1 6 3" xfId="53" xr:uid="{00000000-0005-0000-0000-000034000000}"/>
    <cellStyle name="20% - Accent1 7" xfId="54" xr:uid="{00000000-0005-0000-0000-000035000000}"/>
    <cellStyle name="20% - Accent1 8" xfId="55" xr:uid="{00000000-0005-0000-0000-000036000000}"/>
    <cellStyle name="20% - Accent2" xfId="56" builtinId="34" customBuiltin="1"/>
    <cellStyle name="20% - Accent2 2" xfId="57" xr:uid="{00000000-0005-0000-0000-000038000000}"/>
    <cellStyle name="20% - Accent2 2 2" xfId="58" xr:uid="{00000000-0005-0000-0000-000039000000}"/>
    <cellStyle name="20% - Accent2 2 2 2" xfId="59" xr:uid="{00000000-0005-0000-0000-00003A000000}"/>
    <cellStyle name="20% - Accent2 2 2 2 2" xfId="60" xr:uid="{00000000-0005-0000-0000-00003B000000}"/>
    <cellStyle name="20% - Accent2 2 2 2 3" xfId="61" xr:uid="{00000000-0005-0000-0000-00003C000000}"/>
    <cellStyle name="20% - Accent2 2 2 3" xfId="62" xr:uid="{00000000-0005-0000-0000-00003D000000}"/>
    <cellStyle name="20% - Accent2 2 2 3 2" xfId="63" xr:uid="{00000000-0005-0000-0000-00003E000000}"/>
    <cellStyle name="20% - Accent2 2 2 3 3" xfId="64" xr:uid="{00000000-0005-0000-0000-00003F000000}"/>
    <cellStyle name="20% - Accent2 2 2 4" xfId="65" xr:uid="{00000000-0005-0000-0000-000040000000}"/>
    <cellStyle name="20% - Accent2 2 2 5" xfId="66" xr:uid="{00000000-0005-0000-0000-000041000000}"/>
    <cellStyle name="20% - Accent2 2 2 5 2" xfId="67" xr:uid="{00000000-0005-0000-0000-000042000000}"/>
    <cellStyle name="20% - Accent2 2 2 6" xfId="68" xr:uid="{00000000-0005-0000-0000-000043000000}"/>
    <cellStyle name="20% - Accent2 2 3" xfId="69" xr:uid="{00000000-0005-0000-0000-000044000000}"/>
    <cellStyle name="20% - Accent2 2 3 2" xfId="70" xr:uid="{00000000-0005-0000-0000-000045000000}"/>
    <cellStyle name="20% - Accent2 2 3 2 2" xfId="71" xr:uid="{00000000-0005-0000-0000-000046000000}"/>
    <cellStyle name="20% - Accent2 2 3 2 2 2" xfId="72" xr:uid="{00000000-0005-0000-0000-000047000000}"/>
    <cellStyle name="20% - Accent2 2 3 2 2 3" xfId="73" xr:uid="{00000000-0005-0000-0000-000048000000}"/>
    <cellStyle name="20% - Accent2 2 3 2 3" xfId="74" xr:uid="{00000000-0005-0000-0000-000049000000}"/>
    <cellStyle name="20% - Accent2 2 3 2 4" xfId="75" xr:uid="{00000000-0005-0000-0000-00004A000000}"/>
    <cellStyle name="20% - Accent2 2 3 3" xfId="76" xr:uid="{00000000-0005-0000-0000-00004B000000}"/>
    <cellStyle name="20% - Accent2 2 3 3 2" xfId="77" xr:uid="{00000000-0005-0000-0000-00004C000000}"/>
    <cellStyle name="20% - Accent2 2 3 3 3" xfId="78" xr:uid="{00000000-0005-0000-0000-00004D000000}"/>
    <cellStyle name="20% - Accent2 2 3 4" xfId="79" xr:uid="{00000000-0005-0000-0000-00004E000000}"/>
    <cellStyle name="20% - Accent2 2 3 5" xfId="80" xr:uid="{00000000-0005-0000-0000-00004F000000}"/>
    <cellStyle name="20% - Accent2 2 4" xfId="81" xr:uid="{00000000-0005-0000-0000-000050000000}"/>
    <cellStyle name="20% - Accent2 2 4 2" xfId="82" xr:uid="{00000000-0005-0000-0000-000051000000}"/>
    <cellStyle name="20% - Accent2 2 4 3" xfId="83" xr:uid="{00000000-0005-0000-0000-000052000000}"/>
    <cellStyle name="20% - Accent2 2 5" xfId="84" xr:uid="{00000000-0005-0000-0000-000053000000}"/>
    <cellStyle name="20% - Accent2 2 5 2" xfId="85" xr:uid="{00000000-0005-0000-0000-000054000000}"/>
    <cellStyle name="20% - Accent2 2 5 3" xfId="86" xr:uid="{00000000-0005-0000-0000-000055000000}"/>
    <cellStyle name="20% - Accent2 2 6" xfId="87" xr:uid="{00000000-0005-0000-0000-000056000000}"/>
    <cellStyle name="20% - Accent2 2 6 2" xfId="88" xr:uid="{00000000-0005-0000-0000-000057000000}"/>
    <cellStyle name="20% - Accent2 2 6 3" xfId="89" xr:uid="{00000000-0005-0000-0000-000058000000}"/>
    <cellStyle name="20% - Accent2 2 7" xfId="90" xr:uid="{00000000-0005-0000-0000-000059000000}"/>
    <cellStyle name="20% - Accent2 2 7 2" xfId="91" xr:uid="{00000000-0005-0000-0000-00005A000000}"/>
    <cellStyle name="20% - Accent2 2 7 3" xfId="92" xr:uid="{00000000-0005-0000-0000-00005B000000}"/>
    <cellStyle name="20% - Accent2 2 8" xfId="93" xr:uid="{00000000-0005-0000-0000-00005C000000}"/>
    <cellStyle name="20% - Accent2 3" xfId="94" xr:uid="{00000000-0005-0000-0000-00005D000000}"/>
    <cellStyle name="20% - Accent2 3 2" xfId="95" xr:uid="{00000000-0005-0000-0000-00005E000000}"/>
    <cellStyle name="20% - Accent2 3 2 2" xfId="96" xr:uid="{00000000-0005-0000-0000-00005F000000}"/>
    <cellStyle name="20% - Accent2 3 2 3" xfId="97" xr:uid="{00000000-0005-0000-0000-000060000000}"/>
    <cellStyle name="20% - Accent2 3 3" xfId="98" xr:uid="{00000000-0005-0000-0000-000061000000}"/>
    <cellStyle name="20% - Accent2 3 4" xfId="99" xr:uid="{00000000-0005-0000-0000-000062000000}"/>
    <cellStyle name="20% - Accent2 4" xfId="100" xr:uid="{00000000-0005-0000-0000-000063000000}"/>
    <cellStyle name="20% - Accent2 4 2" xfId="101" xr:uid="{00000000-0005-0000-0000-000064000000}"/>
    <cellStyle name="20% - Accent2 4 3" xfId="102" xr:uid="{00000000-0005-0000-0000-000065000000}"/>
    <cellStyle name="20% - Accent2 5" xfId="103" xr:uid="{00000000-0005-0000-0000-000066000000}"/>
    <cellStyle name="20% - Accent2 5 2" xfId="104" xr:uid="{00000000-0005-0000-0000-000067000000}"/>
    <cellStyle name="20% - Accent2 5 3" xfId="105" xr:uid="{00000000-0005-0000-0000-000068000000}"/>
    <cellStyle name="20% - Accent2 6" xfId="106" xr:uid="{00000000-0005-0000-0000-000069000000}"/>
    <cellStyle name="20% - Accent2 6 2" xfId="107" xr:uid="{00000000-0005-0000-0000-00006A000000}"/>
    <cellStyle name="20% - Accent2 6 3" xfId="108" xr:uid="{00000000-0005-0000-0000-00006B000000}"/>
    <cellStyle name="20% - Accent2 7" xfId="109" xr:uid="{00000000-0005-0000-0000-00006C000000}"/>
    <cellStyle name="20% - Accent2 8" xfId="110" xr:uid="{00000000-0005-0000-0000-00006D000000}"/>
    <cellStyle name="20% - Accent3" xfId="111" builtinId="38" customBuiltin="1"/>
    <cellStyle name="20% - Accent3 2" xfId="112" xr:uid="{00000000-0005-0000-0000-00006F000000}"/>
    <cellStyle name="20% - Accent3 2 2" xfId="113" xr:uid="{00000000-0005-0000-0000-000070000000}"/>
    <cellStyle name="20% - Accent3 2 2 2" xfId="114" xr:uid="{00000000-0005-0000-0000-000071000000}"/>
    <cellStyle name="20% - Accent3 2 2 2 2" xfId="115" xr:uid="{00000000-0005-0000-0000-000072000000}"/>
    <cellStyle name="20% - Accent3 2 2 2 3" xfId="116" xr:uid="{00000000-0005-0000-0000-000073000000}"/>
    <cellStyle name="20% - Accent3 2 2 3" xfId="117" xr:uid="{00000000-0005-0000-0000-000074000000}"/>
    <cellStyle name="20% - Accent3 2 2 3 2" xfId="118" xr:uid="{00000000-0005-0000-0000-000075000000}"/>
    <cellStyle name="20% - Accent3 2 2 3 3" xfId="119" xr:uid="{00000000-0005-0000-0000-000076000000}"/>
    <cellStyle name="20% - Accent3 2 2 4" xfId="120" xr:uid="{00000000-0005-0000-0000-000077000000}"/>
    <cellStyle name="20% - Accent3 2 2 5" xfId="121" xr:uid="{00000000-0005-0000-0000-000078000000}"/>
    <cellStyle name="20% - Accent3 2 2 5 2" xfId="122" xr:uid="{00000000-0005-0000-0000-000079000000}"/>
    <cellStyle name="20% - Accent3 2 2 6" xfId="123" xr:uid="{00000000-0005-0000-0000-00007A000000}"/>
    <cellStyle name="20% - Accent3 2 3" xfId="124" xr:uid="{00000000-0005-0000-0000-00007B000000}"/>
    <cellStyle name="20% - Accent3 2 3 2" xfId="125" xr:uid="{00000000-0005-0000-0000-00007C000000}"/>
    <cellStyle name="20% - Accent3 2 3 2 2" xfId="126" xr:uid="{00000000-0005-0000-0000-00007D000000}"/>
    <cellStyle name="20% - Accent3 2 3 2 2 2" xfId="127" xr:uid="{00000000-0005-0000-0000-00007E000000}"/>
    <cellStyle name="20% - Accent3 2 3 2 2 3" xfId="128" xr:uid="{00000000-0005-0000-0000-00007F000000}"/>
    <cellStyle name="20% - Accent3 2 3 2 3" xfId="129" xr:uid="{00000000-0005-0000-0000-000080000000}"/>
    <cellStyle name="20% - Accent3 2 3 2 4" xfId="130" xr:uid="{00000000-0005-0000-0000-000081000000}"/>
    <cellStyle name="20% - Accent3 2 3 3" xfId="131" xr:uid="{00000000-0005-0000-0000-000082000000}"/>
    <cellStyle name="20% - Accent3 2 3 3 2" xfId="132" xr:uid="{00000000-0005-0000-0000-000083000000}"/>
    <cellStyle name="20% - Accent3 2 3 3 3" xfId="133" xr:uid="{00000000-0005-0000-0000-000084000000}"/>
    <cellStyle name="20% - Accent3 2 3 4" xfId="134" xr:uid="{00000000-0005-0000-0000-000085000000}"/>
    <cellStyle name="20% - Accent3 2 3 5" xfId="135" xr:uid="{00000000-0005-0000-0000-000086000000}"/>
    <cellStyle name="20% - Accent3 2 4" xfId="136" xr:uid="{00000000-0005-0000-0000-000087000000}"/>
    <cellStyle name="20% - Accent3 2 4 2" xfId="137" xr:uid="{00000000-0005-0000-0000-000088000000}"/>
    <cellStyle name="20% - Accent3 2 4 3" xfId="138" xr:uid="{00000000-0005-0000-0000-000089000000}"/>
    <cellStyle name="20% - Accent3 2 5" xfId="139" xr:uid="{00000000-0005-0000-0000-00008A000000}"/>
    <cellStyle name="20% - Accent3 2 5 2" xfId="140" xr:uid="{00000000-0005-0000-0000-00008B000000}"/>
    <cellStyle name="20% - Accent3 2 5 3" xfId="141" xr:uid="{00000000-0005-0000-0000-00008C000000}"/>
    <cellStyle name="20% - Accent3 2 6" xfId="142" xr:uid="{00000000-0005-0000-0000-00008D000000}"/>
    <cellStyle name="20% - Accent3 2 6 2" xfId="143" xr:uid="{00000000-0005-0000-0000-00008E000000}"/>
    <cellStyle name="20% - Accent3 2 6 3" xfId="144" xr:uid="{00000000-0005-0000-0000-00008F000000}"/>
    <cellStyle name="20% - Accent3 2 7" xfId="145" xr:uid="{00000000-0005-0000-0000-000090000000}"/>
    <cellStyle name="20% - Accent3 2 7 2" xfId="146" xr:uid="{00000000-0005-0000-0000-000091000000}"/>
    <cellStyle name="20% - Accent3 2 7 3" xfId="147" xr:uid="{00000000-0005-0000-0000-000092000000}"/>
    <cellStyle name="20% - Accent3 2 8" xfId="148" xr:uid="{00000000-0005-0000-0000-000093000000}"/>
    <cellStyle name="20% - Accent3 3" xfId="149" xr:uid="{00000000-0005-0000-0000-000094000000}"/>
    <cellStyle name="20% - Accent3 3 2" xfId="150" xr:uid="{00000000-0005-0000-0000-000095000000}"/>
    <cellStyle name="20% - Accent3 3 2 2" xfId="151" xr:uid="{00000000-0005-0000-0000-000096000000}"/>
    <cellStyle name="20% - Accent3 3 2 3" xfId="152" xr:uid="{00000000-0005-0000-0000-000097000000}"/>
    <cellStyle name="20% - Accent3 3 3" xfId="153" xr:uid="{00000000-0005-0000-0000-000098000000}"/>
    <cellStyle name="20% - Accent3 3 4" xfId="154" xr:uid="{00000000-0005-0000-0000-000099000000}"/>
    <cellStyle name="20% - Accent3 4" xfId="155" xr:uid="{00000000-0005-0000-0000-00009A000000}"/>
    <cellStyle name="20% - Accent3 4 2" xfId="156" xr:uid="{00000000-0005-0000-0000-00009B000000}"/>
    <cellStyle name="20% - Accent3 4 3" xfId="157" xr:uid="{00000000-0005-0000-0000-00009C000000}"/>
    <cellStyle name="20% - Accent3 5" xfId="158" xr:uid="{00000000-0005-0000-0000-00009D000000}"/>
    <cellStyle name="20% - Accent3 5 2" xfId="159" xr:uid="{00000000-0005-0000-0000-00009E000000}"/>
    <cellStyle name="20% - Accent3 5 3" xfId="160" xr:uid="{00000000-0005-0000-0000-00009F000000}"/>
    <cellStyle name="20% - Accent3 6" xfId="161" xr:uid="{00000000-0005-0000-0000-0000A0000000}"/>
    <cellStyle name="20% - Accent3 6 2" xfId="162" xr:uid="{00000000-0005-0000-0000-0000A1000000}"/>
    <cellStyle name="20% - Accent3 6 3" xfId="163" xr:uid="{00000000-0005-0000-0000-0000A2000000}"/>
    <cellStyle name="20% - Accent3 7" xfId="164" xr:uid="{00000000-0005-0000-0000-0000A3000000}"/>
    <cellStyle name="20% - Accent3 8" xfId="165" xr:uid="{00000000-0005-0000-0000-0000A4000000}"/>
    <cellStyle name="20% - Accent4" xfId="166" builtinId="42" customBuiltin="1"/>
    <cellStyle name="20% - Accent4 2" xfId="167" xr:uid="{00000000-0005-0000-0000-0000A6000000}"/>
    <cellStyle name="20% - Accent4 2 2" xfId="168" xr:uid="{00000000-0005-0000-0000-0000A7000000}"/>
    <cellStyle name="20% - Accent4 2 2 2" xfId="169" xr:uid="{00000000-0005-0000-0000-0000A8000000}"/>
    <cellStyle name="20% - Accent4 2 2 2 2" xfId="170" xr:uid="{00000000-0005-0000-0000-0000A9000000}"/>
    <cellStyle name="20% - Accent4 2 2 2 3" xfId="171" xr:uid="{00000000-0005-0000-0000-0000AA000000}"/>
    <cellStyle name="20% - Accent4 2 2 3" xfId="172" xr:uid="{00000000-0005-0000-0000-0000AB000000}"/>
    <cellStyle name="20% - Accent4 2 2 3 2" xfId="173" xr:uid="{00000000-0005-0000-0000-0000AC000000}"/>
    <cellStyle name="20% - Accent4 2 2 3 3" xfId="174" xr:uid="{00000000-0005-0000-0000-0000AD000000}"/>
    <cellStyle name="20% - Accent4 2 2 4" xfId="175" xr:uid="{00000000-0005-0000-0000-0000AE000000}"/>
    <cellStyle name="20% - Accent4 2 2 5" xfId="176" xr:uid="{00000000-0005-0000-0000-0000AF000000}"/>
    <cellStyle name="20% - Accent4 2 2 5 2" xfId="177" xr:uid="{00000000-0005-0000-0000-0000B0000000}"/>
    <cellStyle name="20% - Accent4 2 2 6" xfId="178" xr:uid="{00000000-0005-0000-0000-0000B1000000}"/>
    <cellStyle name="20% - Accent4 2 3" xfId="179" xr:uid="{00000000-0005-0000-0000-0000B2000000}"/>
    <cellStyle name="20% - Accent4 2 3 2" xfId="180" xr:uid="{00000000-0005-0000-0000-0000B3000000}"/>
    <cellStyle name="20% - Accent4 2 3 2 2" xfId="181" xr:uid="{00000000-0005-0000-0000-0000B4000000}"/>
    <cellStyle name="20% - Accent4 2 3 2 2 2" xfId="182" xr:uid="{00000000-0005-0000-0000-0000B5000000}"/>
    <cellStyle name="20% - Accent4 2 3 2 2 3" xfId="183" xr:uid="{00000000-0005-0000-0000-0000B6000000}"/>
    <cellStyle name="20% - Accent4 2 3 2 3" xfId="184" xr:uid="{00000000-0005-0000-0000-0000B7000000}"/>
    <cellStyle name="20% - Accent4 2 3 2 4" xfId="185" xr:uid="{00000000-0005-0000-0000-0000B8000000}"/>
    <cellStyle name="20% - Accent4 2 3 3" xfId="186" xr:uid="{00000000-0005-0000-0000-0000B9000000}"/>
    <cellStyle name="20% - Accent4 2 3 3 2" xfId="187" xr:uid="{00000000-0005-0000-0000-0000BA000000}"/>
    <cellStyle name="20% - Accent4 2 3 3 3" xfId="188" xr:uid="{00000000-0005-0000-0000-0000BB000000}"/>
    <cellStyle name="20% - Accent4 2 3 4" xfId="189" xr:uid="{00000000-0005-0000-0000-0000BC000000}"/>
    <cellStyle name="20% - Accent4 2 3 5" xfId="190" xr:uid="{00000000-0005-0000-0000-0000BD000000}"/>
    <cellStyle name="20% - Accent4 2 4" xfId="191" xr:uid="{00000000-0005-0000-0000-0000BE000000}"/>
    <cellStyle name="20% - Accent4 2 4 2" xfId="192" xr:uid="{00000000-0005-0000-0000-0000BF000000}"/>
    <cellStyle name="20% - Accent4 2 4 3" xfId="193" xr:uid="{00000000-0005-0000-0000-0000C0000000}"/>
    <cellStyle name="20% - Accent4 2 5" xfId="194" xr:uid="{00000000-0005-0000-0000-0000C1000000}"/>
    <cellStyle name="20% - Accent4 2 5 2" xfId="195" xr:uid="{00000000-0005-0000-0000-0000C2000000}"/>
    <cellStyle name="20% - Accent4 2 5 3" xfId="196" xr:uid="{00000000-0005-0000-0000-0000C3000000}"/>
    <cellStyle name="20% - Accent4 2 6" xfId="197" xr:uid="{00000000-0005-0000-0000-0000C4000000}"/>
    <cellStyle name="20% - Accent4 2 6 2" xfId="198" xr:uid="{00000000-0005-0000-0000-0000C5000000}"/>
    <cellStyle name="20% - Accent4 2 6 3" xfId="199" xr:uid="{00000000-0005-0000-0000-0000C6000000}"/>
    <cellStyle name="20% - Accent4 2 7" xfId="200" xr:uid="{00000000-0005-0000-0000-0000C7000000}"/>
    <cellStyle name="20% - Accent4 2 7 2" xfId="201" xr:uid="{00000000-0005-0000-0000-0000C8000000}"/>
    <cellStyle name="20% - Accent4 2 7 3" xfId="202" xr:uid="{00000000-0005-0000-0000-0000C9000000}"/>
    <cellStyle name="20% - Accent4 2 8" xfId="203" xr:uid="{00000000-0005-0000-0000-0000CA000000}"/>
    <cellStyle name="20% - Accent4 3" xfId="204" xr:uid="{00000000-0005-0000-0000-0000CB000000}"/>
    <cellStyle name="20% - Accent4 3 2" xfId="205" xr:uid="{00000000-0005-0000-0000-0000CC000000}"/>
    <cellStyle name="20% - Accent4 3 2 2" xfId="206" xr:uid="{00000000-0005-0000-0000-0000CD000000}"/>
    <cellStyle name="20% - Accent4 3 2 3" xfId="207" xr:uid="{00000000-0005-0000-0000-0000CE000000}"/>
    <cellStyle name="20% - Accent4 3 3" xfId="208" xr:uid="{00000000-0005-0000-0000-0000CF000000}"/>
    <cellStyle name="20% - Accent4 3 4" xfId="209" xr:uid="{00000000-0005-0000-0000-0000D0000000}"/>
    <cellStyle name="20% - Accent4 4" xfId="210" xr:uid="{00000000-0005-0000-0000-0000D1000000}"/>
    <cellStyle name="20% - Accent4 4 2" xfId="211" xr:uid="{00000000-0005-0000-0000-0000D2000000}"/>
    <cellStyle name="20% - Accent4 4 3" xfId="212" xr:uid="{00000000-0005-0000-0000-0000D3000000}"/>
    <cellStyle name="20% - Accent4 5" xfId="213" xr:uid="{00000000-0005-0000-0000-0000D4000000}"/>
    <cellStyle name="20% - Accent4 5 2" xfId="214" xr:uid="{00000000-0005-0000-0000-0000D5000000}"/>
    <cellStyle name="20% - Accent4 5 3" xfId="215" xr:uid="{00000000-0005-0000-0000-0000D6000000}"/>
    <cellStyle name="20% - Accent4 6" xfId="216" xr:uid="{00000000-0005-0000-0000-0000D7000000}"/>
    <cellStyle name="20% - Accent4 6 2" xfId="217" xr:uid="{00000000-0005-0000-0000-0000D8000000}"/>
    <cellStyle name="20% - Accent4 6 3" xfId="218" xr:uid="{00000000-0005-0000-0000-0000D9000000}"/>
    <cellStyle name="20% - Accent4 7" xfId="219" xr:uid="{00000000-0005-0000-0000-0000DA000000}"/>
    <cellStyle name="20% - Accent4 8" xfId="220" xr:uid="{00000000-0005-0000-0000-0000DB000000}"/>
    <cellStyle name="20% - Accent5" xfId="221" builtinId="46" customBuiltin="1"/>
    <cellStyle name="20% - Accent5 2" xfId="222" xr:uid="{00000000-0005-0000-0000-0000DD000000}"/>
    <cellStyle name="20% - Accent5 2 2" xfId="223" xr:uid="{00000000-0005-0000-0000-0000DE000000}"/>
    <cellStyle name="20% - Accent5 2 2 2" xfId="224" xr:uid="{00000000-0005-0000-0000-0000DF000000}"/>
    <cellStyle name="20% - Accent5 2 2 2 2" xfId="225" xr:uid="{00000000-0005-0000-0000-0000E0000000}"/>
    <cellStyle name="20% - Accent5 2 2 2 3" xfId="226" xr:uid="{00000000-0005-0000-0000-0000E1000000}"/>
    <cellStyle name="20% - Accent5 2 2 3" xfId="227" xr:uid="{00000000-0005-0000-0000-0000E2000000}"/>
    <cellStyle name="20% - Accent5 2 2 3 2" xfId="228" xr:uid="{00000000-0005-0000-0000-0000E3000000}"/>
    <cellStyle name="20% - Accent5 2 2 3 3" xfId="229" xr:uid="{00000000-0005-0000-0000-0000E4000000}"/>
    <cellStyle name="20% - Accent5 2 2 4" xfId="230" xr:uid="{00000000-0005-0000-0000-0000E5000000}"/>
    <cellStyle name="20% - Accent5 2 2 5" xfId="231" xr:uid="{00000000-0005-0000-0000-0000E6000000}"/>
    <cellStyle name="20% - Accent5 2 2 5 2" xfId="232" xr:uid="{00000000-0005-0000-0000-0000E7000000}"/>
    <cellStyle name="20% - Accent5 2 2 6" xfId="233" xr:uid="{00000000-0005-0000-0000-0000E8000000}"/>
    <cellStyle name="20% - Accent5 2 3" xfId="234" xr:uid="{00000000-0005-0000-0000-0000E9000000}"/>
    <cellStyle name="20% - Accent5 2 3 2" xfId="235" xr:uid="{00000000-0005-0000-0000-0000EA000000}"/>
    <cellStyle name="20% - Accent5 2 3 2 2" xfId="236" xr:uid="{00000000-0005-0000-0000-0000EB000000}"/>
    <cellStyle name="20% - Accent5 2 3 2 2 2" xfId="237" xr:uid="{00000000-0005-0000-0000-0000EC000000}"/>
    <cellStyle name="20% - Accent5 2 3 2 2 3" xfId="238" xr:uid="{00000000-0005-0000-0000-0000ED000000}"/>
    <cellStyle name="20% - Accent5 2 3 2 3" xfId="239" xr:uid="{00000000-0005-0000-0000-0000EE000000}"/>
    <cellStyle name="20% - Accent5 2 3 2 4" xfId="240" xr:uid="{00000000-0005-0000-0000-0000EF000000}"/>
    <cellStyle name="20% - Accent5 2 3 3" xfId="241" xr:uid="{00000000-0005-0000-0000-0000F0000000}"/>
    <cellStyle name="20% - Accent5 2 3 3 2" xfId="242" xr:uid="{00000000-0005-0000-0000-0000F1000000}"/>
    <cellStyle name="20% - Accent5 2 3 3 3" xfId="243" xr:uid="{00000000-0005-0000-0000-0000F2000000}"/>
    <cellStyle name="20% - Accent5 2 3 4" xfId="244" xr:uid="{00000000-0005-0000-0000-0000F3000000}"/>
    <cellStyle name="20% - Accent5 2 3 5" xfId="245" xr:uid="{00000000-0005-0000-0000-0000F4000000}"/>
    <cellStyle name="20% - Accent5 2 4" xfId="246" xr:uid="{00000000-0005-0000-0000-0000F5000000}"/>
    <cellStyle name="20% - Accent5 2 4 2" xfId="247" xr:uid="{00000000-0005-0000-0000-0000F6000000}"/>
    <cellStyle name="20% - Accent5 2 4 3" xfId="248" xr:uid="{00000000-0005-0000-0000-0000F7000000}"/>
    <cellStyle name="20% - Accent5 2 5" xfId="249" xr:uid="{00000000-0005-0000-0000-0000F8000000}"/>
    <cellStyle name="20% - Accent5 2 5 2" xfId="250" xr:uid="{00000000-0005-0000-0000-0000F9000000}"/>
    <cellStyle name="20% - Accent5 2 5 3" xfId="251" xr:uid="{00000000-0005-0000-0000-0000FA000000}"/>
    <cellStyle name="20% - Accent5 2 6" xfId="252" xr:uid="{00000000-0005-0000-0000-0000FB000000}"/>
    <cellStyle name="20% - Accent5 2 6 2" xfId="253" xr:uid="{00000000-0005-0000-0000-0000FC000000}"/>
    <cellStyle name="20% - Accent5 2 6 3" xfId="254" xr:uid="{00000000-0005-0000-0000-0000FD000000}"/>
    <cellStyle name="20% - Accent5 2 7" xfId="255" xr:uid="{00000000-0005-0000-0000-0000FE000000}"/>
    <cellStyle name="20% - Accent5 2 7 2" xfId="256" xr:uid="{00000000-0005-0000-0000-0000FF000000}"/>
    <cellStyle name="20% - Accent5 2 7 3" xfId="257" xr:uid="{00000000-0005-0000-0000-000000010000}"/>
    <cellStyle name="20% - Accent5 2 8" xfId="258" xr:uid="{00000000-0005-0000-0000-000001010000}"/>
    <cellStyle name="20% - Accent5 3" xfId="259" xr:uid="{00000000-0005-0000-0000-000002010000}"/>
    <cellStyle name="20% - Accent5 3 2" xfId="260" xr:uid="{00000000-0005-0000-0000-000003010000}"/>
    <cellStyle name="20% - Accent5 3 2 2" xfId="261" xr:uid="{00000000-0005-0000-0000-000004010000}"/>
    <cellStyle name="20% - Accent5 3 2 3" xfId="262" xr:uid="{00000000-0005-0000-0000-000005010000}"/>
    <cellStyle name="20% - Accent5 3 3" xfId="263" xr:uid="{00000000-0005-0000-0000-000006010000}"/>
    <cellStyle name="20% - Accent5 3 4" xfId="264" xr:uid="{00000000-0005-0000-0000-000007010000}"/>
    <cellStyle name="20% - Accent5 4" xfId="265" xr:uid="{00000000-0005-0000-0000-000008010000}"/>
    <cellStyle name="20% - Accent5 4 2" xfId="266" xr:uid="{00000000-0005-0000-0000-000009010000}"/>
    <cellStyle name="20% - Accent5 4 3" xfId="267" xr:uid="{00000000-0005-0000-0000-00000A010000}"/>
    <cellStyle name="20% - Accent5 5" xfId="268" xr:uid="{00000000-0005-0000-0000-00000B010000}"/>
    <cellStyle name="20% - Accent5 5 2" xfId="269" xr:uid="{00000000-0005-0000-0000-00000C010000}"/>
    <cellStyle name="20% - Accent5 5 3" xfId="270" xr:uid="{00000000-0005-0000-0000-00000D010000}"/>
    <cellStyle name="20% - Accent5 6" xfId="271" xr:uid="{00000000-0005-0000-0000-00000E010000}"/>
    <cellStyle name="20% - Accent5 6 2" xfId="272" xr:uid="{00000000-0005-0000-0000-00000F010000}"/>
    <cellStyle name="20% - Accent5 6 3" xfId="273" xr:uid="{00000000-0005-0000-0000-000010010000}"/>
    <cellStyle name="20% - Accent5 7" xfId="274" xr:uid="{00000000-0005-0000-0000-000011010000}"/>
    <cellStyle name="20% - Accent5 8" xfId="275" xr:uid="{00000000-0005-0000-0000-000012010000}"/>
    <cellStyle name="20% - Accent6" xfId="276" builtinId="50" customBuiltin="1"/>
    <cellStyle name="20% - Accent6 2" xfId="277" xr:uid="{00000000-0005-0000-0000-000014010000}"/>
    <cellStyle name="20% - Accent6 2 2" xfId="278" xr:uid="{00000000-0005-0000-0000-000015010000}"/>
    <cellStyle name="20% - Accent6 2 2 2" xfId="279" xr:uid="{00000000-0005-0000-0000-000016010000}"/>
    <cellStyle name="20% - Accent6 2 2 2 2" xfId="280" xr:uid="{00000000-0005-0000-0000-000017010000}"/>
    <cellStyle name="20% - Accent6 2 2 2 3" xfId="281" xr:uid="{00000000-0005-0000-0000-000018010000}"/>
    <cellStyle name="20% - Accent6 2 2 3" xfId="282" xr:uid="{00000000-0005-0000-0000-000019010000}"/>
    <cellStyle name="20% - Accent6 2 2 3 2" xfId="283" xr:uid="{00000000-0005-0000-0000-00001A010000}"/>
    <cellStyle name="20% - Accent6 2 2 3 3" xfId="284" xr:uid="{00000000-0005-0000-0000-00001B010000}"/>
    <cellStyle name="20% - Accent6 2 2 4" xfId="285" xr:uid="{00000000-0005-0000-0000-00001C010000}"/>
    <cellStyle name="20% - Accent6 2 2 5" xfId="286" xr:uid="{00000000-0005-0000-0000-00001D010000}"/>
    <cellStyle name="20% - Accent6 2 2 5 2" xfId="287" xr:uid="{00000000-0005-0000-0000-00001E010000}"/>
    <cellStyle name="20% - Accent6 2 2 6" xfId="288" xr:uid="{00000000-0005-0000-0000-00001F010000}"/>
    <cellStyle name="20% - Accent6 2 3" xfId="289" xr:uid="{00000000-0005-0000-0000-000020010000}"/>
    <cellStyle name="20% - Accent6 2 3 2" xfId="290" xr:uid="{00000000-0005-0000-0000-000021010000}"/>
    <cellStyle name="20% - Accent6 2 3 2 2" xfId="291" xr:uid="{00000000-0005-0000-0000-000022010000}"/>
    <cellStyle name="20% - Accent6 2 3 2 2 2" xfId="292" xr:uid="{00000000-0005-0000-0000-000023010000}"/>
    <cellStyle name="20% - Accent6 2 3 2 2 3" xfId="293" xr:uid="{00000000-0005-0000-0000-000024010000}"/>
    <cellStyle name="20% - Accent6 2 3 2 3" xfId="294" xr:uid="{00000000-0005-0000-0000-000025010000}"/>
    <cellStyle name="20% - Accent6 2 3 2 4" xfId="295" xr:uid="{00000000-0005-0000-0000-000026010000}"/>
    <cellStyle name="20% - Accent6 2 3 3" xfId="296" xr:uid="{00000000-0005-0000-0000-000027010000}"/>
    <cellStyle name="20% - Accent6 2 3 3 2" xfId="297" xr:uid="{00000000-0005-0000-0000-000028010000}"/>
    <cellStyle name="20% - Accent6 2 3 3 3" xfId="298" xr:uid="{00000000-0005-0000-0000-000029010000}"/>
    <cellStyle name="20% - Accent6 2 3 4" xfId="299" xr:uid="{00000000-0005-0000-0000-00002A010000}"/>
    <cellStyle name="20% - Accent6 2 3 5" xfId="300" xr:uid="{00000000-0005-0000-0000-00002B010000}"/>
    <cellStyle name="20% - Accent6 2 4" xfId="301" xr:uid="{00000000-0005-0000-0000-00002C010000}"/>
    <cellStyle name="20% - Accent6 2 4 2" xfId="302" xr:uid="{00000000-0005-0000-0000-00002D010000}"/>
    <cellStyle name="20% - Accent6 2 4 3" xfId="303" xr:uid="{00000000-0005-0000-0000-00002E010000}"/>
    <cellStyle name="20% - Accent6 2 5" xfId="304" xr:uid="{00000000-0005-0000-0000-00002F010000}"/>
    <cellStyle name="20% - Accent6 2 5 2" xfId="305" xr:uid="{00000000-0005-0000-0000-000030010000}"/>
    <cellStyle name="20% - Accent6 2 5 3" xfId="306" xr:uid="{00000000-0005-0000-0000-000031010000}"/>
    <cellStyle name="20% - Accent6 2 6" xfId="307" xr:uid="{00000000-0005-0000-0000-000032010000}"/>
    <cellStyle name="20% - Accent6 2 6 2" xfId="308" xr:uid="{00000000-0005-0000-0000-000033010000}"/>
    <cellStyle name="20% - Accent6 2 6 3" xfId="309" xr:uid="{00000000-0005-0000-0000-000034010000}"/>
    <cellStyle name="20% - Accent6 2 7" xfId="310" xr:uid="{00000000-0005-0000-0000-000035010000}"/>
    <cellStyle name="20% - Accent6 2 7 2" xfId="311" xr:uid="{00000000-0005-0000-0000-000036010000}"/>
    <cellStyle name="20% - Accent6 2 7 3" xfId="312" xr:uid="{00000000-0005-0000-0000-000037010000}"/>
    <cellStyle name="20% - Accent6 2 8" xfId="313" xr:uid="{00000000-0005-0000-0000-000038010000}"/>
    <cellStyle name="20% - Accent6 3" xfId="314" xr:uid="{00000000-0005-0000-0000-000039010000}"/>
    <cellStyle name="20% - Accent6 3 2" xfId="315" xr:uid="{00000000-0005-0000-0000-00003A010000}"/>
    <cellStyle name="20% - Accent6 3 2 2" xfId="316" xr:uid="{00000000-0005-0000-0000-00003B010000}"/>
    <cellStyle name="20% - Accent6 3 2 3" xfId="317" xr:uid="{00000000-0005-0000-0000-00003C010000}"/>
    <cellStyle name="20% - Accent6 3 3" xfId="318" xr:uid="{00000000-0005-0000-0000-00003D010000}"/>
    <cellStyle name="20% - Accent6 3 4" xfId="319" xr:uid="{00000000-0005-0000-0000-00003E010000}"/>
    <cellStyle name="20% - Accent6 4" xfId="320" xr:uid="{00000000-0005-0000-0000-00003F010000}"/>
    <cellStyle name="20% - Accent6 4 2" xfId="321" xr:uid="{00000000-0005-0000-0000-000040010000}"/>
    <cellStyle name="20% - Accent6 4 3" xfId="322" xr:uid="{00000000-0005-0000-0000-000041010000}"/>
    <cellStyle name="20% - Accent6 5" xfId="323" xr:uid="{00000000-0005-0000-0000-000042010000}"/>
    <cellStyle name="20% - Accent6 5 2" xfId="324" xr:uid="{00000000-0005-0000-0000-000043010000}"/>
    <cellStyle name="20% - Accent6 5 3" xfId="325" xr:uid="{00000000-0005-0000-0000-000044010000}"/>
    <cellStyle name="20% - Accent6 6" xfId="326" xr:uid="{00000000-0005-0000-0000-000045010000}"/>
    <cellStyle name="20% - Accent6 6 2" xfId="327" xr:uid="{00000000-0005-0000-0000-000046010000}"/>
    <cellStyle name="20% - Accent6 6 3" xfId="328" xr:uid="{00000000-0005-0000-0000-000047010000}"/>
    <cellStyle name="20% - Accent6 7" xfId="329" xr:uid="{00000000-0005-0000-0000-000048010000}"/>
    <cellStyle name="20% - Accent6 8" xfId="330" xr:uid="{00000000-0005-0000-0000-000049010000}"/>
    <cellStyle name="40% - Accent1" xfId="331" builtinId="31" customBuiltin="1"/>
    <cellStyle name="40% - Accent1 2" xfId="332" xr:uid="{00000000-0005-0000-0000-00004B010000}"/>
    <cellStyle name="40% - Accent1 2 2" xfId="333" xr:uid="{00000000-0005-0000-0000-00004C010000}"/>
    <cellStyle name="40% - Accent1 2 2 2" xfId="334" xr:uid="{00000000-0005-0000-0000-00004D010000}"/>
    <cellStyle name="40% - Accent1 2 2 2 2" xfId="335" xr:uid="{00000000-0005-0000-0000-00004E010000}"/>
    <cellStyle name="40% - Accent1 2 2 2 3" xfId="336" xr:uid="{00000000-0005-0000-0000-00004F010000}"/>
    <cellStyle name="40% - Accent1 2 2 3" xfId="337" xr:uid="{00000000-0005-0000-0000-000050010000}"/>
    <cellStyle name="40% - Accent1 2 2 3 2" xfId="338" xr:uid="{00000000-0005-0000-0000-000051010000}"/>
    <cellStyle name="40% - Accent1 2 2 3 3" xfId="339" xr:uid="{00000000-0005-0000-0000-000052010000}"/>
    <cellStyle name="40% - Accent1 2 2 4" xfId="340" xr:uid="{00000000-0005-0000-0000-000053010000}"/>
    <cellStyle name="40% - Accent1 2 2 5" xfId="341" xr:uid="{00000000-0005-0000-0000-000054010000}"/>
    <cellStyle name="40% - Accent1 2 2 5 2" xfId="342" xr:uid="{00000000-0005-0000-0000-000055010000}"/>
    <cellStyle name="40% - Accent1 2 2 6" xfId="343" xr:uid="{00000000-0005-0000-0000-000056010000}"/>
    <cellStyle name="40% - Accent1 2 3" xfId="344" xr:uid="{00000000-0005-0000-0000-000057010000}"/>
    <cellStyle name="40% - Accent1 2 3 2" xfId="345" xr:uid="{00000000-0005-0000-0000-000058010000}"/>
    <cellStyle name="40% - Accent1 2 3 2 2" xfId="346" xr:uid="{00000000-0005-0000-0000-000059010000}"/>
    <cellStyle name="40% - Accent1 2 3 2 2 2" xfId="347" xr:uid="{00000000-0005-0000-0000-00005A010000}"/>
    <cellStyle name="40% - Accent1 2 3 2 2 3" xfId="348" xr:uid="{00000000-0005-0000-0000-00005B010000}"/>
    <cellStyle name="40% - Accent1 2 3 2 3" xfId="349" xr:uid="{00000000-0005-0000-0000-00005C010000}"/>
    <cellStyle name="40% - Accent1 2 3 2 4" xfId="350" xr:uid="{00000000-0005-0000-0000-00005D010000}"/>
    <cellStyle name="40% - Accent1 2 3 3" xfId="351" xr:uid="{00000000-0005-0000-0000-00005E010000}"/>
    <cellStyle name="40% - Accent1 2 3 3 2" xfId="352" xr:uid="{00000000-0005-0000-0000-00005F010000}"/>
    <cellStyle name="40% - Accent1 2 3 3 3" xfId="353" xr:uid="{00000000-0005-0000-0000-000060010000}"/>
    <cellStyle name="40% - Accent1 2 3 4" xfId="354" xr:uid="{00000000-0005-0000-0000-000061010000}"/>
    <cellStyle name="40% - Accent1 2 3 5" xfId="355" xr:uid="{00000000-0005-0000-0000-000062010000}"/>
    <cellStyle name="40% - Accent1 2 4" xfId="356" xr:uid="{00000000-0005-0000-0000-000063010000}"/>
    <cellStyle name="40% - Accent1 2 4 2" xfId="357" xr:uid="{00000000-0005-0000-0000-000064010000}"/>
    <cellStyle name="40% - Accent1 2 4 3" xfId="358" xr:uid="{00000000-0005-0000-0000-000065010000}"/>
    <cellStyle name="40% - Accent1 2 5" xfId="359" xr:uid="{00000000-0005-0000-0000-000066010000}"/>
    <cellStyle name="40% - Accent1 2 5 2" xfId="360" xr:uid="{00000000-0005-0000-0000-000067010000}"/>
    <cellStyle name="40% - Accent1 2 5 3" xfId="361" xr:uid="{00000000-0005-0000-0000-000068010000}"/>
    <cellStyle name="40% - Accent1 2 6" xfId="362" xr:uid="{00000000-0005-0000-0000-000069010000}"/>
    <cellStyle name="40% - Accent1 2 6 2" xfId="363" xr:uid="{00000000-0005-0000-0000-00006A010000}"/>
    <cellStyle name="40% - Accent1 2 6 3" xfId="364" xr:uid="{00000000-0005-0000-0000-00006B010000}"/>
    <cellStyle name="40% - Accent1 2 7" xfId="365" xr:uid="{00000000-0005-0000-0000-00006C010000}"/>
    <cellStyle name="40% - Accent1 2 7 2" xfId="366" xr:uid="{00000000-0005-0000-0000-00006D010000}"/>
    <cellStyle name="40% - Accent1 2 7 3" xfId="367" xr:uid="{00000000-0005-0000-0000-00006E010000}"/>
    <cellStyle name="40% - Accent1 2 8" xfId="368" xr:uid="{00000000-0005-0000-0000-00006F010000}"/>
    <cellStyle name="40% - Accent1 3" xfId="369" xr:uid="{00000000-0005-0000-0000-000070010000}"/>
    <cellStyle name="40% - Accent1 3 2" xfId="370" xr:uid="{00000000-0005-0000-0000-000071010000}"/>
    <cellStyle name="40% - Accent1 3 2 2" xfId="371" xr:uid="{00000000-0005-0000-0000-000072010000}"/>
    <cellStyle name="40% - Accent1 3 2 3" xfId="372" xr:uid="{00000000-0005-0000-0000-000073010000}"/>
    <cellStyle name="40% - Accent1 3 3" xfId="373" xr:uid="{00000000-0005-0000-0000-000074010000}"/>
    <cellStyle name="40% - Accent1 3 4" xfId="374" xr:uid="{00000000-0005-0000-0000-000075010000}"/>
    <cellStyle name="40% - Accent1 4" xfId="375" xr:uid="{00000000-0005-0000-0000-000076010000}"/>
    <cellStyle name="40% - Accent1 4 2" xfId="376" xr:uid="{00000000-0005-0000-0000-000077010000}"/>
    <cellStyle name="40% - Accent1 4 3" xfId="377" xr:uid="{00000000-0005-0000-0000-000078010000}"/>
    <cellStyle name="40% - Accent1 5" xfId="378" xr:uid="{00000000-0005-0000-0000-000079010000}"/>
    <cellStyle name="40% - Accent1 5 2" xfId="379" xr:uid="{00000000-0005-0000-0000-00007A010000}"/>
    <cellStyle name="40% - Accent1 5 3" xfId="380" xr:uid="{00000000-0005-0000-0000-00007B010000}"/>
    <cellStyle name="40% - Accent1 6" xfId="381" xr:uid="{00000000-0005-0000-0000-00007C010000}"/>
    <cellStyle name="40% - Accent1 6 2" xfId="382" xr:uid="{00000000-0005-0000-0000-00007D010000}"/>
    <cellStyle name="40% - Accent1 6 3" xfId="383" xr:uid="{00000000-0005-0000-0000-00007E010000}"/>
    <cellStyle name="40% - Accent1 7" xfId="384" xr:uid="{00000000-0005-0000-0000-00007F010000}"/>
    <cellStyle name="40% - Accent1 8" xfId="385" xr:uid="{00000000-0005-0000-0000-000080010000}"/>
    <cellStyle name="40% - Accent2" xfId="386" builtinId="35" customBuiltin="1"/>
    <cellStyle name="40% - Accent2 2" xfId="387" xr:uid="{00000000-0005-0000-0000-000082010000}"/>
    <cellStyle name="40% - Accent2 2 2" xfId="388" xr:uid="{00000000-0005-0000-0000-000083010000}"/>
    <cellStyle name="40% - Accent2 2 2 2" xfId="389" xr:uid="{00000000-0005-0000-0000-000084010000}"/>
    <cellStyle name="40% - Accent2 2 2 2 2" xfId="390" xr:uid="{00000000-0005-0000-0000-000085010000}"/>
    <cellStyle name="40% - Accent2 2 2 2 3" xfId="391" xr:uid="{00000000-0005-0000-0000-000086010000}"/>
    <cellStyle name="40% - Accent2 2 2 3" xfId="392" xr:uid="{00000000-0005-0000-0000-000087010000}"/>
    <cellStyle name="40% - Accent2 2 2 3 2" xfId="393" xr:uid="{00000000-0005-0000-0000-000088010000}"/>
    <cellStyle name="40% - Accent2 2 2 3 3" xfId="394" xr:uid="{00000000-0005-0000-0000-000089010000}"/>
    <cellStyle name="40% - Accent2 2 2 4" xfId="395" xr:uid="{00000000-0005-0000-0000-00008A010000}"/>
    <cellStyle name="40% - Accent2 2 2 5" xfId="396" xr:uid="{00000000-0005-0000-0000-00008B010000}"/>
    <cellStyle name="40% - Accent2 2 2 5 2" xfId="397" xr:uid="{00000000-0005-0000-0000-00008C010000}"/>
    <cellStyle name="40% - Accent2 2 2 6" xfId="398" xr:uid="{00000000-0005-0000-0000-00008D010000}"/>
    <cellStyle name="40% - Accent2 2 3" xfId="399" xr:uid="{00000000-0005-0000-0000-00008E010000}"/>
    <cellStyle name="40% - Accent2 2 3 2" xfId="400" xr:uid="{00000000-0005-0000-0000-00008F010000}"/>
    <cellStyle name="40% - Accent2 2 3 2 2" xfId="401" xr:uid="{00000000-0005-0000-0000-000090010000}"/>
    <cellStyle name="40% - Accent2 2 3 2 2 2" xfId="402" xr:uid="{00000000-0005-0000-0000-000091010000}"/>
    <cellStyle name="40% - Accent2 2 3 2 2 3" xfId="403" xr:uid="{00000000-0005-0000-0000-000092010000}"/>
    <cellStyle name="40% - Accent2 2 3 2 3" xfId="404" xr:uid="{00000000-0005-0000-0000-000093010000}"/>
    <cellStyle name="40% - Accent2 2 3 2 4" xfId="405" xr:uid="{00000000-0005-0000-0000-000094010000}"/>
    <cellStyle name="40% - Accent2 2 3 3" xfId="406" xr:uid="{00000000-0005-0000-0000-000095010000}"/>
    <cellStyle name="40% - Accent2 2 3 3 2" xfId="407" xr:uid="{00000000-0005-0000-0000-000096010000}"/>
    <cellStyle name="40% - Accent2 2 3 3 3" xfId="408" xr:uid="{00000000-0005-0000-0000-000097010000}"/>
    <cellStyle name="40% - Accent2 2 3 4" xfId="409" xr:uid="{00000000-0005-0000-0000-000098010000}"/>
    <cellStyle name="40% - Accent2 2 3 5" xfId="410" xr:uid="{00000000-0005-0000-0000-000099010000}"/>
    <cellStyle name="40% - Accent2 2 4" xfId="411" xr:uid="{00000000-0005-0000-0000-00009A010000}"/>
    <cellStyle name="40% - Accent2 2 4 2" xfId="412" xr:uid="{00000000-0005-0000-0000-00009B010000}"/>
    <cellStyle name="40% - Accent2 2 4 3" xfId="413" xr:uid="{00000000-0005-0000-0000-00009C010000}"/>
    <cellStyle name="40% - Accent2 2 5" xfId="414" xr:uid="{00000000-0005-0000-0000-00009D010000}"/>
    <cellStyle name="40% - Accent2 2 5 2" xfId="415" xr:uid="{00000000-0005-0000-0000-00009E010000}"/>
    <cellStyle name="40% - Accent2 2 5 3" xfId="416" xr:uid="{00000000-0005-0000-0000-00009F010000}"/>
    <cellStyle name="40% - Accent2 2 6" xfId="417" xr:uid="{00000000-0005-0000-0000-0000A0010000}"/>
    <cellStyle name="40% - Accent2 2 6 2" xfId="418" xr:uid="{00000000-0005-0000-0000-0000A1010000}"/>
    <cellStyle name="40% - Accent2 2 6 3" xfId="419" xr:uid="{00000000-0005-0000-0000-0000A2010000}"/>
    <cellStyle name="40% - Accent2 2 7" xfId="420" xr:uid="{00000000-0005-0000-0000-0000A3010000}"/>
    <cellStyle name="40% - Accent2 2 7 2" xfId="421" xr:uid="{00000000-0005-0000-0000-0000A4010000}"/>
    <cellStyle name="40% - Accent2 2 7 3" xfId="422" xr:uid="{00000000-0005-0000-0000-0000A5010000}"/>
    <cellStyle name="40% - Accent2 2 8" xfId="423" xr:uid="{00000000-0005-0000-0000-0000A6010000}"/>
    <cellStyle name="40% - Accent2 3" xfId="424" xr:uid="{00000000-0005-0000-0000-0000A7010000}"/>
    <cellStyle name="40% - Accent2 3 2" xfId="425" xr:uid="{00000000-0005-0000-0000-0000A8010000}"/>
    <cellStyle name="40% - Accent2 3 2 2" xfId="426" xr:uid="{00000000-0005-0000-0000-0000A9010000}"/>
    <cellStyle name="40% - Accent2 3 2 3" xfId="427" xr:uid="{00000000-0005-0000-0000-0000AA010000}"/>
    <cellStyle name="40% - Accent2 3 3" xfId="428" xr:uid="{00000000-0005-0000-0000-0000AB010000}"/>
    <cellStyle name="40% - Accent2 3 4" xfId="429" xr:uid="{00000000-0005-0000-0000-0000AC010000}"/>
    <cellStyle name="40% - Accent2 4" xfId="430" xr:uid="{00000000-0005-0000-0000-0000AD010000}"/>
    <cellStyle name="40% - Accent2 4 2" xfId="431" xr:uid="{00000000-0005-0000-0000-0000AE010000}"/>
    <cellStyle name="40% - Accent2 4 3" xfId="432" xr:uid="{00000000-0005-0000-0000-0000AF010000}"/>
    <cellStyle name="40% - Accent2 5" xfId="433" xr:uid="{00000000-0005-0000-0000-0000B0010000}"/>
    <cellStyle name="40% - Accent2 5 2" xfId="434" xr:uid="{00000000-0005-0000-0000-0000B1010000}"/>
    <cellStyle name="40% - Accent2 5 3" xfId="435" xr:uid="{00000000-0005-0000-0000-0000B2010000}"/>
    <cellStyle name="40% - Accent2 6" xfId="436" xr:uid="{00000000-0005-0000-0000-0000B3010000}"/>
    <cellStyle name="40% - Accent2 6 2" xfId="437" xr:uid="{00000000-0005-0000-0000-0000B4010000}"/>
    <cellStyle name="40% - Accent2 6 3" xfId="438" xr:uid="{00000000-0005-0000-0000-0000B5010000}"/>
    <cellStyle name="40% - Accent2 7" xfId="439" xr:uid="{00000000-0005-0000-0000-0000B6010000}"/>
    <cellStyle name="40% - Accent2 8" xfId="440" xr:uid="{00000000-0005-0000-0000-0000B7010000}"/>
    <cellStyle name="40% - Accent3" xfId="441" builtinId="39" customBuiltin="1"/>
    <cellStyle name="40% - Accent3 2" xfId="442" xr:uid="{00000000-0005-0000-0000-0000B9010000}"/>
    <cellStyle name="40% - Accent3 2 2" xfId="443" xr:uid="{00000000-0005-0000-0000-0000BA010000}"/>
    <cellStyle name="40% - Accent3 2 2 2" xfId="444" xr:uid="{00000000-0005-0000-0000-0000BB010000}"/>
    <cellStyle name="40% - Accent3 2 2 2 2" xfId="445" xr:uid="{00000000-0005-0000-0000-0000BC010000}"/>
    <cellStyle name="40% - Accent3 2 2 2 3" xfId="446" xr:uid="{00000000-0005-0000-0000-0000BD010000}"/>
    <cellStyle name="40% - Accent3 2 2 3" xfId="447" xr:uid="{00000000-0005-0000-0000-0000BE010000}"/>
    <cellStyle name="40% - Accent3 2 2 3 2" xfId="448" xr:uid="{00000000-0005-0000-0000-0000BF010000}"/>
    <cellStyle name="40% - Accent3 2 2 3 3" xfId="449" xr:uid="{00000000-0005-0000-0000-0000C0010000}"/>
    <cellStyle name="40% - Accent3 2 2 4" xfId="450" xr:uid="{00000000-0005-0000-0000-0000C1010000}"/>
    <cellStyle name="40% - Accent3 2 2 5" xfId="451" xr:uid="{00000000-0005-0000-0000-0000C2010000}"/>
    <cellStyle name="40% - Accent3 2 2 5 2" xfId="452" xr:uid="{00000000-0005-0000-0000-0000C3010000}"/>
    <cellStyle name="40% - Accent3 2 2 6" xfId="453" xr:uid="{00000000-0005-0000-0000-0000C4010000}"/>
    <cellStyle name="40% - Accent3 2 3" xfId="454" xr:uid="{00000000-0005-0000-0000-0000C5010000}"/>
    <cellStyle name="40% - Accent3 2 3 2" xfId="455" xr:uid="{00000000-0005-0000-0000-0000C6010000}"/>
    <cellStyle name="40% - Accent3 2 3 2 2" xfId="456" xr:uid="{00000000-0005-0000-0000-0000C7010000}"/>
    <cellStyle name="40% - Accent3 2 3 2 2 2" xfId="457" xr:uid="{00000000-0005-0000-0000-0000C8010000}"/>
    <cellStyle name="40% - Accent3 2 3 2 2 3" xfId="458" xr:uid="{00000000-0005-0000-0000-0000C9010000}"/>
    <cellStyle name="40% - Accent3 2 3 2 3" xfId="459" xr:uid="{00000000-0005-0000-0000-0000CA010000}"/>
    <cellStyle name="40% - Accent3 2 3 2 4" xfId="460" xr:uid="{00000000-0005-0000-0000-0000CB010000}"/>
    <cellStyle name="40% - Accent3 2 3 3" xfId="461" xr:uid="{00000000-0005-0000-0000-0000CC010000}"/>
    <cellStyle name="40% - Accent3 2 3 3 2" xfId="462" xr:uid="{00000000-0005-0000-0000-0000CD010000}"/>
    <cellStyle name="40% - Accent3 2 3 3 3" xfId="463" xr:uid="{00000000-0005-0000-0000-0000CE010000}"/>
    <cellStyle name="40% - Accent3 2 3 4" xfId="464" xr:uid="{00000000-0005-0000-0000-0000CF010000}"/>
    <cellStyle name="40% - Accent3 2 3 5" xfId="465" xr:uid="{00000000-0005-0000-0000-0000D0010000}"/>
    <cellStyle name="40% - Accent3 2 4" xfId="466" xr:uid="{00000000-0005-0000-0000-0000D1010000}"/>
    <cellStyle name="40% - Accent3 2 4 2" xfId="467" xr:uid="{00000000-0005-0000-0000-0000D2010000}"/>
    <cellStyle name="40% - Accent3 2 4 3" xfId="468" xr:uid="{00000000-0005-0000-0000-0000D3010000}"/>
    <cellStyle name="40% - Accent3 2 5" xfId="469" xr:uid="{00000000-0005-0000-0000-0000D4010000}"/>
    <cellStyle name="40% - Accent3 2 5 2" xfId="470" xr:uid="{00000000-0005-0000-0000-0000D5010000}"/>
    <cellStyle name="40% - Accent3 2 5 3" xfId="471" xr:uid="{00000000-0005-0000-0000-0000D6010000}"/>
    <cellStyle name="40% - Accent3 2 6" xfId="472" xr:uid="{00000000-0005-0000-0000-0000D7010000}"/>
    <cellStyle name="40% - Accent3 2 6 2" xfId="473" xr:uid="{00000000-0005-0000-0000-0000D8010000}"/>
    <cellStyle name="40% - Accent3 2 6 3" xfId="474" xr:uid="{00000000-0005-0000-0000-0000D9010000}"/>
    <cellStyle name="40% - Accent3 2 7" xfId="475" xr:uid="{00000000-0005-0000-0000-0000DA010000}"/>
    <cellStyle name="40% - Accent3 2 7 2" xfId="476" xr:uid="{00000000-0005-0000-0000-0000DB010000}"/>
    <cellStyle name="40% - Accent3 2 7 3" xfId="477" xr:uid="{00000000-0005-0000-0000-0000DC010000}"/>
    <cellStyle name="40% - Accent3 2 8" xfId="478" xr:uid="{00000000-0005-0000-0000-0000DD010000}"/>
    <cellStyle name="40% - Accent3 3" xfId="479" xr:uid="{00000000-0005-0000-0000-0000DE010000}"/>
    <cellStyle name="40% - Accent3 3 2" xfId="480" xr:uid="{00000000-0005-0000-0000-0000DF010000}"/>
    <cellStyle name="40% - Accent3 3 2 2" xfId="481" xr:uid="{00000000-0005-0000-0000-0000E0010000}"/>
    <cellStyle name="40% - Accent3 3 2 3" xfId="482" xr:uid="{00000000-0005-0000-0000-0000E1010000}"/>
    <cellStyle name="40% - Accent3 3 3" xfId="483" xr:uid="{00000000-0005-0000-0000-0000E2010000}"/>
    <cellStyle name="40% - Accent3 3 4" xfId="484" xr:uid="{00000000-0005-0000-0000-0000E3010000}"/>
    <cellStyle name="40% - Accent3 4" xfId="485" xr:uid="{00000000-0005-0000-0000-0000E4010000}"/>
    <cellStyle name="40% - Accent3 4 2" xfId="486" xr:uid="{00000000-0005-0000-0000-0000E5010000}"/>
    <cellStyle name="40% - Accent3 4 3" xfId="487" xr:uid="{00000000-0005-0000-0000-0000E6010000}"/>
    <cellStyle name="40% - Accent3 5" xfId="488" xr:uid="{00000000-0005-0000-0000-0000E7010000}"/>
    <cellStyle name="40% - Accent3 5 2" xfId="489" xr:uid="{00000000-0005-0000-0000-0000E8010000}"/>
    <cellStyle name="40% - Accent3 5 3" xfId="490" xr:uid="{00000000-0005-0000-0000-0000E9010000}"/>
    <cellStyle name="40% - Accent3 6" xfId="491" xr:uid="{00000000-0005-0000-0000-0000EA010000}"/>
    <cellStyle name="40% - Accent3 6 2" xfId="492" xr:uid="{00000000-0005-0000-0000-0000EB010000}"/>
    <cellStyle name="40% - Accent3 6 3" xfId="493" xr:uid="{00000000-0005-0000-0000-0000EC010000}"/>
    <cellStyle name="40% - Accent3 7" xfId="494" xr:uid="{00000000-0005-0000-0000-0000ED010000}"/>
    <cellStyle name="40% - Accent3 8" xfId="495" xr:uid="{00000000-0005-0000-0000-0000EE010000}"/>
    <cellStyle name="40% - Accent4" xfId="496" builtinId="43" customBuiltin="1"/>
    <cellStyle name="40% - Accent4 2" xfId="497" xr:uid="{00000000-0005-0000-0000-0000F0010000}"/>
    <cellStyle name="40% - Accent4 2 2" xfId="498" xr:uid="{00000000-0005-0000-0000-0000F1010000}"/>
    <cellStyle name="40% - Accent4 2 2 2" xfId="499" xr:uid="{00000000-0005-0000-0000-0000F2010000}"/>
    <cellStyle name="40% - Accent4 2 2 2 2" xfId="500" xr:uid="{00000000-0005-0000-0000-0000F3010000}"/>
    <cellStyle name="40% - Accent4 2 2 2 3" xfId="501" xr:uid="{00000000-0005-0000-0000-0000F4010000}"/>
    <cellStyle name="40% - Accent4 2 2 3" xfId="502" xr:uid="{00000000-0005-0000-0000-0000F5010000}"/>
    <cellStyle name="40% - Accent4 2 2 3 2" xfId="503" xr:uid="{00000000-0005-0000-0000-0000F6010000}"/>
    <cellStyle name="40% - Accent4 2 2 3 3" xfId="504" xr:uid="{00000000-0005-0000-0000-0000F7010000}"/>
    <cellStyle name="40% - Accent4 2 2 4" xfId="505" xr:uid="{00000000-0005-0000-0000-0000F8010000}"/>
    <cellStyle name="40% - Accent4 2 2 5" xfId="506" xr:uid="{00000000-0005-0000-0000-0000F9010000}"/>
    <cellStyle name="40% - Accent4 2 2 5 2" xfId="507" xr:uid="{00000000-0005-0000-0000-0000FA010000}"/>
    <cellStyle name="40% - Accent4 2 2 6" xfId="508" xr:uid="{00000000-0005-0000-0000-0000FB010000}"/>
    <cellStyle name="40% - Accent4 2 3" xfId="509" xr:uid="{00000000-0005-0000-0000-0000FC010000}"/>
    <cellStyle name="40% - Accent4 2 3 2" xfId="510" xr:uid="{00000000-0005-0000-0000-0000FD010000}"/>
    <cellStyle name="40% - Accent4 2 3 2 2" xfId="511" xr:uid="{00000000-0005-0000-0000-0000FE010000}"/>
    <cellStyle name="40% - Accent4 2 3 2 2 2" xfId="512" xr:uid="{00000000-0005-0000-0000-0000FF010000}"/>
    <cellStyle name="40% - Accent4 2 3 2 2 3" xfId="513" xr:uid="{00000000-0005-0000-0000-000000020000}"/>
    <cellStyle name="40% - Accent4 2 3 2 3" xfId="514" xr:uid="{00000000-0005-0000-0000-000001020000}"/>
    <cellStyle name="40% - Accent4 2 3 2 4" xfId="515" xr:uid="{00000000-0005-0000-0000-000002020000}"/>
    <cellStyle name="40% - Accent4 2 3 3" xfId="516" xr:uid="{00000000-0005-0000-0000-000003020000}"/>
    <cellStyle name="40% - Accent4 2 3 3 2" xfId="517" xr:uid="{00000000-0005-0000-0000-000004020000}"/>
    <cellStyle name="40% - Accent4 2 3 3 3" xfId="518" xr:uid="{00000000-0005-0000-0000-000005020000}"/>
    <cellStyle name="40% - Accent4 2 3 4" xfId="519" xr:uid="{00000000-0005-0000-0000-000006020000}"/>
    <cellStyle name="40% - Accent4 2 3 5" xfId="520" xr:uid="{00000000-0005-0000-0000-000007020000}"/>
    <cellStyle name="40% - Accent4 2 4" xfId="521" xr:uid="{00000000-0005-0000-0000-000008020000}"/>
    <cellStyle name="40% - Accent4 2 4 2" xfId="522" xr:uid="{00000000-0005-0000-0000-000009020000}"/>
    <cellStyle name="40% - Accent4 2 4 3" xfId="523" xr:uid="{00000000-0005-0000-0000-00000A020000}"/>
    <cellStyle name="40% - Accent4 2 5" xfId="524" xr:uid="{00000000-0005-0000-0000-00000B020000}"/>
    <cellStyle name="40% - Accent4 2 5 2" xfId="525" xr:uid="{00000000-0005-0000-0000-00000C020000}"/>
    <cellStyle name="40% - Accent4 2 5 3" xfId="526" xr:uid="{00000000-0005-0000-0000-00000D020000}"/>
    <cellStyle name="40% - Accent4 2 6" xfId="527" xr:uid="{00000000-0005-0000-0000-00000E020000}"/>
    <cellStyle name="40% - Accent4 2 6 2" xfId="528" xr:uid="{00000000-0005-0000-0000-00000F020000}"/>
    <cellStyle name="40% - Accent4 2 6 3" xfId="529" xr:uid="{00000000-0005-0000-0000-000010020000}"/>
    <cellStyle name="40% - Accent4 2 7" xfId="530" xr:uid="{00000000-0005-0000-0000-000011020000}"/>
    <cellStyle name="40% - Accent4 2 7 2" xfId="531" xr:uid="{00000000-0005-0000-0000-000012020000}"/>
    <cellStyle name="40% - Accent4 2 7 3" xfId="532" xr:uid="{00000000-0005-0000-0000-000013020000}"/>
    <cellStyle name="40% - Accent4 2 8" xfId="533" xr:uid="{00000000-0005-0000-0000-000014020000}"/>
    <cellStyle name="40% - Accent4 3" xfId="534" xr:uid="{00000000-0005-0000-0000-000015020000}"/>
    <cellStyle name="40% - Accent4 3 2" xfId="535" xr:uid="{00000000-0005-0000-0000-000016020000}"/>
    <cellStyle name="40% - Accent4 3 2 2" xfId="536" xr:uid="{00000000-0005-0000-0000-000017020000}"/>
    <cellStyle name="40% - Accent4 3 2 3" xfId="537" xr:uid="{00000000-0005-0000-0000-000018020000}"/>
    <cellStyle name="40% - Accent4 3 3" xfId="538" xr:uid="{00000000-0005-0000-0000-000019020000}"/>
    <cellStyle name="40% - Accent4 3 4" xfId="539" xr:uid="{00000000-0005-0000-0000-00001A020000}"/>
    <cellStyle name="40% - Accent4 4" xfId="540" xr:uid="{00000000-0005-0000-0000-00001B020000}"/>
    <cellStyle name="40% - Accent4 4 2" xfId="541" xr:uid="{00000000-0005-0000-0000-00001C020000}"/>
    <cellStyle name="40% - Accent4 4 3" xfId="542" xr:uid="{00000000-0005-0000-0000-00001D020000}"/>
    <cellStyle name="40% - Accent4 5" xfId="543" xr:uid="{00000000-0005-0000-0000-00001E020000}"/>
    <cellStyle name="40% - Accent4 5 2" xfId="544" xr:uid="{00000000-0005-0000-0000-00001F020000}"/>
    <cellStyle name="40% - Accent4 5 3" xfId="545" xr:uid="{00000000-0005-0000-0000-000020020000}"/>
    <cellStyle name="40% - Accent4 6" xfId="546" xr:uid="{00000000-0005-0000-0000-000021020000}"/>
    <cellStyle name="40% - Accent4 6 2" xfId="547" xr:uid="{00000000-0005-0000-0000-000022020000}"/>
    <cellStyle name="40% - Accent4 6 3" xfId="548" xr:uid="{00000000-0005-0000-0000-000023020000}"/>
    <cellStyle name="40% - Accent4 7" xfId="549" xr:uid="{00000000-0005-0000-0000-000024020000}"/>
    <cellStyle name="40% - Accent4 8" xfId="550" xr:uid="{00000000-0005-0000-0000-000025020000}"/>
    <cellStyle name="40% - Accent5" xfId="551" builtinId="47" customBuiltin="1"/>
    <cellStyle name="40% - Accent5 2" xfId="552" xr:uid="{00000000-0005-0000-0000-000027020000}"/>
    <cellStyle name="40% - Accent5 2 2" xfId="553" xr:uid="{00000000-0005-0000-0000-000028020000}"/>
    <cellStyle name="40% - Accent5 2 2 2" xfId="554" xr:uid="{00000000-0005-0000-0000-000029020000}"/>
    <cellStyle name="40% - Accent5 2 2 2 2" xfId="555" xr:uid="{00000000-0005-0000-0000-00002A020000}"/>
    <cellStyle name="40% - Accent5 2 2 2 3" xfId="556" xr:uid="{00000000-0005-0000-0000-00002B020000}"/>
    <cellStyle name="40% - Accent5 2 2 3" xfId="557" xr:uid="{00000000-0005-0000-0000-00002C020000}"/>
    <cellStyle name="40% - Accent5 2 2 3 2" xfId="558" xr:uid="{00000000-0005-0000-0000-00002D020000}"/>
    <cellStyle name="40% - Accent5 2 2 3 3" xfId="559" xr:uid="{00000000-0005-0000-0000-00002E020000}"/>
    <cellStyle name="40% - Accent5 2 2 4" xfId="560" xr:uid="{00000000-0005-0000-0000-00002F020000}"/>
    <cellStyle name="40% - Accent5 2 2 5" xfId="561" xr:uid="{00000000-0005-0000-0000-000030020000}"/>
    <cellStyle name="40% - Accent5 2 2 5 2" xfId="562" xr:uid="{00000000-0005-0000-0000-000031020000}"/>
    <cellStyle name="40% - Accent5 2 2 6" xfId="563" xr:uid="{00000000-0005-0000-0000-000032020000}"/>
    <cellStyle name="40% - Accent5 2 3" xfId="564" xr:uid="{00000000-0005-0000-0000-000033020000}"/>
    <cellStyle name="40% - Accent5 2 3 2" xfId="565" xr:uid="{00000000-0005-0000-0000-000034020000}"/>
    <cellStyle name="40% - Accent5 2 3 2 2" xfId="566" xr:uid="{00000000-0005-0000-0000-000035020000}"/>
    <cellStyle name="40% - Accent5 2 3 2 2 2" xfId="567" xr:uid="{00000000-0005-0000-0000-000036020000}"/>
    <cellStyle name="40% - Accent5 2 3 2 2 3" xfId="568" xr:uid="{00000000-0005-0000-0000-000037020000}"/>
    <cellStyle name="40% - Accent5 2 3 2 3" xfId="569" xr:uid="{00000000-0005-0000-0000-000038020000}"/>
    <cellStyle name="40% - Accent5 2 3 2 4" xfId="570" xr:uid="{00000000-0005-0000-0000-000039020000}"/>
    <cellStyle name="40% - Accent5 2 3 3" xfId="571" xr:uid="{00000000-0005-0000-0000-00003A020000}"/>
    <cellStyle name="40% - Accent5 2 3 3 2" xfId="572" xr:uid="{00000000-0005-0000-0000-00003B020000}"/>
    <cellStyle name="40% - Accent5 2 3 3 3" xfId="573" xr:uid="{00000000-0005-0000-0000-00003C020000}"/>
    <cellStyle name="40% - Accent5 2 3 4" xfId="574" xr:uid="{00000000-0005-0000-0000-00003D020000}"/>
    <cellStyle name="40% - Accent5 2 3 5" xfId="575" xr:uid="{00000000-0005-0000-0000-00003E020000}"/>
    <cellStyle name="40% - Accent5 2 4" xfId="576" xr:uid="{00000000-0005-0000-0000-00003F020000}"/>
    <cellStyle name="40% - Accent5 2 4 2" xfId="577" xr:uid="{00000000-0005-0000-0000-000040020000}"/>
    <cellStyle name="40% - Accent5 2 4 3" xfId="578" xr:uid="{00000000-0005-0000-0000-000041020000}"/>
    <cellStyle name="40% - Accent5 2 5" xfId="579" xr:uid="{00000000-0005-0000-0000-000042020000}"/>
    <cellStyle name="40% - Accent5 2 5 2" xfId="580" xr:uid="{00000000-0005-0000-0000-000043020000}"/>
    <cellStyle name="40% - Accent5 2 5 3" xfId="581" xr:uid="{00000000-0005-0000-0000-000044020000}"/>
    <cellStyle name="40% - Accent5 2 6" xfId="582" xr:uid="{00000000-0005-0000-0000-000045020000}"/>
    <cellStyle name="40% - Accent5 2 6 2" xfId="583" xr:uid="{00000000-0005-0000-0000-000046020000}"/>
    <cellStyle name="40% - Accent5 2 6 3" xfId="584" xr:uid="{00000000-0005-0000-0000-000047020000}"/>
    <cellStyle name="40% - Accent5 2 7" xfId="585" xr:uid="{00000000-0005-0000-0000-000048020000}"/>
    <cellStyle name="40% - Accent5 2 7 2" xfId="586" xr:uid="{00000000-0005-0000-0000-000049020000}"/>
    <cellStyle name="40% - Accent5 2 7 3" xfId="587" xr:uid="{00000000-0005-0000-0000-00004A020000}"/>
    <cellStyle name="40% - Accent5 2 8" xfId="588" xr:uid="{00000000-0005-0000-0000-00004B020000}"/>
    <cellStyle name="40% - Accent5 3" xfId="589" xr:uid="{00000000-0005-0000-0000-00004C020000}"/>
    <cellStyle name="40% - Accent5 3 2" xfId="590" xr:uid="{00000000-0005-0000-0000-00004D020000}"/>
    <cellStyle name="40% - Accent5 3 2 2" xfId="591" xr:uid="{00000000-0005-0000-0000-00004E020000}"/>
    <cellStyle name="40% - Accent5 3 2 3" xfId="592" xr:uid="{00000000-0005-0000-0000-00004F020000}"/>
    <cellStyle name="40% - Accent5 3 3" xfId="593" xr:uid="{00000000-0005-0000-0000-000050020000}"/>
    <cellStyle name="40% - Accent5 3 4" xfId="594" xr:uid="{00000000-0005-0000-0000-000051020000}"/>
    <cellStyle name="40% - Accent5 4" xfId="595" xr:uid="{00000000-0005-0000-0000-000052020000}"/>
    <cellStyle name="40% - Accent5 4 2" xfId="596" xr:uid="{00000000-0005-0000-0000-000053020000}"/>
    <cellStyle name="40% - Accent5 4 3" xfId="597" xr:uid="{00000000-0005-0000-0000-000054020000}"/>
    <cellStyle name="40% - Accent5 5" xfId="598" xr:uid="{00000000-0005-0000-0000-000055020000}"/>
    <cellStyle name="40% - Accent5 5 2" xfId="599" xr:uid="{00000000-0005-0000-0000-000056020000}"/>
    <cellStyle name="40% - Accent5 5 3" xfId="600" xr:uid="{00000000-0005-0000-0000-000057020000}"/>
    <cellStyle name="40% - Accent5 6" xfId="601" xr:uid="{00000000-0005-0000-0000-000058020000}"/>
    <cellStyle name="40% - Accent5 6 2" xfId="602" xr:uid="{00000000-0005-0000-0000-000059020000}"/>
    <cellStyle name="40% - Accent5 6 3" xfId="603" xr:uid="{00000000-0005-0000-0000-00005A020000}"/>
    <cellStyle name="40% - Accent5 7" xfId="604" xr:uid="{00000000-0005-0000-0000-00005B020000}"/>
    <cellStyle name="40% - Accent5 8" xfId="605" xr:uid="{00000000-0005-0000-0000-00005C020000}"/>
    <cellStyle name="40% - Accent6" xfId="606" builtinId="51" customBuiltin="1"/>
    <cellStyle name="40% - Accent6 2" xfId="607" xr:uid="{00000000-0005-0000-0000-00005E020000}"/>
    <cellStyle name="40% - Accent6 2 2" xfId="608" xr:uid="{00000000-0005-0000-0000-00005F020000}"/>
    <cellStyle name="40% - Accent6 2 2 2" xfId="609" xr:uid="{00000000-0005-0000-0000-000060020000}"/>
    <cellStyle name="40% - Accent6 2 2 2 2" xfId="610" xr:uid="{00000000-0005-0000-0000-000061020000}"/>
    <cellStyle name="40% - Accent6 2 2 2 3" xfId="611" xr:uid="{00000000-0005-0000-0000-000062020000}"/>
    <cellStyle name="40% - Accent6 2 2 3" xfId="612" xr:uid="{00000000-0005-0000-0000-000063020000}"/>
    <cellStyle name="40% - Accent6 2 2 3 2" xfId="613" xr:uid="{00000000-0005-0000-0000-000064020000}"/>
    <cellStyle name="40% - Accent6 2 2 3 3" xfId="614" xr:uid="{00000000-0005-0000-0000-000065020000}"/>
    <cellStyle name="40% - Accent6 2 2 4" xfId="615" xr:uid="{00000000-0005-0000-0000-000066020000}"/>
    <cellStyle name="40% - Accent6 2 2 5" xfId="616" xr:uid="{00000000-0005-0000-0000-000067020000}"/>
    <cellStyle name="40% - Accent6 2 2 5 2" xfId="617" xr:uid="{00000000-0005-0000-0000-000068020000}"/>
    <cellStyle name="40% - Accent6 2 2 6" xfId="618" xr:uid="{00000000-0005-0000-0000-000069020000}"/>
    <cellStyle name="40% - Accent6 2 3" xfId="619" xr:uid="{00000000-0005-0000-0000-00006A020000}"/>
    <cellStyle name="40% - Accent6 2 3 2" xfId="620" xr:uid="{00000000-0005-0000-0000-00006B020000}"/>
    <cellStyle name="40% - Accent6 2 3 2 2" xfId="621" xr:uid="{00000000-0005-0000-0000-00006C020000}"/>
    <cellStyle name="40% - Accent6 2 3 2 2 2" xfId="622" xr:uid="{00000000-0005-0000-0000-00006D020000}"/>
    <cellStyle name="40% - Accent6 2 3 2 2 3" xfId="623" xr:uid="{00000000-0005-0000-0000-00006E020000}"/>
    <cellStyle name="40% - Accent6 2 3 2 3" xfId="624" xr:uid="{00000000-0005-0000-0000-00006F020000}"/>
    <cellStyle name="40% - Accent6 2 3 2 4" xfId="625" xr:uid="{00000000-0005-0000-0000-000070020000}"/>
    <cellStyle name="40% - Accent6 2 3 3" xfId="626" xr:uid="{00000000-0005-0000-0000-000071020000}"/>
    <cellStyle name="40% - Accent6 2 3 3 2" xfId="627" xr:uid="{00000000-0005-0000-0000-000072020000}"/>
    <cellStyle name="40% - Accent6 2 3 3 3" xfId="628" xr:uid="{00000000-0005-0000-0000-000073020000}"/>
    <cellStyle name="40% - Accent6 2 3 4" xfId="629" xr:uid="{00000000-0005-0000-0000-000074020000}"/>
    <cellStyle name="40% - Accent6 2 3 5" xfId="630" xr:uid="{00000000-0005-0000-0000-000075020000}"/>
    <cellStyle name="40% - Accent6 2 4" xfId="631" xr:uid="{00000000-0005-0000-0000-000076020000}"/>
    <cellStyle name="40% - Accent6 2 4 2" xfId="632" xr:uid="{00000000-0005-0000-0000-000077020000}"/>
    <cellStyle name="40% - Accent6 2 4 3" xfId="633" xr:uid="{00000000-0005-0000-0000-000078020000}"/>
    <cellStyle name="40% - Accent6 2 5" xfId="634" xr:uid="{00000000-0005-0000-0000-000079020000}"/>
    <cellStyle name="40% - Accent6 2 5 2" xfId="635" xr:uid="{00000000-0005-0000-0000-00007A020000}"/>
    <cellStyle name="40% - Accent6 2 5 3" xfId="636" xr:uid="{00000000-0005-0000-0000-00007B020000}"/>
    <cellStyle name="40% - Accent6 2 6" xfId="637" xr:uid="{00000000-0005-0000-0000-00007C020000}"/>
    <cellStyle name="40% - Accent6 2 6 2" xfId="638" xr:uid="{00000000-0005-0000-0000-00007D020000}"/>
    <cellStyle name="40% - Accent6 2 6 3" xfId="639" xr:uid="{00000000-0005-0000-0000-00007E020000}"/>
    <cellStyle name="40% - Accent6 2 7" xfId="640" xr:uid="{00000000-0005-0000-0000-00007F020000}"/>
    <cellStyle name="40% - Accent6 2 7 2" xfId="641" xr:uid="{00000000-0005-0000-0000-000080020000}"/>
    <cellStyle name="40% - Accent6 2 7 3" xfId="642" xr:uid="{00000000-0005-0000-0000-000081020000}"/>
    <cellStyle name="40% - Accent6 2 8" xfId="643" xr:uid="{00000000-0005-0000-0000-000082020000}"/>
    <cellStyle name="40% - Accent6 3" xfId="644" xr:uid="{00000000-0005-0000-0000-000083020000}"/>
    <cellStyle name="40% - Accent6 3 2" xfId="645" xr:uid="{00000000-0005-0000-0000-000084020000}"/>
    <cellStyle name="40% - Accent6 3 2 2" xfId="646" xr:uid="{00000000-0005-0000-0000-000085020000}"/>
    <cellStyle name="40% - Accent6 3 2 3" xfId="647" xr:uid="{00000000-0005-0000-0000-000086020000}"/>
    <cellStyle name="40% - Accent6 3 3" xfId="648" xr:uid="{00000000-0005-0000-0000-000087020000}"/>
    <cellStyle name="40% - Accent6 3 4" xfId="649" xr:uid="{00000000-0005-0000-0000-000088020000}"/>
    <cellStyle name="40% - Accent6 4" xfId="650" xr:uid="{00000000-0005-0000-0000-000089020000}"/>
    <cellStyle name="40% - Accent6 4 2" xfId="651" xr:uid="{00000000-0005-0000-0000-00008A020000}"/>
    <cellStyle name="40% - Accent6 4 3" xfId="652" xr:uid="{00000000-0005-0000-0000-00008B020000}"/>
    <cellStyle name="40% - Accent6 5" xfId="653" xr:uid="{00000000-0005-0000-0000-00008C020000}"/>
    <cellStyle name="40% - Accent6 5 2" xfId="654" xr:uid="{00000000-0005-0000-0000-00008D020000}"/>
    <cellStyle name="40% - Accent6 5 3" xfId="655" xr:uid="{00000000-0005-0000-0000-00008E020000}"/>
    <cellStyle name="40% - Accent6 6" xfId="656" xr:uid="{00000000-0005-0000-0000-00008F020000}"/>
    <cellStyle name="40% - Accent6 6 2" xfId="657" xr:uid="{00000000-0005-0000-0000-000090020000}"/>
    <cellStyle name="40% - Accent6 6 3" xfId="658" xr:uid="{00000000-0005-0000-0000-000091020000}"/>
    <cellStyle name="40% - Accent6 7" xfId="659" xr:uid="{00000000-0005-0000-0000-000092020000}"/>
    <cellStyle name="40% - Accent6 8" xfId="660" xr:uid="{00000000-0005-0000-0000-000093020000}"/>
    <cellStyle name="60% - Accent1" xfId="661" builtinId="32" customBuiltin="1"/>
    <cellStyle name="60% - Accent1 2" xfId="662" xr:uid="{00000000-0005-0000-0000-000095020000}"/>
    <cellStyle name="60% - Accent1 2 2" xfId="663" xr:uid="{00000000-0005-0000-0000-000096020000}"/>
    <cellStyle name="60% - Accent1 2 2 2" xfId="664" xr:uid="{00000000-0005-0000-0000-000097020000}"/>
    <cellStyle name="60% - Accent1 2 3" xfId="665" xr:uid="{00000000-0005-0000-0000-000098020000}"/>
    <cellStyle name="60% - Accent1 2 4" xfId="666" xr:uid="{00000000-0005-0000-0000-000099020000}"/>
    <cellStyle name="60% - Accent2" xfId="667" builtinId="36" customBuiltin="1"/>
    <cellStyle name="60% - Accent2 2" xfId="668" xr:uid="{00000000-0005-0000-0000-00009B020000}"/>
    <cellStyle name="60% - Accent2 2 2" xfId="669" xr:uid="{00000000-0005-0000-0000-00009C020000}"/>
    <cellStyle name="60% - Accent2 2 2 2" xfId="670" xr:uid="{00000000-0005-0000-0000-00009D020000}"/>
    <cellStyle name="60% - Accent2 2 3" xfId="671" xr:uid="{00000000-0005-0000-0000-00009E020000}"/>
    <cellStyle name="60% - Accent2 2 4" xfId="672" xr:uid="{00000000-0005-0000-0000-00009F020000}"/>
    <cellStyle name="60% - Accent3" xfId="673" builtinId="40" customBuiltin="1"/>
    <cellStyle name="60% - Accent3 2" xfId="674" xr:uid="{00000000-0005-0000-0000-0000A1020000}"/>
    <cellStyle name="60% - Accent3 2 2" xfId="675" xr:uid="{00000000-0005-0000-0000-0000A2020000}"/>
    <cellStyle name="60% - Accent3 2 2 2" xfId="676" xr:uid="{00000000-0005-0000-0000-0000A3020000}"/>
    <cellStyle name="60% - Accent3 2 3" xfId="677" xr:uid="{00000000-0005-0000-0000-0000A4020000}"/>
    <cellStyle name="60% - Accent3 2 4" xfId="678" xr:uid="{00000000-0005-0000-0000-0000A5020000}"/>
    <cellStyle name="60% - Accent4" xfId="679" builtinId="44" customBuiltin="1"/>
    <cellStyle name="60% - Accent4 2" xfId="680" xr:uid="{00000000-0005-0000-0000-0000A7020000}"/>
    <cellStyle name="60% - Accent4 2 2" xfId="681" xr:uid="{00000000-0005-0000-0000-0000A8020000}"/>
    <cellStyle name="60% - Accent4 2 2 2" xfId="682" xr:uid="{00000000-0005-0000-0000-0000A9020000}"/>
    <cellStyle name="60% - Accent4 2 3" xfId="683" xr:uid="{00000000-0005-0000-0000-0000AA020000}"/>
    <cellStyle name="60% - Accent4 2 4" xfId="684" xr:uid="{00000000-0005-0000-0000-0000AB020000}"/>
    <cellStyle name="60% - Accent5" xfId="685" builtinId="48" customBuiltin="1"/>
    <cellStyle name="60% - Accent5 2" xfId="686" xr:uid="{00000000-0005-0000-0000-0000AD020000}"/>
    <cellStyle name="60% - Accent5 2 2" xfId="687" xr:uid="{00000000-0005-0000-0000-0000AE020000}"/>
    <cellStyle name="60% - Accent5 2 2 2" xfId="688" xr:uid="{00000000-0005-0000-0000-0000AF020000}"/>
    <cellStyle name="60% - Accent5 2 3" xfId="689" xr:uid="{00000000-0005-0000-0000-0000B0020000}"/>
    <cellStyle name="60% - Accent5 2 4" xfId="690" xr:uid="{00000000-0005-0000-0000-0000B1020000}"/>
    <cellStyle name="60% - Accent6" xfId="691" builtinId="52" customBuiltin="1"/>
    <cellStyle name="60% - Accent6 2" xfId="692" xr:uid="{00000000-0005-0000-0000-0000B3020000}"/>
    <cellStyle name="60% - Accent6 2 2" xfId="693" xr:uid="{00000000-0005-0000-0000-0000B4020000}"/>
    <cellStyle name="60% - Accent6 2 2 2" xfId="694" xr:uid="{00000000-0005-0000-0000-0000B5020000}"/>
    <cellStyle name="60% - Accent6 2 3" xfId="695" xr:uid="{00000000-0005-0000-0000-0000B6020000}"/>
    <cellStyle name="60% - Accent6 2 4" xfId="696" xr:uid="{00000000-0005-0000-0000-0000B7020000}"/>
    <cellStyle name="Accent1" xfId="697" builtinId="29" customBuiltin="1"/>
    <cellStyle name="Accent1 2" xfId="698" xr:uid="{00000000-0005-0000-0000-0000B9020000}"/>
    <cellStyle name="Accent1 2 2" xfId="699" xr:uid="{00000000-0005-0000-0000-0000BA020000}"/>
    <cellStyle name="Accent1 2 2 2" xfId="700" xr:uid="{00000000-0005-0000-0000-0000BB020000}"/>
    <cellStyle name="Accent1 2 3" xfId="701" xr:uid="{00000000-0005-0000-0000-0000BC020000}"/>
    <cellStyle name="Accent1 2 4" xfId="702" xr:uid="{00000000-0005-0000-0000-0000BD020000}"/>
    <cellStyle name="Accent2" xfId="703" builtinId="33" customBuiltin="1"/>
    <cellStyle name="Accent2 2" xfId="704" xr:uid="{00000000-0005-0000-0000-0000BF020000}"/>
    <cellStyle name="Accent2 2 2" xfId="705" xr:uid="{00000000-0005-0000-0000-0000C0020000}"/>
    <cellStyle name="Accent2 2 2 2" xfId="706" xr:uid="{00000000-0005-0000-0000-0000C1020000}"/>
    <cellStyle name="Accent2 2 3" xfId="707" xr:uid="{00000000-0005-0000-0000-0000C2020000}"/>
    <cellStyle name="Accent2 2 4" xfId="708" xr:uid="{00000000-0005-0000-0000-0000C3020000}"/>
    <cellStyle name="Accent3" xfId="709" builtinId="37" customBuiltin="1"/>
    <cellStyle name="Accent3 2" xfId="710" xr:uid="{00000000-0005-0000-0000-0000C5020000}"/>
    <cellStyle name="Accent3 2 2" xfId="711" xr:uid="{00000000-0005-0000-0000-0000C6020000}"/>
    <cellStyle name="Accent3 2 2 2" xfId="712" xr:uid="{00000000-0005-0000-0000-0000C7020000}"/>
    <cellStyle name="Accent3 2 3" xfId="713" xr:uid="{00000000-0005-0000-0000-0000C8020000}"/>
    <cellStyle name="Accent3 2 4" xfId="714" xr:uid="{00000000-0005-0000-0000-0000C9020000}"/>
    <cellStyle name="Accent4" xfId="715" builtinId="41" customBuiltin="1"/>
    <cellStyle name="Accent4 2" xfId="716" xr:uid="{00000000-0005-0000-0000-0000CB020000}"/>
    <cellStyle name="Accent4 2 2" xfId="717" xr:uid="{00000000-0005-0000-0000-0000CC020000}"/>
    <cellStyle name="Accent4 2 2 2" xfId="718" xr:uid="{00000000-0005-0000-0000-0000CD020000}"/>
    <cellStyle name="Accent4 2 3" xfId="719" xr:uid="{00000000-0005-0000-0000-0000CE020000}"/>
    <cellStyle name="Accent4 2 4" xfId="720" xr:uid="{00000000-0005-0000-0000-0000CF020000}"/>
    <cellStyle name="Accent5" xfId="721" builtinId="45" customBuiltin="1"/>
    <cellStyle name="Accent5 2" xfId="722" xr:uid="{00000000-0005-0000-0000-0000D1020000}"/>
    <cellStyle name="Accent5 2 2" xfId="723" xr:uid="{00000000-0005-0000-0000-0000D2020000}"/>
    <cellStyle name="Accent5 2 2 2" xfId="724" xr:uid="{00000000-0005-0000-0000-0000D3020000}"/>
    <cellStyle name="Accent5 2 3" xfId="725" xr:uid="{00000000-0005-0000-0000-0000D4020000}"/>
    <cellStyle name="Accent5 2 4" xfId="726" xr:uid="{00000000-0005-0000-0000-0000D5020000}"/>
    <cellStyle name="Accent6" xfId="727" builtinId="49" customBuiltin="1"/>
    <cellStyle name="Accent6 2" xfId="728" xr:uid="{00000000-0005-0000-0000-0000D7020000}"/>
    <cellStyle name="Accent6 2 2" xfId="729" xr:uid="{00000000-0005-0000-0000-0000D8020000}"/>
    <cellStyle name="Accent6 2 2 2" xfId="730" xr:uid="{00000000-0005-0000-0000-0000D9020000}"/>
    <cellStyle name="Accent6 2 3" xfId="731" xr:uid="{00000000-0005-0000-0000-0000DA020000}"/>
    <cellStyle name="Accent6 2 4" xfId="732" xr:uid="{00000000-0005-0000-0000-0000DB020000}"/>
    <cellStyle name="Bad" xfId="733" builtinId="27" customBuiltin="1"/>
    <cellStyle name="Bad 2" xfId="734" xr:uid="{00000000-0005-0000-0000-0000DD020000}"/>
    <cellStyle name="Bad 2 2" xfId="735" xr:uid="{00000000-0005-0000-0000-0000DE020000}"/>
    <cellStyle name="Bad 2 2 2" xfId="736" xr:uid="{00000000-0005-0000-0000-0000DF020000}"/>
    <cellStyle name="Bad 2 3" xfId="737" xr:uid="{00000000-0005-0000-0000-0000E0020000}"/>
    <cellStyle name="Bad 2 4" xfId="738" xr:uid="{00000000-0005-0000-0000-0000E1020000}"/>
    <cellStyle name="Calculation" xfId="739" builtinId="22" customBuiltin="1"/>
    <cellStyle name="Calculation 2" xfId="740" xr:uid="{00000000-0005-0000-0000-0000E3020000}"/>
    <cellStyle name="Calculation 2 2" xfId="741" xr:uid="{00000000-0005-0000-0000-0000E4020000}"/>
    <cellStyle name="Calculation 2 2 2" xfId="742" xr:uid="{00000000-0005-0000-0000-0000E5020000}"/>
    <cellStyle name="Calculation 2 3" xfId="743" xr:uid="{00000000-0005-0000-0000-0000E6020000}"/>
    <cellStyle name="Calculation 2 4" xfId="744" xr:uid="{00000000-0005-0000-0000-0000E7020000}"/>
    <cellStyle name="cells" xfId="745" xr:uid="{00000000-0005-0000-0000-0000E8020000}"/>
    <cellStyle name="Check Cell" xfId="746" builtinId="23" customBuiltin="1"/>
    <cellStyle name="Check Cell 2" xfId="747" xr:uid="{00000000-0005-0000-0000-0000EA020000}"/>
    <cellStyle name="Check Cell 2 2" xfId="748" xr:uid="{00000000-0005-0000-0000-0000EB020000}"/>
    <cellStyle name="Check Cell 2 2 2" xfId="749" xr:uid="{00000000-0005-0000-0000-0000EC020000}"/>
    <cellStyle name="Check Cell 2 3" xfId="750" xr:uid="{00000000-0005-0000-0000-0000ED020000}"/>
    <cellStyle name="Check Cell 2 4" xfId="751" xr:uid="{00000000-0005-0000-0000-0000EE020000}"/>
    <cellStyle name="Comma 10" xfId="752" xr:uid="{00000000-0005-0000-0000-0000EF020000}"/>
    <cellStyle name="Comma 10 2" xfId="753" xr:uid="{00000000-0005-0000-0000-0000F0020000}"/>
    <cellStyle name="Comma 2" xfId="754" xr:uid="{00000000-0005-0000-0000-0000F1020000}"/>
    <cellStyle name="Comma 2 2" xfId="755" xr:uid="{00000000-0005-0000-0000-0000F2020000}"/>
    <cellStyle name="Comma 2 2 2" xfId="756" xr:uid="{00000000-0005-0000-0000-0000F3020000}"/>
    <cellStyle name="Comma 2 2 2 2" xfId="757" xr:uid="{00000000-0005-0000-0000-0000F4020000}"/>
    <cellStyle name="Comma 2 2 2 2 2" xfId="758" xr:uid="{00000000-0005-0000-0000-0000F5020000}"/>
    <cellStyle name="Comma 2 2 2 2 2 2" xfId="759" xr:uid="{00000000-0005-0000-0000-0000F6020000}"/>
    <cellStyle name="Comma 2 2 2 2 3" xfId="760" xr:uid="{00000000-0005-0000-0000-0000F7020000}"/>
    <cellStyle name="Comma 2 2 2 2 4" xfId="761" xr:uid="{00000000-0005-0000-0000-0000F8020000}"/>
    <cellStyle name="Comma 2 2 2 3" xfId="762" xr:uid="{00000000-0005-0000-0000-0000F9020000}"/>
    <cellStyle name="Comma 2 2 2 3 2" xfId="763" xr:uid="{00000000-0005-0000-0000-0000FA020000}"/>
    <cellStyle name="Comma 2 2 2 3 3" xfId="764" xr:uid="{00000000-0005-0000-0000-0000FB020000}"/>
    <cellStyle name="Comma 2 2 2 3 4" xfId="765" xr:uid="{00000000-0005-0000-0000-0000FC020000}"/>
    <cellStyle name="Comma 2 2 2 4" xfId="766" xr:uid="{00000000-0005-0000-0000-0000FD020000}"/>
    <cellStyle name="Comma 2 2 3" xfId="767" xr:uid="{00000000-0005-0000-0000-0000FE020000}"/>
    <cellStyle name="Comma 2 2 3 2" xfId="768" xr:uid="{00000000-0005-0000-0000-0000FF020000}"/>
    <cellStyle name="Comma 2 2 3 3" xfId="769" xr:uid="{00000000-0005-0000-0000-000000030000}"/>
    <cellStyle name="Comma 2 2 4" xfId="770" xr:uid="{00000000-0005-0000-0000-000001030000}"/>
    <cellStyle name="Comma 2 2 4 2" xfId="771" xr:uid="{00000000-0005-0000-0000-000002030000}"/>
    <cellStyle name="Comma 2 2 5" xfId="772" xr:uid="{00000000-0005-0000-0000-000003030000}"/>
    <cellStyle name="Comma 2 2 5 2" xfId="773" xr:uid="{00000000-0005-0000-0000-000004030000}"/>
    <cellStyle name="Comma 2 2 6" xfId="774" xr:uid="{00000000-0005-0000-0000-000005030000}"/>
    <cellStyle name="Comma 2 3" xfId="775" xr:uid="{00000000-0005-0000-0000-000006030000}"/>
    <cellStyle name="Comma 2 3 2" xfId="776" xr:uid="{00000000-0005-0000-0000-000007030000}"/>
    <cellStyle name="Comma 2 3 2 2" xfId="777" xr:uid="{00000000-0005-0000-0000-000008030000}"/>
    <cellStyle name="Comma 2 3 2 2 2" xfId="778" xr:uid="{00000000-0005-0000-0000-000009030000}"/>
    <cellStyle name="Comma 2 3 2 3" xfId="779" xr:uid="{00000000-0005-0000-0000-00000A030000}"/>
    <cellStyle name="Comma 2 3 2 4" xfId="780" xr:uid="{00000000-0005-0000-0000-00000B030000}"/>
    <cellStyle name="Comma 2 3 2 5" xfId="781" xr:uid="{00000000-0005-0000-0000-00000C030000}"/>
    <cellStyle name="Comma 2 3 3" xfId="782" xr:uid="{00000000-0005-0000-0000-00000D030000}"/>
    <cellStyle name="Comma 2 3 3 2" xfId="783" xr:uid="{00000000-0005-0000-0000-00000E030000}"/>
    <cellStyle name="Comma 2 3 4" xfId="784" xr:uid="{00000000-0005-0000-0000-00000F030000}"/>
    <cellStyle name="Comma 2 3 5" xfId="785" xr:uid="{00000000-0005-0000-0000-000010030000}"/>
    <cellStyle name="Comma 2 3 6" xfId="786" xr:uid="{00000000-0005-0000-0000-000011030000}"/>
    <cellStyle name="Comma 2 3 7" xfId="787" xr:uid="{00000000-0005-0000-0000-000012030000}"/>
    <cellStyle name="Comma 2 4" xfId="788" xr:uid="{00000000-0005-0000-0000-000013030000}"/>
    <cellStyle name="Comma 2 4 2" xfId="789" xr:uid="{00000000-0005-0000-0000-000014030000}"/>
    <cellStyle name="Comma 2 4 3" xfId="790" xr:uid="{00000000-0005-0000-0000-000015030000}"/>
    <cellStyle name="Comma 2 4 4" xfId="791" xr:uid="{00000000-0005-0000-0000-000016030000}"/>
    <cellStyle name="Comma 2 5" xfId="792" xr:uid="{00000000-0005-0000-0000-000017030000}"/>
    <cellStyle name="Comma 2 5 2" xfId="793" xr:uid="{00000000-0005-0000-0000-000018030000}"/>
    <cellStyle name="Comma 2 5 3" xfId="794" xr:uid="{00000000-0005-0000-0000-000019030000}"/>
    <cellStyle name="Comma 2 6" xfId="795" xr:uid="{00000000-0005-0000-0000-00001A030000}"/>
    <cellStyle name="Comma 3" xfId="796" xr:uid="{00000000-0005-0000-0000-00001B030000}"/>
    <cellStyle name="Comma 3 2" xfId="797" xr:uid="{00000000-0005-0000-0000-00001C030000}"/>
    <cellStyle name="Comma 3 2 2" xfId="798" xr:uid="{00000000-0005-0000-0000-00001D030000}"/>
    <cellStyle name="Comma 3 2 2 2" xfId="799" xr:uid="{00000000-0005-0000-0000-00001E030000}"/>
    <cellStyle name="Comma 3 2 3" xfId="800" xr:uid="{00000000-0005-0000-0000-00001F030000}"/>
    <cellStyle name="Comma 3 2 4" xfId="801" xr:uid="{00000000-0005-0000-0000-000020030000}"/>
    <cellStyle name="Comma 3 2 5" xfId="802" xr:uid="{00000000-0005-0000-0000-000021030000}"/>
    <cellStyle name="Comma 3 3" xfId="803" xr:uid="{00000000-0005-0000-0000-000022030000}"/>
    <cellStyle name="Comma 3 3 2" xfId="804" xr:uid="{00000000-0005-0000-0000-000023030000}"/>
    <cellStyle name="Comma 3 3 2 2" xfId="805" xr:uid="{00000000-0005-0000-0000-000024030000}"/>
    <cellStyle name="Comma 3 3 2 3" xfId="806" xr:uid="{00000000-0005-0000-0000-000025030000}"/>
    <cellStyle name="Comma 3 3 3" xfId="807" xr:uid="{00000000-0005-0000-0000-000026030000}"/>
    <cellStyle name="Comma 3 3 4" xfId="808" xr:uid="{00000000-0005-0000-0000-000027030000}"/>
    <cellStyle name="Comma 3 4" xfId="809" xr:uid="{00000000-0005-0000-0000-000028030000}"/>
    <cellStyle name="Comma 3 4 2" xfId="810" xr:uid="{00000000-0005-0000-0000-000029030000}"/>
    <cellStyle name="Comma 3 5" xfId="811" xr:uid="{00000000-0005-0000-0000-00002A030000}"/>
    <cellStyle name="Comma 3 6" xfId="812" xr:uid="{00000000-0005-0000-0000-00002B030000}"/>
    <cellStyle name="Comma 4" xfId="813" xr:uid="{00000000-0005-0000-0000-00002C030000}"/>
    <cellStyle name="Comma 4 2" xfId="814" xr:uid="{00000000-0005-0000-0000-00002D030000}"/>
    <cellStyle name="Comma 4 2 2" xfId="815" xr:uid="{00000000-0005-0000-0000-00002E030000}"/>
    <cellStyle name="Comma 4 2 2 2" xfId="816" xr:uid="{00000000-0005-0000-0000-00002F030000}"/>
    <cellStyle name="Comma 4 2 3" xfId="817" xr:uid="{00000000-0005-0000-0000-000030030000}"/>
    <cellStyle name="Comma 4 2 4" xfId="818" xr:uid="{00000000-0005-0000-0000-000031030000}"/>
    <cellStyle name="Comma 4 3" xfId="819" xr:uid="{00000000-0005-0000-0000-000032030000}"/>
    <cellStyle name="Comma 4 3 2" xfId="820" xr:uid="{00000000-0005-0000-0000-000033030000}"/>
    <cellStyle name="Comma 4 3 2 2" xfId="821" xr:uid="{00000000-0005-0000-0000-000034030000}"/>
    <cellStyle name="Comma 4 3 3" xfId="822" xr:uid="{00000000-0005-0000-0000-000035030000}"/>
    <cellStyle name="Comma 4 4" xfId="823" xr:uid="{00000000-0005-0000-0000-000036030000}"/>
    <cellStyle name="Comma 4 4 2" xfId="824" xr:uid="{00000000-0005-0000-0000-000037030000}"/>
    <cellStyle name="Comma 4 4 2 2" xfId="825" xr:uid="{00000000-0005-0000-0000-000038030000}"/>
    <cellStyle name="Comma 4 4 3" xfId="826" xr:uid="{00000000-0005-0000-0000-000039030000}"/>
    <cellStyle name="Comma 4 5" xfId="827" xr:uid="{00000000-0005-0000-0000-00003A030000}"/>
    <cellStyle name="Comma 4 5 2" xfId="828" xr:uid="{00000000-0005-0000-0000-00003B030000}"/>
    <cellStyle name="Comma 4 5 2 2" xfId="829" xr:uid="{00000000-0005-0000-0000-00003C030000}"/>
    <cellStyle name="Comma 4 5 2 2 2" xfId="830" xr:uid="{00000000-0005-0000-0000-00003D030000}"/>
    <cellStyle name="Comma 4 5 2 2 3" xfId="831" xr:uid="{00000000-0005-0000-0000-00003E030000}"/>
    <cellStyle name="Comma 4 5 2 3" xfId="832" xr:uid="{00000000-0005-0000-0000-00003F030000}"/>
    <cellStyle name="Comma 4 5 2 4" xfId="833" xr:uid="{00000000-0005-0000-0000-000040030000}"/>
    <cellStyle name="Comma 4 5 3" xfId="834" xr:uid="{00000000-0005-0000-0000-000041030000}"/>
    <cellStyle name="Comma 4 5 3 2" xfId="835" xr:uid="{00000000-0005-0000-0000-000042030000}"/>
    <cellStyle name="Comma 4 5 3 3" xfId="836" xr:uid="{00000000-0005-0000-0000-000043030000}"/>
    <cellStyle name="Comma 4 5 4" xfId="837" xr:uid="{00000000-0005-0000-0000-000044030000}"/>
    <cellStyle name="Comma 4 5 5" xfId="838" xr:uid="{00000000-0005-0000-0000-000045030000}"/>
    <cellStyle name="Comma 4 6" xfId="839" xr:uid="{00000000-0005-0000-0000-000046030000}"/>
    <cellStyle name="Comma 4 6 2" xfId="840" xr:uid="{00000000-0005-0000-0000-000047030000}"/>
    <cellStyle name="Comma 4 6 2 2" xfId="841" xr:uid="{00000000-0005-0000-0000-000048030000}"/>
    <cellStyle name="Comma 4 6 3" xfId="842" xr:uid="{00000000-0005-0000-0000-000049030000}"/>
    <cellStyle name="Comma 4 7" xfId="843" xr:uid="{00000000-0005-0000-0000-00004A030000}"/>
    <cellStyle name="Comma 4 7 2" xfId="844" xr:uid="{00000000-0005-0000-0000-00004B030000}"/>
    <cellStyle name="Comma 4 8" xfId="845" xr:uid="{00000000-0005-0000-0000-00004C030000}"/>
    <cellStyle name="Comma 4 9" xfId="846" xr:uid="{00000000-0005-0000-0000-00004D030000}"/>
    <cellStyle name="Comma 5" xfId="847" xr:uid="{00000000-0005-0000-0000-00004E030000}"/>
    <cellStyle name="Comma 5 2" xfId="848" xr:uid="{00000000-0005-0000-0000-00004F030000}"/>
    <cellStyle name="Comma 5 2 2" xfId="849" xr:uid="{00000000-0005-0000-0000-000050030000}"/>
    <cellStyle name="Comma 5 2 2 2" xfId="850" xr:uid="{00000000-0005-0000-0000-000051030000}"/>
    <cellStyle name="Comma 5 2 2 2 2" xfId="851" xr:uid="{00000000-0005-0000-0000-000052030000}"/>
    <cellStyle name="Comma 5 2 2 3" xfId="852" xr:uid="{00000000-0005-0000-0000-000053030000}"/>
    <cellStyle name="Comma 5 2 3" xfId="853" xr:uid="{00000000-0005-0000-0000-000054030000}"/>
    <cellStyle name="Comma 5 2 3 2" xfId="854" xr:uid="{00000000-0005-0000-0000-000055030000}"/>
    <cellStyle name="Comma 5 2 4" xfId="855" xr:uid="{00000000-0005-0000-0000-000056030000}"/>
    <cellStyle name="Comma 5 3" xfId="856" xr:uid="{00000000-0005-0000-0000-000057030000}"/>
    <cellStyle name="Comma 5 3 2" xfId="857" xr:uid="{00000000-0005-0000-0000-000058030000}"/>
    <cellStyle name="Comma 5 3 2 2" xfId="858" xr:uid="{00000000-0005-0000-0000-000059030000}"/>
    <cellStyle name="Comma 5 3 3" xfId="859" xr:uid="{00000000-0005-0000-0000-00005A030000}"/>
    <cellStyle name="Comma 5 4" xfId="860" xr:uid="{00000000-0005-0000-0000-00005B030000}"/>
    <cellStyle name="Comma 5 4 2" xfId="861" xr:uid="{00000000-0005-0000-0000-00005C030000}"/>
    <cellStyle name="Comma 5 5" xfId="862" xr:uid="{00000000-0005-0000-0000-00005D030000}"/>
    <cellStyle name="Comma 6" xfId="863" xr:uid="{00000000-0005-0000-0000-00005E030000}"/>
    <cellStyle name="Comma 6 2" xfId="864" xr:uid="{00000000-0005-0000-0000-00005F030000}"/>
    <cellStyle name="Comma 6 2 2" xfId="865" xr:uid="{00000000-0005-0000-0000-000060030000}"/>
    <cellStyle name="Comma 6 2 2 2" xfId="866" xr:uid="{00000000-0005-0000-0000-000061030000}"/>
    <cellStyle name="Comma 6 2 3" xfId="867" xr:uid="{00000000-0005-0000-0000-000062030000}"/>
    <cellStyle name="Comma 6 3" xfId="868" xr:uid="{00000000-0005-0000-0000-000063030000}"/>
    <cellStyle name="Comma 6 3 2" xfId="869" xr:uid="{00000000-0005-0000-0000-000064030000}"/>
    <cellStyle name="Comma 6 4" xfId="870" xr:uid="{00000000-0005-0000-0000-000065030000}"/>
    <cellStyle name="Comma 7" xfId="871" xr:uid="{00000000-0005-0000-0000-000066030000}"/>
    <cellStyle name="Comma 7 2" xfId="872" xr:uid="{00000000-0005-0000-0000-000067030000}"/>
    <cellStyle name="Comma 7 2 2" xfId="873" xr:uid="{00000000-0005-0000-0000-000068030000}"/>
    <cellStyle name="Comma 7 3" xfId="874" xr:uid="{00000000-0005-0000-0000-000069030000}"/>
    <cellStyle name="Comma 8" xfId="875" xr:uid="{00000000-0005-0000-0000-00006A030000}"/>
    <cellStyle name="Comma 8 2" xfId="876" xr:uid="{00000000-0005-0000-0000-00006B030000}"/>
    <cellStyle name="Comma 9" xfId="877" xr:uid="{00000000-0005-0000-0000-00006C030000}"/>
    <cellStyle name="Comma 9 2" xfId="878" xr:uid="{00000000-0005-0000-0000-00006D030000}"/>
    <cellStyle name="Excel Built-in Normal" xfId="879" xr:uid="{00000000-0005-0000-0000-00006E030000}"/>
    <cellStyle name="Excel Built-in Normal 2" xfId="880" xr:uid="{00000000-0005-0000-0000-00006F030000}"/>
    <cellStyle name="Excel Built-in Normal 2 2" xfId="881" xr:uid="{00000000-0005-0000-0000-000070030000}"/>
    <cellStyle name="Excel Built-in Normal 3" xfId="882" xr:uid="{00000000-0005-0000-0000-000071030000}"/>
    <cellStyle name="Explanatory Text" xfId="883" builtinId="53" customBuiltin="1"/>
    <cellStyle name="Explanatory Text 2" xfId="884" xr:uid="{00000000-0005-0000-0000-000073030000}"/>
    <cellStyle name="Explanatory Text 2 2" xfId="885" xr:uid="{00000000-0005-0000-0000-000074030000}"/>
    <cellStyle name="Explanatory Text 2 2 2" xfId="886" xr:uid="{00000000-0005-0000-0000-000075030000}"/>
    <cellStyle name="Explanatory Text 2 3" xfId="887" xr:uid="{00000000-0005-0000-0000-000076030000}"/>
    <cellStyle name="Explanatory Text 2 4" xfId="888" xr:uid="{00000000-0005-0000-0000-000077030000}"/>
    <cellStyle name="Good" xfId="889" builtinId="26" customBuiltin="1"/>
    <cellStyle name="Good 2" xfId="890" xr:uid="{00000000-0005-0000-0000-000079030000}"/>
    <cellStyle name="Good 2 2" xfId="891" xr:uid="{00000000-0005-0000-0000-00007A030000}"/>
    <cellStyle name="Good 2 2 2" xfId="892" xr:uid="{00000000-0005-0000-0000-00007B030000}"/>
    <cellStyle name="Good 2 3" xfId="893" xr:uid="{00000000-0005-0000-0000-00007C030000}"/>
    <cellStyle name="Good 2 4" xfId="894" xr:uid="{00000000-0005-0000-0000-00007D030000}"/>
    <cellStyle name="Heading" xfId="895" xr:uid="{00000000-0005-0000-0000-00007E030000}"/>
    <cellStyle name="Heading 1" xfId="896" builtinId="16" customBuiltin="1"/>
    <cellStyle name="Heading 1 2" xfId="897" xr:uid="{00000000-0005-0000-0000-000080030000}"/>
    <cellStyle name="Heading 1 2 2" xfId="898" xr:uid="{00000000-0005-0000-0000-000081030000}"/>
    <cellStyle name="Heading 1 2 2 2" xfId="899" xr:uid="{00000000-0005-0000-0000-000082030000}"/>
    <cellStyle name="Heading 1 2 3" xfId="900" xr:uid="{00000000-0005-0000-0000-000083030000}"/>
    <cellStyle name="Heading 1 2 4" xfId="901" xr:uid="{00000000-0005-0000-0000-000084030000}"/>
    <cellStyle name="Heading 2" xfId="902" builtinId="17" customBuiltin="1"/>
    <cellStyle name="Heading 2 2" xfId="903" xr:uid="{00000000-0005-0000-0000-000086030000}"/>
    <cellStyle name="Heading 2 2 2" xfId="904" xr:uid="{00000000-0005-0000-0000-000087030000}"/>
    <cellStyle name="Heading 2 2 2 2" xfId="905" xr:uid="{00000000-0005-0000-0000-000088030000}"/>
    <cellStyle name="Heading 2 2 3" xfId="906" xr:uid="{00000000-0005-0000-0000-000089030000}"/>
    <cellStyle name="Heading 2 2 4" xfId="907" xr:uid="{00000000-0005-0000-0000-00008A030000}"/>
    <cellStyle name="Heading 3" xfId="908" builtinId="18" customBuiltin="1"/>
    <cellStyle name="Heading 3 2" xfId="909" xr:uid="{00000000-0005-0000-0000-00008C030000}"/>
    <cellStyle name="Heading 3 2 2" xfId="910" xr:uid="{00000000-0005-0000-0000-00008D030000}"/>
    <cellStyle name="Heading 3 2 2 2" xfId="911" xr:uid="{00000000-0005-0000-0000-00008E030000}"/>
    <cellStyle name="Heading 3 2 3" xfId="912" xr:uid="{00000000-0005-0000-0000-00008F030000}"/>
    <cellStyle name="Heading 3 2 4" xfId="913" xr:uid="{00000000-0005-0000-0000-000090030000}"/>
    <cellStyle name="Heading 4" xfId="914" builtinId="19" customBuiltin="1"/>
    <cellStyle name="Heading 4 2" xfId="915" xr:uid="{00000000-0005-0000-0000-000092030000}"/>
    <cellStyle name="Heading 4 2 2" xfId="916" xr:uid="{00000000-0005-0000-0000-000093030000}"/>
    <cellStyle name="Heading 4 2 2 2" xfId="917" xr:uid="{00000000-0005-0000-0000-000094030000}"/>
    <cellStyle name="Heading 4 2 3" xfId="918" xr:uid="{00000000-0005-0000-0000-000095030000}"/>
    <cellStyle name="Heading 4 2 4" xfId="919" xr:uid="{00000000-0005-0000-0000-000096030000}"/>
    <cellStyle name="Heading 5" xfId="920" xr:uid="{00000000-0005-0000-0000-000097030000}"/>
    <cellStyle name="Heading 5 2" xfId="921" xr:uid="{00000000-0005-0000-0000-000098030000}"/>
    <cellStyle name="Heading 5 2 2" xfId="922" xr:uid="{00000000-0005-0000-0000-000099030000}"/>
    <cellStyle name="Heading 5 3" xfId="923" xr:uid="{00000000-0005-0000-0000-00009A030000}"/>
    <cellStyle name="Heading 6" xfId="924" xr:uid="{00000000-0005-0000-0000-00009B030000}"/>
    <cellStyle name="Heading 6 2" xfId="925" xr:uid="{00000000-0005-0000-0000-00009C030000}"/>
    <cellStyle name="Heading 6 3" xfId="926" xr:uid="{00000000-0005-0000-0000-00009D030000}"/>
    <cellStyle name="Heading 7" xfId="927" xr:uid="{00000000-0005-0000-0000-00009E030000}"/>
    <cellStyle name="Heading1" xfId="928" xr:uid="{00000000-0005-0000-0000-00009F030000}"/>
    <cellStyle name="Heading1 2" xfId="929" xr:uid="{00000000-0005-0000-0000-0000A0030000}"/>
    <cellStyle name="Heading1 2 2" xfId="930" xr:uid="{00000000-0005-0000-0000-0000A1030000}"/>
    <cellStyle name="Heading1 2 2 2" xfId="931" xr:uid="{00000000-0005-0000-0000-0000A2030000}"/>
    <cellStyle name="Heading1 2 3" xfId="932" xr:uid="{00000000-0005-0000-0000-0000A3030000}"/>
    <cellStyle name="Heading1 3" xfId="933" xr:uid="{00000000-0005-0000-0000-0000A4030000}"/>
    <cellStyle name="Heading1 3 2" xfId="934" xr:uid="{00000000-0005-0000-0000-0000A5030000}"/>
    <cellStyle name="Heading1 3 3" xfId="935" xr:uid="{00000000-0005-0000-0000-0000A6030000}"/>
    <cellStyle name="Heading1 4" xfId="936" xr:uid="{00000000-0005-0000-0000-0000A7030000}"/>
    <cellStyle name="Hyperlink" xfId="2566" builtinId="8"/>
    <cellStyle name="Hyperlink 13" xfId="937" xr:uid="{00000000-0005-0000-0000-0000A8030000}"/>
    <cellStyle name="Hyperlink 13 2" xfId="938" xr:uid="{00000000-0005-0000-0000-0000A9030000}"/>
    <cellStyle name="Hyperlink 13 2 2" xfId="939" xr:uid="{00000000-0005-0000-0000-0000AA030000}"/>
    <cellStyle name="Hyperlink 13 2 3" xfId="940" xr:uid="{00000000-0005-0000-0000-0000AB030000}"/>
    <cellStyle name="Hyperlink 13 3" xfId="941" xr:uid="{00000000-0005-0000-0000-0000AC030000}"/>
    <cellStyle name="Hyperlink 13 4" xfId="942" xr:uid="{00000000-0005-0000-0000-0000AD030000}"/>
    <cellStyle name="Hyperlink 2" xfId="943" xr:uid="{00000000-0005-0000-0000-0000AE030000}"/>
    <cellStyle name="Hyperlink 2 10" xfId="944" xr:uid="{00000000-0005-0000-0000-0000AF030000}"/>
    <cellStyle name="Hyperlink 2 2" xfId="945" xr:uid="{00000000-0005-0000-0000-0000B0030000}"/>
    <cellStyle name="Hyperlink 2 2 2" xfId="946" xr:uid="{00000000-0005-0000-0000-0000B1030000}"/>
    <cellStyle name="Hyperlink 2 2 2 2" xfId="947" xr:uid="{00000000-0005-0000-0000-0000B2030000}"/>
    <cellStyle name="Hyperlink 2 2 2 3" xfId="948" xr:uid="{00000000-0005-0000-0000-0000B3030000}"/>
    <cellStyle name="Hyperlink 2 2 2 4" xfId="949" xr:uid="{00000000-0005-0000-0000-0000B4030000}"/>
    <cellStyle name="Hyperlink 2 2 2 5" xfId="950" xr:uid="{00000000-0005-0000-0000-0000B5030000}"/>
    <cellStyle name="Hyperlink 2 2 3" xfId="951" xr:uid="{00000000-0005-0000-0000-0000B6030000}"/>
    <cellStyle name="Hyperlink 2 2 3 2" xfId="952" xr:uid="{00000000-0005-0000-0000-0000B7030000}"/>
    <cellStyle name="Hyperlink 2 2 3 3" xfId="953" xr:uid="{00000000-0005-0000-0000-0000B8030000}"/>
    <cellStyle name="Hyperlink 2 2 4" xfId="954" xr:uid="{00000000-0005-0000-0000-0000B9030000}"/>
    <cellStyle name="Hyperlink 2 2 4 2" xfId="955" xr:uid="{00000000-0005-0000-0000-0000BA030000}"/>
    <cellStyle name="Hyperlink 2 2 5" xfId="956" xr:uid="{00000000-0005-0000-0000-0000BB030000}"/>
    <cellStyle name="Hyperlink 2 3" xfId="957" xr:uid="{00000000-0005-0000-0000-0000BC030000}"/>
    <cellStyle name="Hyperlink 2 3 2" xfId="958" xr:uid="{00000000-0005-0000-0000-0000BD030000}"/>
    <cellStyle name="Hyperlink 2 3 2 2" xfId="959" xr:uid="{00000000-0005-0000-0000-0000BE030000}"/>
    <cellStyle name="Hyperlink 2 3 2 3" xfId="960" xr:uid="{00000000-0005-0000-0000-0000BF030000}"/>
    <cellStyle name="Hyperlink 2 3 3" xfId="961" xr:uid="{00000000-0005-0000-0000-0000C0030000}"/>
    <cellStyle name="Hyperlink 2 3 3 2" xfId="962" xr:uid="{00000000-0005-0000-0000-0000C1030000}"/>
    <cellStyle name="Hyperlink 2 3 3 3" xfId="963" xr:uid="{00000000-0005-0000-0000-0000C2030000}"/>
    <cellStyle name="Hyperlink 2 4" xfId="964" xr:uid="{00000000-0005-0000-0000-0000C3030000}"/>
    <cellStyle name="Hyperlink 2 4 2" xfId="965" xr:uid="{00000000-0005-0000-0000-0000C4030000}"/>
    <cellStyle name="Hyperlink 2 4 3" xfId="966" xr:uid="{00000000-0005-0000-0000-0000C5030000}"/>
    <cellStyle name="Hyperlink 2 4 4" xfId="967" xr:uid="{00000000-0005-0000-0000-0000C6030000}"/>
    <cellStyle name="Hyperlink 2 5" xfId="968" xr:uid="{00000000-0005-0000-0000-0000C7030000}"/>
    <cellStyle name="Hyperlink 2 5 2" xfId="969" xr:uid="{00000000-0005-0000-0000-0000C8030000}"/>
    <cellStyle name="Hyperlink 2 5 2 2" xfId="970" xr:uid="{00000000-0005-0000-0000-0000C9030000}"/>
    <cellStyle name="Hyperlink 2 5 2 2 2" xfId="971" xr:uid="{00000000-0005-0000-0000-0000CA030000}"/>
    <cellStyle name="Hyperlink 2 5 2 3" xfId="972" xr:uid="{00000000-0005-0000-0000-0000CB030000}"/>
    <cellStyle name="Hyperlink 2 5 3" xfId="973" xr:uid="{00000000-0005-0000-0000-0000CC030000}"/>
    <cellStyle name="Hyperlink 2 5 4" xfId="974" xr:uid="{00000000-0005-0000-0000-0000CD030000}"/>
    <cellStyle name="Hyperlink 2 5 5" xfId="975" xr:uid="{00000000-0005-0000-0000-0000CE030000}"/>
    <cellStyle name="Hyperlink 2 6" xfId="976" xr:uid="{00000000-0005-0000-0000-0000CF030000}"/>
    <cellStyle name="Hyperlink 2 6 2" xfId="977" xr:uid="{00000000-0005-0000-0000-0000D0030000}"/>
    <cellStyle name="Hyperlink 2 6 2 2" xfId="978" xr:uid="{00000000-0005-0000-0000-0000D1030000}"/>
    <cellStyle name="Hyperlink 2 6 3" xfId="979" xr:uid="{00000000-0005-0000-0000-0000D2030000}"/>
    <cellStyle name="Hyperlink 2 6 4" xfId="980" xr:uid="{00000000-0005-0000-0000-0000D3030000}"/>
    <cellStyle name="Hyperlink 2 7" xfId="981" xr:uid="{00000000-0005-0000-0000-0000D4030000}"/>
    <cellStyle name="Hyperlink 2 8" xfId="982" xr:uid="{00000000-0005-0000-0000-0000D5030000}"/>
    <cellStyle name="Hyperlink 2 9" xfId="983" xr:uid="{00000000-0005-0000-0000-0000D6030000}"/>
    <cellStyle name="Hyperlink 3" xfId="984" xr:uid="{00000000-0005-0000-0000-0000D7030000}"/>
    <cellStyle name="Hyperlink 3 2" xfId="985" xr:uid="{00000000-0005-0000-0000-0000D8030000}"/>
    <cellStyle name="Hyperlink 3 2 2" xfId="986" xr:uid="{00000000-0005-0000-0000-0000D9030000}"/>
    <cellStyle name="Hyperlink 3 2 3" xfId="987" xr:uid="{00000000-0005-0000-0000-0000DA030000}"/>
    <cellStyle name="Hyperlink 3 3" xfId="988" xr:uid="{00000000-0005-0000-0000-0000DB030000}"/>
    <cellStyle name="Hyperlink 3 3 2" xfId="989" xr:uid="{00000000-0005-0000-0000-0000DC030000}"/>
    <cellStyle name="Hyperlink 3 3 3" xfId="990" xr:uid="{00000000-0005-0000-0000-0000DD030000}"/>
    <cellStyle name="Hyperlink 3 3 3 2" xfId="991" xr:uid="{00000000-0005-0000-0000-0000DE030000}"/>
    <cellStyle name="Hyperlink 3 3 4" xfId="992" xr:uid="{00000000-0005-0000-0000-0000DF030000}"/>
    <cellStyle name="Hyperlink 3 3 5" xfId="993" xr:uid="{00000000-0005-0000-0000-0000E0030000}"/>
    <cellStyle name="Hyperlink 3 4" xfId="994" xr:uid="{00000000-0005-0000-0000-0000E1030000}"/>
    <cellStyle name="Hyperlink 3 4 2" xfId="995" xr:uid="{00000000-0005-0000-0000-0000E2030000}"/>
    <cellStyle name="Hyperlink 3 4 3" xfId="996" xr:uid="{00000000-0005-0000-0000-0000E3030000}"/>
    <cellStyle name="Hyperlink 3 5" xfId="997" xr:uid="{00000000-0005-0000-0000-0000E4030000}"/>
    <cellStyle name="Hyperlink 4" xfId="998" xr:uid="{00000000-0005-0000-0000-0000E5030000}"/>
    <cellStyle name="Hyperlink 4 2" xfId="999" xr:uid="{00000000-0005-0000-0000-0000E6030000}"/>
    <cellStyle name="Hyperlink 4 2 2" xfId="1000" xr:uid="{00000000-0005-0000-0000-0000E7030000}"/>
    <cellStyle name="Hyperlink 4 2 2 2" xfId="1001" xr:uid="{00000000-0005-0000-0000-0000E8030000}"/>
    <cellStyle name="Hyperlink 4 2 2 3" xfId="1002" xr:uid="{00000000-0005-0000-0000-0000E9030000}"/>
    <cellStyle name="Hyperlink 4 2 3" xfId="1003" xr:uid="{00000000-0005-0000-0000-0000EA030000}"/>
    <cellStyle name="Hyperlink 4 2 3 2" xfId="1004" xr:uid="{00000000-0005-0000-0000-0000EB030000}"/>
    <cellStyle name="Hyperlink 4 2 4" xfId="1005" xr:uid="{00000000-0005-0000-0000-0000EC030000}"/>
    <cellStyle name="Hyperlink 4 2 5" xfId="1006" xr:uid="{00000000-0005-0000-0000-0000ED030000}"/>
    <cellStyle name="Hyperlink 4 3" xfId="1007" xr:uid="{00000000-0005-0000-0000-0000EE030000}"/>
    <cellStyle name="Hyperlink 4 3 2" xfId="1008" xr:uid="{00000000-0005-0000-0000-0000EF030000}"/>
    <cellStyle name="Hyperlink 4 3 3" xfId="1009" xr:uid="{00000000-0005-0000-0000-0000F0030000}"/>
    <cellStyle name="Hyperlink 4 3 4" xfId="1010" xr:uid="{00000000-0005-0000-0000-0000F1030000}"/>
    <cellStyle name="Hyperlink 4 4" xfId="1011" xr:uid="{00000000-0005-0000-0000-0000F2030000}"/>
    <cellStyle name="Hyperlink 4 5" xfId="1012" xr:uid="{00000000-0005-0000-0000-0000F3030000}"/>
    <cellStyle name="Hyperlink 5" xfId="1013" xr:uid="{00000000-0005-0000-0000-0000F4030000}"/>
    <cellStyle name="Hyperlink 5 2" xfId="1014" xr:uid="{00000000-0005-0000-0000-0000F5030000}"/>
    <cellStyle name="Hyperlink 5 3" xfId="1015" xr:uid="{00000000-0005-0000-0000-0000F6030000}"/>
    <cellStyle name="Hyperlink 5 3 2" xfId="1016" xr:uid="{00000000-0005-0000-0000-0000F7030000}"/>
    <cellStyle name="Hyperlink 5 3 3" xfId="1017" xr:uid="{00000000-0005-0000-0000-0000F8030000}"/>
    <cellStyle name="Hyperlink 5 4" xfId="1018" xr:uid="{00000000-0005-0000-0000-0000F9030000}"/>
    <cellStyle name="Hyperlink 6" xfId="1019" xr:uid="{00000000-0005-0000-0000-0000FA030000}"/>
    <cellStyle name="Hyperlink 7" xfId="1020" xr:uid="{00000000-0005-0000-0000-0000FB030000}"/>
    <cellStyle name="Hyperlink 7 2" xfId="1021" xr:uid="{00000000-0005-0000-0000-0000FC030000}"/>
    <cellStyle name="Hyperlink 7 2 2" xfId="1022" xr:uid="{00000000-0005-0000-0000-0000FD030000}"/>
    <cellStyle name="Hyperlink 7 2 3" xfId="1023" xr:uid="{00000000-0005-0000-0000-0000FE030000}"/>
    <cellStyle name="Hyperlink 7 2 4" xfId="1024" xr:uid="{00000000-0005-0000-0000-0000FF030000}"/>
    <cellStyle name="Hyperlink 7 3" xfId="1025" xr:uid="{00000000-0005-0000-0000-000000040000}"/>
    <cellStyle name="Hyperlink 7 3 2" xfId="1026" xr:uid="{00000000-0005-0000-0000-000001040000}"/>
    <cellStyle name="Hyperlink 7 4" xfId="1027" xr:uid="{00000000-0005-0000-0000-000002040000}"/>
    <cellStyle name="Hyperlink 7 5" xfId="1028" xr:uid="{00000000-0005-0000-0000-000003040000}"/>
    <cellStyle name="Hyperlink 8" xfId="1029" xr:uid="{00000000-0005-0000-0000-000004040000}"/>
    <cellStyle name="Hyperlink 8 2" xfId="1030" xr:uid="{00000000-0005-0000-0000-000005040000}"/>
    <cellStyle name="Hyperlink 8 2 2" xfId="1031" xr:uid="{00000000-0005-0000-0000-000006040000}"/>
    <cellStyle name="Hyperlink 8 2 3" xfId="1032" xr:uid="{00000000-0005-0000-0000-000007040000}"/>
    <cellStyle name="Hyperlink 8 3" xfId="1033" xr:uid="{00000000-0005-0000-0000-000008040000}"/>
    <cellStyle name="Hyperlink 8 4" xfId="1034" xr:uid="{00000000-0005-0000-0000-000009040000}"/>
    <cellStyle name="Hyperlink 8 4 2" xfId="1035" xr:uid="{00000000-0005-0000-0000-00000A040000}"/>
    <cellStyle name="Hyperlink 8 5" xfId="1036" xr:uid="{00000000-0005-0000-0000-00000B040000}"/>
    <cellStyle name="Hyperlink 8 6" xfId="1037" xr:uid="{00000000-0005-0000-0000-00000C040000}"/>
    <cellStyle name="Hyperlink 9" xfId="1038" xr:uid="{00000000-0005-0000-0000-00000D040000}"/>
    <cellStyle name="Input" xfId="1039" builtinId="20" customBuiltin="1"/>
    <cellStyle name="Input 2" xfId="1040" xr:uid="{00000000-0005-0000-0000-00000F040000}"/>
    <cellStyle name="Input 2 2" xfId="1041" xr:uid="{00000000-0005-0000-0000-000010040000}"/>
    <cellStyle name="Input 2 2 2" xfId="1042" xr:uid="{00000000-0005-0000-0000-000011040000}"/>
    <cellStyle name="Input 2 3" xfId="1043" xr:uid="{00000000-0005-0000-0000-000012040000}"/>
    <cellStyle name="Input 2 4" xfId="1044" xr:uid="{00000000-0005-0000-0000-000013040000}"/>
    <cellStyle name="Linked Cell" xfId="1045" builtinId="24" customBuiltin="1"/>
    <cellStyle name="Linked Cell 2" xfId="1046" xr:uid="{00000000-0005-0000-0000-000015040000}"/>
    <cellStyle name="Linked Cell 2 2" xfId="1047" xr:uid="{00000000-0005-0000-0000-000016040000}"/>
    <cellStyle name="Linked Cell 2 2 2" xfId="1048" xr:uid="{00000000-0005-0000-0000-000017040000}"/>
    <cellStyle name="Linked Cell 2 3" xfId="1049" xr:uid="{00000000-0005-0000-0000-000018040000}"/>
    <cellStyle name="Linked Cell 2 4" xfId="1050" xr:uid="{00000000-0005-0000-0000-000019040000}"/>
    <cellStyle name="Neutral" xfId="1051" builtinId="28" customBuiltin="1"/>
    <cellStyle name="Neutral 2" xfId="1052" xr:uid="{00000000-0005-0000-0000-00001B040000}"/>
    <cellStyle name="Neutral 2 2" xfId="1053" xr:uid="{00000000-0005-0000-0000-00001C040000}"/>
    <cellStyle name="Neutral 2 2 2" xfId="1054" xr:uid="{00000000-0005-0000-0000-00001D040000}"/>
    <cellStyle name="Neutral 2 3" xfId="1055" xr:uid="{00000000-0005-0000-0000-00001E040000}"/>
    <cellStyle name="Neutral 2 4" xfId="1056" xr:uid="{00000000-0005-0000-0000-00001F040000}"/>
    <cellStyle name="Normal" xfId="0" builtinId="0" customBuiltin="1"/>
    <cellStyle name="Normal 10" xfId="1057" xr:uid="{00000000-0005-0000-0000-000021040000}"/>
    <cellStyle name="Normal 10 2" xfId="1058" xr:uid="{00000000-0005-0000-0000-000022040000}"/>
    <cellStyle name="Normal 10 2 2" xfId="1059" xr:uid="{00000000-0005-0000-0000-000023040000}"/>
    <cellStyle name="Normal 10 2 2 2" xfId="1060" xr:uid="{00000000-0005-0000-0000-000024040000}"/>
    <cellStyle name="Normal 10 2 2 3" xfId="1061" xr:uid="{00000000-0005-0000-0000-000025040000}"/>
    <cellStyle name="Normal 10 2 3" xfId="1062" xr:uid="{00000000-0005-0000-0000-000026040000}"/>
    <cellStyle name="Normal 10 2 4" xfId="1063" xr:uid="{00000000-0005-0000-0000-000027040000}"/>
    <cellStyle name="Normal 10 2 5" xfId="1064" xr:uid="{00000000-0005-0000-0000-000028040000}"/>
    <cellStyle name="Normal 10 2 6" xfId="1065" xr:uid="{00000000-0005-0000-0000-000029040000}"/>
    <cellStyle name="Normal 10 3" xfId="1066" xr:uid="{00000000-0005-0000-0000-00002A040000}"/>
    <cellStyle name="Normal 10 3 2" xfId="1067" xr:uid="{00000000-0005-0000-0000-00002B040000}"/>
    <cellStyle name="Normal 10 3 2 2" xfId="1068" xr:uid="{00000000-0005-0000-0000-00002C040000}"/>
    <cellStyle name="Normal 10 3 2 3" xfId="1069" xr:uid="{00000000-0005-0000-0000-00002D040000}"/>
    <cellStyle name="Normal 10 3 3" xfId="1070" xr:uid="{00000000-0005-0000-0000-00002E040000}"/>
    <cellStyle name="Normal 10 3 4" xfId="1071" xr:uid="{00000000-0005-0000-0000-00002F040000}"/>
    <cellStyle name="Normal 10 4" xfId="1072" xr:uid="{00000000-0005-0000-0000-000030040000}"/>
    <cellStyle name="Normal 10 4 2" xfId="1073" xr:uid="{00000000-0005-0000-0000-000031040000}"/>
    <cellStyle name="Normal 10 4 3" xfId="1074" xr:uid="{00000000-0005-0000-0000-000032040000}"/>
    <cellStyle name="Normal 10 5" xfId="1075" xr:uid="{00000000-0005-0000-0000-000033040000}"/>
    <cellStyle name="Normal 10 6" xfId="1076" xr:uid="{00000000-0005-0000-0000-000034040000}"/>
    <cellStyle name="Normal 100" xfId="1077" xr:uid="{00000000-0005-0000-0000-000035040000}"/>
    <cellStyle name="Normal 101" xfId="1078" xr:uid="{00000000-0005-0000-0000-000036040000}"/>
    <cellStyle name="Normal 102" xfId="1079" xr:uid="{00000000-0005-0000-0000-000037040000}"/>
    <cellStyle name="Normal 103" xfId="1080" xr:uid="{00000000-0005-0000-0000-000038040000}"/>
    <cellStyle name="Normal 104" xfId="1081" xr:uid="{00000000-0005-0000-0000-000039040000}"/>
    <cellStyle name="Normal 105" xfId="1082" xr:uid="{00000000-0005-0000-0000-00003A040000}"/>
    <cellStyle name="Normal 106" xfId="1083" xr:uid="{00000000-0005-0000-0000-00003B040000}"/>
    <cellStyle name="Normal 107" xfId="1084" xr:uid="{00000000-0005-0000-0000-00003C040000}"/>
    <cellStyle name="Normal 108" xfId="1085" xr:uid="{00000000-0005-0000-0000-00003D040000}"/>
    <cellStyle name="Normal 109" xfId="1086" xr:uid="{00000000-0005-0000-0000-00003E040000}"/>
    <cellStyle name="Normal 11" xfId="1087" xr:uid="{00000000-0005-0000-0000-00003F040000}"/>
    <cellStyle name="Normal 11 2" xfId="1088" xr:uid="{00000000-0005-0000-0000-000040040000}"/>
    <cellStyle name="Normal 11 2 2" xfId="1089" xr:uid="{00000000-0005-0000-0000-000041040000}"/>
    <cellStyle name="Normal 11 2 2 2" xfId="1090" xr:uid="{00000000-0005-0000-0000-000042040000}"/>
    <cellStyle name="Normal 11 2 2 3" xfId="1091" xr:uid="{00000000-0005-0000-0000-000043040000}"/>
    <cellStyle name="Normal 11 2 3" xfId="1092" xr:uid="{00000000-0005-0000-0000-000044040000}"/>
    <cellStyle name="Normal 11 2 4" xfId="1093" xr:uid="{00000000-0005-0000-0000-000045040000}"/>
    <cellStyle name="Normal 11 2 5" xfId="1094" xr:uid="{00000000-0005-0000-0000-000046040000}"/>
    <cellStyle name="Normal 11 2 6" xfId="1095" xr:uid="{00000000-0005-0000-0000-000047040000}"/>
    <cellStyle name="Normal 11 3" xfId="1096" xr:uid="{00000000-0005-0000-0000-000048040000}"/>
    <cellStyle name="Normal 11 3 2" xfId="1097" xr:uid="{00000000-0005-0000-0000-000049040000}"/>
    <cellStyle name="Normal 11 3 2 2" xfId="1098" xr:uid="{00000000-0005-0000-0000-00004A040000}"/>
    <cellStyle name="Normal 11 3 2 2 2" xfId="1099" xr:uid="{00000000-0005-0000-0000-00004B040000}"/>
    <cellStyle name="Normal 11 3 2 2 2 2" xfId="1100" xr:uid="{00000000-0005-0000-0000-00004C040000}"/>
    <cellStyle name="Normal 11 3 2 2 3" xfId="1101" xr:uid="{00000000-0005-0000-0000-00004D040000}"/>
    <cellStyle name="Normal 11 3 2 3" xfId="1102" xr:uid="{00000000-0005-0000-0000-00004E040000}"/>
    <cellStyle name="Normal 11 3 2 3 2" xfId="1103" xr:uid="{00000000-0005-0000-0000-00004F040000}"/>
    <cellStyle name="Normal 11 3 2 4" xfId="1104" xr:uid="{00000000-0005-0000-0000-000050040000}"/>
    <cellStyle name="Normal 11 3 3" xfId="1105" xr:uid="{00000000-0005-0000-0000-000051040000}"/>
    <cellStyle name="Normal 11 3 3 2" xfId="1106" xr:uid="{00000000-0005-0000-0000-000052040000}"/>
    <cellStyle name="Normal 11 3 3 2 2" xfId="1107" xr:uid="{00000000-0005-0000-0000-000053040000}"/>
    <cellStyle name="Normal 11 3 3 3" xfId="1108" xr:uid="{00000000-0005-0000-0000-000054040000}"/>
    <cellStyle name="Normal 11 3 4" xfId="1109" xr:uid="{00000000-0005-0000-0000-000055040000}"/>
    <cellStyle name="Normal 11 3 4 2" xfId="1110" xr:uid="{00000000-0005-0000-0000-000056040000}"/>
    <cellStyle name="Normal 11 3 4 2 2" xfId="1111" xr:uid="{00000000-0005-0000-0000-000057040000}"/>
    <cellStyle name="Normal 11 4" xfId="1112" xr:uid="{00000000-0005-0000-0000-000058040000}"/>
    <cellStyle name="Normal 11 4 2" xfId="1113" xr:uid="{00000000-0005-0000-0000-000059040000}"/>
    <cellStyle name="Normal 11 4 2 2" xfId="1114" xr:uid="{00000000-0005-0000-0000-00005A040000}"/>
    <cellStyle name="Normal 11 4 2 3" xfId="1115" xr:uid="{00000000-0005-0000-0000-00005B040000}"/>
    <cellStyle name="Normal 11 4 3" xfId="1116" xr:uid="{00000000-0005-0000-0000-00005C040000}"/>
    <cellStyle name="Normal 11 4 4" xfId="1117" xr:uid="{00000000-0005-0000-0000-00005D040000}"/>
    <cellStyle name="Normal 11 5" xfId="1118" xr:uid="{00000000-0005-0000-0000-00005E040000}"/>
    <cellStyle name="Normal 110" xfId="1119" xr:uid="{00000000-0005-0000-0000-00005F040000}"/>
    <cellStyle name="Normal 110 2" xfId="1120" xr:uid="{00000000-0005-0000-0000-000060040000}"/>
    <cellStyle name="Normal 111" xfId="1121" xr:uid="{00000000-0005-0000-0000-000061040000}"/>
    <cellStyle name="Normal 111 2" xfId="1122" xr:uid="{00000000-0005-0000-0000-000062040000}"/>
    <cellStyle name="Normal 112" xfId="1123" xr:uid="{00000000-0005-0000-0000-000063040000}"/>
    <cellStyle name="Normal 112 2" xfId="1124" xr:uid="{00000000-0005-0000-0000-000064040000}"/>
    <cellStyle name="Normal 113" xfId="1125" xr:uid="{00000000-0005-0000-0000-000065040000}"/>
    <cellStyle name="Normal 113 2" xfId="1126" xr:uid="{00000000-0005-0000-0000-000066040000}"/>
    <cellStyle name="Normal 114" xfId="1127" xr:uid="{00000000-0005-0000-0000-000067040000}"/>
    <cellStyle name="Normal 114 2" xfId="1128" xr:uid="{00000000-0005-0000-0000-000068040000}"/>
    <cellStyle name="Normal 115" xfId="1129" xr:uid="{00000000-0005-0000-0000-000069040000}"/>
    <cellStyle name="Normal 115 2" xfId="1130" xr:uid="{00000000-0005-0000-0000-00006A040000}"/>
    <cellStyle name="Normal 116" xfId="1131" xr:uid="{00000000-0005-0000-0000-00006B040000}"/>
    <cellStyle name="Normal 116 2" xfId="1132" xr:uid="{00000000-0005-0000-0000-00006C040000}"/>
    <cellStyle name="Normal 117" xfId="1133" xr:uid="{00000000-0005-0000-0000-00006D040000}"/>
    <cellStyle name="Normal 117 2" xfId="1134" xr:uid="{00000000-0005-0000-0000-00006E040000}"/>
    <cellStyle name="Normal 118" xfId="1135" xr:uid="{00000000-0005-0000-0000-00006F040000}"/>
    <cellStyle name="Normal 118 2" xfId="1136" xr:uid="{00000000-0005-0000-0000-000070040000}"/>
    <cellStyle name="Normal 118 2 2" xfId="1137" xr:uid="{00000000-0005-0000-0000-000071040000}"/>
    <cellStyle name="Normal 118 3" xfId="1138" xr:uid="{00000000-0005-0000-0000-000072040000}"/>
    <cellStyle name="Normal 119" xfId="1139" xr:uid="{00000000-0005-0000-0000-000073040000}"/>
    <cellStyle name="Normal 119 2" xfId="1140" xr:uid="{00000000-0005-0000-0000-000074040000}"/>
    <cellStyle name="Normal 12" xfId="1141" xr:uid="{00000000-0005-0000-0000-000075040000}"/>
    <cellStyle name="Normal 12 2" xfId="1142" xr:uid="{00000000-0005-0000-0000-000076040000}"/>
    <cellStyle name="Normal 12 2 2" xfId="1143" xr:uid="{00000000-0005-0000-0000-000077040000}"/>
    <cellStyle name="Normal 12 2 2 2" xfId="1144" xr:uid="{00000000-0005-0000-0000-000078040000}"/>
    <cellStyle name="Normal 12 2 3" xfId="1145" xr:uid="{00000000-0005-0000-0000-000079040000}"/>
    <cellStyle name="Normal 12 2 3 2" xfId="1146" xr:uid="{00000000-0005-0000-0000-00007A040000}"/>
    <cellStyle name="Normal 12 2 4" xfId="1147" xr:uid="{00000000-0005-0000-0000-00007B040000}"/>
    <cellStyle name="Normal 12 2 5" xfId="1148" xr:uid="{00000000-0005-0000-0000-00007C040000}"/>
    <cellStyle name="Normal 12 3" xfId="1149" xr:uid="{00000000-0005-0000-0000-00007D040000}"/>
    <cellStyle name="Normal 12 3 2" xfId="1150" xr:uid="{00000000-0005-0000-0000-00007E040000}"/>
    <cellStyle name="Normal 12 3 2 2" xfId="1151" xr:uid="{00000000-0005-0000-0000-00007F040000}"/>
    <cellStyle name="Normal 12 3 3" xfId="1152" xr:uid="{00000000-0005-0000-0000-000080040000}"/>
    <cellStyle name="Normal 12 3 4" xfId="1153" xr:uid="{00000000-0005-0000-0000-000081040000}"/>
    <cellStyle name="Normal 12 3 5" xfId="1154" xr:uid="{00000000-0005-0000-0000-000082040000}"/>
    <cellStyle name="Normal 12 4" xfId="1155" xr:uid="{00000000-0005-0000-0000-000083040000}"/>
    <cellStyle name="Normal 12 4 2" xfId="1156" xr:uid="{00000000-0005-0000-0000-000084040000}"/>
    <cellStyle name="Normal 12 5" xfId="1157" xr:uid="{00000000-0005-0000-0000-000085040000}"/>
    <cellStyle name="Normal 12 5 2" xfId="1158" xr:uid="{00000000-0005-0000-0000-000086040000}"/>
    <cellStyle name="Normal 12 6" xfId="1159" xr:uid="{00000000-0005-0000-0000-000087040000}"/>
    <cellStyle name="Normal 12 7" xfId="1160" xr:uid="{00000000-0005-0000-0000-000088040000}"/>
    <cellStyle name="Normal 120" xfId="1161" xr:uid="{00000000-0005-0000-0000-000089040000}"/>
    <cellStyle name="Normal 120 2" xfId="1162" xr:uid="{00000000-0005-0000-0000-00008A040000}"/>
    <cellStyle name="Normal 120 2 2" xfId="1163" xr:uid="{00000000-0005-0000-0000-00008B040000}"/>
    <cellStyle name="Normal 120 3" xfId="1164" xr:uid="{00000000-0005-0000-0000-00008C040000}"/>
    <cellStyle name="Normal 121" xfId="1165" xr:uid="{00000000-0005-0000-0000-00008D040000}"/>
    <cellStyle name="Normal 121 2" xfId="1166" xr:uid="{00000000-0005-0000-0000-00008E040000}"/>
    <cellStyle name="Normal 122" xfId="1167" xr:uid="{00000000-0005-0000-0000-00008F040000}"/>
    <cellStyle name="Normal 122 2" xfId="1168" xr:uid="{00000000-0005-0000-0000-000090040000}"/>
    <cellStyle name="Normal 122 2 2" xfId="1169" xr:uid="{00000000-0005-0000-0000-000091040000}"/>
    <cellStyle name="Normal 122 3" xfId="1170" xr:uid="{00000000-0005-0000-0000-000092040000}"/>
    <cellStyle name="Normal 122 3 2" xfId="1171" xr:uid="{00000000-0005-0000-0000-000093040000}"/>
    <cellStyle name="Normal 123" xfId="1172" xr:uid="{00000000-0005-0000-0000-000094040000}"/>
    <cellStyle name="Normal 13" xfId="1173" xr:uid="{00000000-0005-0000-0000-000095040000}"/>
    <cellStyle name="Normal 13 2" xfId="1174" xr:uid="{00000000-0005-0000-0000-000096040000}"/>
    <cellStyle name="Normal 13 2 2" xfId="1175" xr:uid="{00000000-0005-0000-0000-000097040000}"/>
    <cellStyle name="Normal 13 2 2 2" xfId="1176" xr:uid="{00000000-0005-0000-0000-000098040000}"/>
    <cellStyle name="Normal 13 2 2 2 2" xfId="1177" xr:uid="{00000000-0005-0000-0000-000099040000}"/>
    <cellStyle name="Normal 13 2 2 3" xfId="1178" xr:uid="{00000000-0005-0000-0000-00009A040000}"/>
    <cellStyle name="Normal 13 2 2 4" xfId="1179" xr:uid="{00000000-0005-0000-0000-00009B040000}"/>
    <cellStyle name="Normal 13 2 3" xfId="1180" xr:uid="{00000000-0005-0000-0000-00009C040000}"/>
    <cellStyle name="Normal 13 2 3 2" xfId="1181" xr:uid="{00000000-0005-0000-0000-00009D040000}"/>
    <cellStyle name="Normal 13 2 4" xfId="1182" xr:uid="{00000000-0005-0000-0000-00009E040000}"/>
    <cellStyle name="Normal 13 2 5" xfId="1183" xr:uid="{00000000-0005-0000-0000-00009F040000}"/>
    <cellStyle name="Normal 13 2 6" xfId="1184" xr:uid="{00000000-0005-0000-0000-0000A0040000}"/>
    <cellStyle name="Normal 13 3" xfId="1185" xr:uid="{00000000-0005-0000-0000-0000A1040000}"/>
    <cellStyle name="Normal 13 3 2" xfId="1186" xr:uid="{00000000-0005-0000-0000-0000A2040000}"/>
    <cellStyle name="Normal 13 3 2 2" xfId="1187" xr:uid="{00000000-0005-0000-0000-0000A3040000}"/>
    <cellStyle name="Normal 13 3 2 2 2" xfId="1188" xr:uid="{00000000-0005-0000-0000-0000A4040000}"/>
    <cellStyle name="Normal 13 3 2 3" xfId="1189" xr:uid="{00000000-0005-0000-0000-0000A5040000}"/>
    <cellStyle name="Normal 13 3 3" xfId="1190" xr:uid="{00000000-0005-0000-0000-0000A6040000}"/>
    <cellStyle name="Normal 13 3 3 2" xfId="1191" xr:uid="{00000000-0005-0000-0000-0000A7040000}"/>
    <cellStyle name="Normal 13 3 3 3" xfId="1192" xr:uid="{00000000-0005-0000-0000-0000A8040000}"/>
    <cellStyle name="Normal 13 3 4" xfId="1193" xr:uid="{00000000-0005-0000-0000-0000A9040000}"/>
    <cellStyle name="Normal 13 3 4 2" xfId="1194" xr:uid="{00000000-0005-0000-0000-0000AA040000}"/>
    <cellStyle name="Normal 13 3 5" xfId="1195" xr:uid="{00000000-0005-0000-0000-0000AB040000}"/>
    <cellStyle name="Normal 13 4" xfId="1196" xr:uid="{00000000-0005-0000-0000-0000AC040000}"/>
    <cellStyle name="Normal 13 4 2" xfId="1197" xr:uid="{00000000-0005-0000-0000-0000AD040000}"/>
    <cellStyle name="Normal 13 4 3" xfId="1198" xr:uid="{00000000-0005-0000-0000-0000AE040000}"/>
    <cellStyle name="Normal 13 5" xfId="1199" xr:uid="{00000000-0005-0000-0000-0000AF040000}"/>
    <cellStyle name="Normal 13 5 2" xfId="1200" xr:uid="{00000000-0005-0000-0000-0000B0040000}"/>
    <cellStyle name="Normal 13 6" xfId="1201" xr:uid="{00000000-0005-0000-0000-0000B1040000}"/>
    <cellStyle name="Normal 13 7" xfId="1202" xr:uid="{00000000-0005-0000-0000-0000B2040000}"/>
    <cellStyle name="Normal 14" xfId="1203" xr:uid="{00000000-0005-0000-0000-0000B3040000}"/>
    <cellStyle name="Normal 14 2" xfId="1204" xr:uid="{00000000-0005-0000-0000-0000B4040000}"/>
    <cellStyle name="Normal 14 2 2" xfId="1205" xr:uid="{00000000-0005-0000-0000-0000B5040000}"/>
    <cellStyle name="Normal 14 2 3" xfId="1206" xr:uid="{00000000-0005-0000-0000-0000B6040000}"/>
    <cellStyle name="Normal 14 2 4" xfId="1207" xr:uid="{00000000-0005-0000-0000-0000B7040000}"/>
    <cellStyle name="Normal 14 3" xfId="1208" xr:uid="{00000000-0005-0000-0000-0000B8040000}"/>
    <cellStyle name="Normal 14 3 2" xfId="1209" xr:uid="{00000000-0005-0000-0000-0000B9040000}"/>
    <cellStyle name="Normal 14 4" xfId="1210" xr:uid="{00000000-0005-0000-0000-0000BA040000}"/>
    <cellStyle name="Normal 14 4 2" xfId="1211" xr:uid="{00000000-0005-0000-0000-0000BB040000}"/>
    <cellStyle name="Normal 14 5" xfId="1212" xr:uid="{00000000-0005-0000-0000-0000BC040000}"/>
    <cellStyle name="Normal 15" xfId="1213" xr:uid="{00000000-0005-0000-0000-0000BD040000}"/>
    <cellStyle name="Normal 15 2" xfId="1214" xr:uid="{00000000-0005-0000-0000-0000BE040000}"/>
    <cellStyle name="Normal 15 2 2" xfId="1215" xr:uid="{00000000-0005-0000-0000-0000BF040000}"/>
    <cellStyle name="Normal 15 2 2 2" xfId="1216" xr:uid="{00000000-0005-0000-0000-0000C0040000}"/>
    <cellStyle name="Normal 15 2 2 3" xfId="1217" xr:uid="{00000000-0005-0000-0000-0000C1040000}"/>
    <cellStyle name="Normal 15 2 3" xfId="1218" xr:uid="{00000000-0005-0000-0000-0000C2040000}"/>
    <cellStyle name="Normal 15 2 4" xfId="1219" xr:uid="{00000000-0005-0000-0000-0000C3040000}"/>
    <cellStyle name="Normal 15 3" xfId="1220" xr:uid="{00000000-0005-0000-0000-0000C4040000}"/>
    <cellStyle name="Normal 15 3 2" xfId="1221" xr:uid="{00000000-0005-0000-0000-0000C5040000}"/>
    <cellStyle name="Normal 15 4" xfId="1222" xr:uid="{00000000-0005-0000-0000-0000C6040000}"/>
    <cellStyle name="Normal 15 4 2" xfId="1223" xr:uid="{00000000-0005-0000-0000-0000C7040000}"/>
    <cellStyle name="Normal 15 5" xfId="1224" xr:uid="{00000000-0005-0000-0000-0000C8040000}"/>
    <cellStyle name="Normal 15 5 2" xfId="1225" xr:uid="{00000000-0005-0000-0000-0000C9040000}"/>
    <cellStyle name="Normal 15 6" xfId="1226" xr:uid="{00000000-0005-0000-0000-0000CA040000}"/>
    <cellStyle name="Normal 15 7" xfId="1227" xr:uid="{00000000-0005-0000-0000-0000CB040000}"/>
    <cellStyle name="Normal 16" xfId="1228" xr:uid="{00000000-0005-0000-0000-0000CC040000}"/>
    <cellStyle name="Normal 16 2" xfId="1229" xr:uid="{00000000-0005-0000-0000-0000CD040000}"/>
    <cellStyle name="Normal 16 2 2" xfId="1230" xr:uid="{00000000-0005-0000-0000-0000CE040000}"/>
    <cellStyle name="Normal 16 2 2 2" xfId="1231" xr:uid="{00000000-0005-0000-0000-0000CF040000}"/>
    <cellStyle name="Normal 16 2 2 3" xfId="1232" xr:uid="{00000000-0005-0000-0000-0000D0040000}"/>
    <cellStyle name="Normal 16 2 3" xfId="1233" xr:uid="{00000000-0005-0000-0000-0000D1040000}"/>
    <cellStyle name="Normal 16 2 4" xfId="1234" xr:uid="{00000000-0005-0000-0000-0000D2040000}"/>
    <cellStyle name="Normal 16 2 5" xfId="1235" xr:uid="{00000000-0005-0000-0000-0000D3040000}"/>
    <cellStyle name="Normal 16 3" xfId="1236" xr:uid="{00000000-0005-0000-0000-0000D4040000}"/>
    <cellStyle name="Normal 16 3 2" xfId="1237" xr:uid="{00000000-0005-0000-0000-0000D5040000}"/>
    <cellStyle name="Normal 16 3 2 2" xfId="1238" xr:uid="{00000000-0005-0000-0000-0000D6040000}"/>
    <cellStyle name="Normal 16 3 2 3" xfId="1239" xr:uid="{00000000-0005-0000-0000-0000D7040000}"/>
    <cellStyle name="Normal 16 3 3" xfId="1240" xr:uid="{00000000-0005-0000-0000-0000D8040000}"/>
    <cellStyle name="Normal 16 3 4" xfId="1241" xr:uid="{00000000-0005-0000-0000-0000D9040000}"/>
    <cellStyle name="Normal 16 4" xfId="1242" xr:uid="{00000000-0005-0000-0000-0000DA040000}"/>
    <cellStyle name="Normal 16 4 2" xfId="1243" xr:uid="{00000000-0005-0000-0000-0000DB040000}"/>
    <cellStyle name="Normal 16 4 2 2" xfId="1244" xr:uid="{00000000-0005-0000-0000-0000DC040000}"/>
    <cellStyle name="Normal 16 5" xfId="1245" xr:uid="{00000000-0005-0000-0000-0000DD040000}"/>
    <cellStyle name="Normal 16 6" xfId="1246" xr:uid="{00000000-0005-0000-0000-0000DE040000}"/>
    <cellStyle name="Normal 17" xfId="1247" xr:uid="{00000000-0005-0000-0000-0000DF040000}"/>
    <cellStyle name="Normal 17 2" xfId="1248" xr:uid="{00000000-0005-0000-0000-0000E0040000}"/>
    <cellStyle name="Normal 17 2 2" xfId="1249" xr:uid="{00000000-0005-0000-0000-0000E1040000}"/>
    <cellStyle name="Normal 17 2 2 2" xfId="1250" xr:uid="{00000000-0005-0000-0000-0000E2040000}"/>
    <cellStyle name="Normal 17 2 3" xfId="1251" xr:uid="{00000000-0005-0000-0000-0000E3040000}"/>
    <cellStyle name="Normal 17 2 4" xfId="1252" xr:uid="{00000000-0005-0000-0000-0000E4040000}"/>
    <cellStyle name="Normal 17 3" xfId="1253" xr:uid="{00000000-0005-0000-0000-0000E5040000}"/>
    <cellStyle name="Normal 17 3 2" xfId="1254" xr:uid="{00000000-0005-0000-0000-0000E6040000}"/>
    <cellStyle name="Normal 17 3 2 2" xfId="1255" xr:uid="{00000000-0005-0000-0000-0000E7040000}"/>
    <cellStyle name="Normal 17 3 2 3" xfId="1256" xr:uid="{00000000-0005-0000-0000-0000E8040000}"/>
    <cellStyle name="Normal 17 3 3" xfId="1257" xr:uid="{00000000-0005-0000-0000-0000E9040000}"/>
    <cellStyle name="Normal 17 3 4" xfId="1258" xr:uid="{00000000-0005-0000-0000-0000EA040000}"/>
    <cellStyle name="Normal 17 4" xfId="1259" xr:uid="{00000000-0005-0000-0000-0000EB040000}"/>
    <cellStyle name="Normal 17 4 2" xfId="1260" xr:uid="{00000000-0005-0000-0000-0000EC040000}"/>
    <cellStyle name="Normal 17 5" xfId="1261" xr:uid="{00000000-0005-0000-0000-0000ED040000}"/>
    <cellStyle name="Normal 17 6" xfId="1262" xr:uid="{00000000-0005-0000-0000-0000EE040000}"/>
    <cellStyle name="Normal 18" xfId="1263" xr:uid="{00000000-0005-0000-0000-0000EF040000}"/>
    <cellStyle name="Normal 18 2" xfId="1264" xr:uid="{00000000-0005-0000-0000-0000F0040000}"/>
    <cellStyle name="Normal 18 2 2" xfId="1265" xr:uid="{00000000-0005-0000-0000-0000F1040000}"/>
    <cellStyle name="Normal 19" xfId="1266" xr:uid="{00000000-0005-0000-0000-0000F2040000}"/>
    <cellStyle name="Normal 19 2" xfId="1267" xr:uid="{00000000-0005-0000-0000-0000F3040000}"/>
    <cellStyle name="Normal 19 2 2" xfId="1268" xr:uid="{00000000-0005-0000-0000-0000F4040000}"/>
    <cellStyle name="Normal 19 2 2 2" xfId="1269" xr:uid="{00000000-0005-0000-0000-0000F5040000}"/>
    <cellStyle name="Normal 19 2 3" xfId="1270" xr:uid="{00000000-0005-0000-0000-0000F6040000}"/>
    <cellStyle name="Normal 19 2 4" xfId="1271" xr:uid="{00000000-0005-0000-0000-0000F7040000}"/>
    <cellStyle name="Normal 19 3" xfId="1272" xr:uid="{00000000-0005-0000-0000-0000F8040000}"/>
    <cellStyle name="Normal 19 3 2" xfId="1273" xr:uid="{00000000-0005-0000-0000-0000F9040000}"/>
    <cellStyle name="Normal 19 3 3" xfId="1274" xr:uid="{00000000-0005-0000-0000-0000FA040000}"/>
    <cellStyle name="Normal 19 4" xfId="1275" xr:uid="{00000000-0005-0000-0000-0000FB040000}"/>
    <cellStyle name="Normal 19 5" xfId="1276" xr:uid="{00000000-0005-0000-0000-0000FC040000}"/>
    <cellStyle name="Normal 2" xfId="1277" xr:uid="{00000000-0005-0000-0000-0000FD040000}"/>
    <cellStyle name="Normal 2 10" xfId="1278" xr:uid="{00000000-0005-0000-0000-0000FE040000}"/>
    <cellStyle name="Normal 2 10 2" xfId="1279" xr:uid="{00000000-0005-0000-0000-0000FF040000}"/>
    <cellStyle name="Normal 2 10 3" xfId="1280" xr:uid="{00000000-0005-0000-0000-000000050000}"/>
    <cellStyle name="Normal 2 10 3 2" xfId="1281" xr:uid="{00000000-0005-0000-0000-000001050000}"/>
    <cellStyle name="Normal 2 10 4" xfId="1282" xr:uid="{00000000-0005-0000-0000-000002050000}"/>
    <cellStyle name="Normal 2 11" xfId="1283" xr:uid="{00000000-0005-0000-0000-000003050000}"/>
    <cellStyle name="Normal 2 11 2" xfId="1284" xr:uid="{00000000-0005-0000-0000-000004050000}"/>
    <cellStyle name="Normal 2 11 3" xfId="1285" xr:uid="{00000000-0005-0000-0000-000005050000}"/>
    <cellStyle name="Normal 2 12" xfId="1286" xr:uid="{00000000-0005-0000-0000-000006050000}"/>
    <cellStyle name="Normal 2 12 2" xfId="1287" xr:uid="{00000000-0005-0000-0000-000007050000}"/>
    <cellStyle name="Normal 2 13" xfId="1288" xr:uid="{00000000-0005-0000-0000-000008050000}"/>
    <cellStyle name="Normal 2 13 2" xfId="1289" xr:uid="{00000000-0005-0000-0000-000009050000}"/>
    <cellStyle name="Normal 2 14" xfId="1290" xr:uid="{00000000-0005-0000-0000-00000A050000}"/>
    <cellStyle name="Normal 2 14 2" xfId="1291" xr:uid="{00000000-0005-0000-0000-00000B050000}"/>
    <cellStyle name="Normal 2 15" xfId="1292" xr:uid="{00000000-0005-0000-0000-00000C050000}"/>
    <cellStyle name="Normal 2 15 2" xfId="1293" xr:uid="{00000000-0005-0000-0000-00000D050000}"/>
    <cellStyle name="Normal 2 16" xfId="1294" xr:uid="{00000000-0005-0000-0000-00000E050000}"/>
    <cellStyle name="Normal 2 16 2" xfId="1295" xr:uid="{00000000-0005-0000-0000-00000F050000}"/>
    <cellStyle name="Normal 2 17" xfId="1296" xr:uid="{00000000-0005-0000-0000-000010050000}"/>
    <cellStyle name="Normal 2 17 2" xfId="1297" xr:uid="{00000000-0005-0000-0000-000011050000}"/>
    <cellStyle name="Normal 2 18" xfId="1298" xr:uid="{00000000-0005-0000-0000-000012050000}"/>
    <cellStyle name="Normal 2 18 2" xfId="1299" xr:uid="{00000000-0005-0000-0000-000013050000}"/>
    <cellStyle name="Normal 2 19" xfId="1300" xr:uid="{00000000-0005-0000-0000-000014050000}"/>
    <cellStyle name="Normal 2 19 2" xfId="1301" xr:uid="{00000000-0005-0000-0000-000015050000}"/>
    <cellStyle name="Normal 2 2" xfId="1302" xr:uid="{00000000-0005-0000-0000-000016050000}"/>
    <cellStyle name="Normal 2 2 10" xfId="1303" xr:uid="{00000000-0005-0000-0000-000017050000}"/>
    <cellStyle name="Normal 2 2 2" xfId="1304" xr:uid="{00000000-0005-0000-0000-000018050000}"/>
    <cellStyle name="Normal 2 2 2 10" xfId="2565" xr:uid="{CC49A783-A087-496E-85BD-A87B706E2706}"/>
    <cellStyle name="Normal 2 2 2 2" xfId="1305" xr:uid="{00000000-0005-0000-0000-000019050000}"/>
    <cellStyle name="Normal 2 2 2 2 2" xfId="1306" xr:uid="{00000000-0005-0000-0000-00001A050000}"/>
    <cellStyle name="Normal 2 2 2 2 2 2" xfId="1307" xr:uid="{00000000-0005-0000-0000-00001B050000}"/>
    <cellStyle name="Normal 2 2 2 2 2 2 2" xfId="1308" xr:uid="{00000000-0005-0000-0000-00001C050000}"/>
    <cellStyle name="Normal 2 2 2 2 2 2 3" xfId="1309" xr:uid="{00000000-0005-0000-0000-00001D050000}"/>
    <cellStyle name="Normal 2 2 2 2 2 3" xfId="1310" xr:uid="{00000000-0005-0000-0000-00001E050000}"/>
    <cellStyle name="Normal 2 2 2 2 2 3 2" xfId="1311" xr:uid="{00000000-0005-0000-0000-00001F050000}"/>
    <cellStyle name="Normal 2 2 2 2 2 4" xfId="1312" xr:uid="{00000000-0005-0000-0000-000020050000}"/>
    <cellStyle name="Normal 2 2 2 2 2 5" xfId="1313" xr:uid="{00000000-0005-0000-0000-000021050000}"/>
    <cellStyle name="Normal 2 2 2 2 3" xfId="1314" xr:uid="{00000000-0005-0000-0000-000022050000}"/>
    <cellStyle name="Normal 2 2 2 2 3 2" xfId="1315" xr:uid="{00000000-0005-0000-0000-000023050000}"/>
    <cellStyle name="Normal 2 2 2 2 3 3" xfId="1316" xr:uid="{00000000-0005-0000-0000-000024050000}"/>
    <cellStyle name="Normal 2 2 2 2 4" xfId="1317" xr:uid="{00000000-0005-0000-0000-000025050000}"/>
    <cellStyle name="Normal 2 2 2 2 4 2" xfId="1318" xr:uid="{00000000-0005-0000-0000-000026050000}"/>
    <cellStyle name="Normal 2 2 2 2 5" xfId="1319" xr:uid="{00000000-0005-0000-0000-000027050000}"/>
    <cellStyle name="Normal 2 2 2 3" xfId="1320" xr:uid="{00000000-0005-0000-0000-000028050000}"/>
    <cellStyle name="Normal 2 2 2 3 2" xfId="1321" xr:uid="{00000000-0005-0000-0000-000029050000}"/>
    <cellStyle name="Normal 2 2 2 3 2 2" xfId="1322" xr:uid="{00000000-0005-0000-0000-00002A050000}"/>
    <cellStyle name="Normal 2 2 2 3 2 2 2" xfId="1323" xr:uid="{00000000-0005-0000-0000-00002B050000}"/>
    <cellStyle name="Normal 2 2 2 3 2 3" xfId="1324" xr:uid="{00000000-0005-0000-0000-00002C050000}"/>
    <cellStyle name="Normal 2 2 2 3 3" xfId="1325" xr:uid="{00000000-0005-0000-0000-00002D050000}"/>
    <cellStyle name="Normal 2 2 2 3 4" xfId="1326" xr:uid="{00000000-0005-0000-0000-00002E050000}"/>
    <cellStyle name="Normal 2 2 2 4" xfId="1327" xr:uid="{00000000-0005-0000-0000-00002F050000}"/>
    <cellStyle name="Normal 2 2 2 4 2" xfId="1328" xr:uid="{00000000-0005-0000-0000-000030050000}"/>
    <cellStyle name="Normal 2 2 2 5" xfId="1329" xr:uid="{00000000-0005-0000-0000-000031050000}"/>
    <cellStyle name="Normal 2 2 2 5 2" xfId="1330" xr:uid="{00000000-0005-0000-0000-000032050000}"/>
    <cellStyle name="Normal 2 2 2 5 2 2" xfId="1331" xr:uid="{00000000-0005-0000-0000-000033050000}"/>
    <cellStyle name="Normal 2 2 2 5 2 3" xfId="1332" xr:uid="{00000000-0005-0000-0000-000034050000}"/>
    <cellStyle name="Normal 2 2 2 5 3" xfId="1333" xr:uid="{00000000-0005-0000-0000-000035050000}"/>
    <cellStyle name="Normal 2 2 2 5 4" xfId="1334" xr:uid="{00000000-0005-0000-0000-000036050000}"/>
    <cellStyle name="Normal 2 2 2 6" xfId="1335" xr:uid="{00000000-0005-0000-0000-000037050000}"/>
    <cellStyle name="Normal 2 2 2 6 2" xfId="1336" xr:uid="{00000000-0005-0000-0000-000038050000}"/>
    <cellStyle name="Normal 2 2 2 6 2 2" xfId="1337" xr:uid="{00000000-0005-0000-0000-000039050000}"/>
    <cellStyle name="Normal 2 2 2 6 3" xfId="1338" xr:uid="{00000000-0005-0000-0000-00003A050000}"/>
    <cellStyle name="Normal 2 2 2 7" xfId="1339" xr:uid="{00000000-0005-0000-0000-00003B050000}"/>
    <cellStyle name="Normal 2 2 2 7 2" xfId="1340" xr:uid="{00000000-0005-0000-0000-00003C050000}"/>
    <cellStyle name="Normal 2 2 2 7 3" xfId="1341" xr:uid="{00000000-0005-0000-0000-00003D050000}"/>
    <cellStyle name="Normal 2 2 2 8" xfId="1342" xr:uid="{00000000-0005-0000-0000-00003E050000}"/>
    <cellStyle name="Normal 2 2 2 8 2" xfId="1343" xr:uid="{00000000-0005-0000-0000-00003F050000}"/>
    <cellStyle name="Normal 2 2 2 9" xfId="1344" xr:uid="{00000000-0005-0000-0000-000040050000}"/>
    <cellStyle name="Normal 2 2 3" xfId="1345" xr:uid="{00000000-0005-0000-0000-000041050000}"/>
    <cellStyle name="Normal 2 2 3 2" xfId="1346" xr:uid="{00000000-0005-0000-0000-000042050000}"/>
    <cellStyle name="Normal 2 2 3 2 2" xfId="1347" xr:uid="{00000000-0005-0000-0000-000043050000}"/>
    <cellStyle name="Normal 2 2 3 2 3" xfId="1348" xr:uid="{00000000-0005-0000-0000-000044050000}"/>
    <cellStyle name="Normal 2 2 3 3" xfId="1349" xr:uid="{00000000-0005-0000-0000-000045050000}"/>
    <cellStyle name="Normal 2 2 3 3 2" xfId="1350" xr:uid="{00000000-0005-0000-0000-000046050000}"/>
    <cellStyle name="Normal 2 2 4" xfId="1351" xr:uid="{00000000-0005-0000-0000-000047050000}"/>
    <cellStyle name="Normal 2 2 4 2" xfId="1352" xr:uid="{00000000-0005-0000-0000-000048050000}"/>
    <cellStyle name="Normal 2 2 4 2 2" xfId="1353" xr:uid="{00000000-0005-0000-0000-000049050000}"/>
    <cellStyle name="Normal 2 2 4 2 3" xfId="1354" xr:uid="{00000000-0005-0000-0000-00004A050000}"/>
    <cellStyle name="Normal 2 2 4 3" xfId="1355" xr:uid="{00000000-0005-0000-0000-00004B050000}"/>
    <cellStyle name="Normal 2 2 4 3 2" xfId="1356" xr:uid="{00000000-0005-0000-0000-00004C050000}"/>
    <cellStyle name="Normal 2 2 4 4" xfId="1357" xr:uid="{00000000-0005-0000-0000-00004D050000}"/>
    <cellStyle name="Normal 2 2 4 4 2" xfId="1358" xr:uid="{00000000-0005-0000-0000-00004E050000}"/>
    <cellStyle name="Normal 2 2 4 4 3" xfId="1359" xr:uid="{00000000-0005-0000-0000-00004F050000}"/>
    <cellStyle name="Normal 2 2 4 5" xfId="1360" xr:uid="{00000000-0005-0000-0000-000050050000}"/>
    <cellStyle name="Normal 2 2 5" xfId="1361" xr:uid="{00000000-0005-0000-0000-000051050000}"/>
    <cellStyle name="Normal 2 2 5 2" xfId="1362" xr:uid="{00000000-0005-0000-0000-000052050000}"/>
    <cellStyle name="Normal 2 2 5 2 2" xfId="1363" xr:uid="{00000000-0005-0000-0000-000053050000}"/>
    <cellStyle name="Normal 2 2 6" xfId="1364" xr:uid="{00000000-0005-0000-0000-000054050000}"/>
    <cellStyle name="Normal 2 2 6 2" xfId="1365" xr:uid="{00000000-0005-0000-0000-000055050000}"/>
    <cellStyle name="Normal 2 2 6 3" xfId="1366" xr:uid="{00000000-0005-0000-0000-000056050000}"/>
    <cellStyle name="Normal 2 2 7" xfId="1367" xr:uid="{00000000-0005-0000-0000-000057050000}"/>
    <cellStyle name="Normal 2 2 7 2" xfId="1368" xr:uid="{00000000-0005-0000-0000-000058050000}"/>
    <cellStyle name="Normal 2 2 8" xfId="1369" xr:uid="{00000000-0005-0000-0000-000059050000}"/>
    <cellStyle name="Normal 2 2 8 2" xfId="1370" xr:uid="{00000000-0005-0000-0000-00005A050000}"/>
    <cellStyle name="Normal 2 2 8 3" xfId="1371" xr:uid="{00000000-0005-0000-0000-00005B050000}"/>
    <cellStyle name="Normal 2 2 9" xfId="1372" xr:uid="{00000000-0005-0000-0000-00005C050000}"/>
    <cellStyle name="Normal 2 2 9 2" xfId="1373" xr:uid="{00000000-0005-0000-0000-00005D050000}"/>
    <cellStyle name="Normal 2 20" xfId="1374" xr:uid="{00000000-0005-0000-0000-00005E050000}"/>
    <cellStyle name="Normal 2 20 2" xfId="1375" xr:uid="{00000000-0005-0000-0000-00005F050000}"/>
    <cellStyle name="Normal 2 21" xfId="1376" xr:uid="{00000000-0005-0000-0000-000060050000}"/>
    <cellStyle name="Normal 2 21 2" xfId="1377" xr:uid="{00000000-0005-0000-0000-000061050000}"/>
    <cellStyle name="Normal 2 22" xfId="1378" xr:uid="{00000000-0005-0000-0000-000062050000}"/>
    <cellStyle name="Normal 2 22 2" xfId="1379" xr:uid="{00000000-0005-0000-0000-000063050000}"/>
    <cellStyle name="Normal 2 23" xfId="1380" xr:uid="{00000000-0005-0000-0000-000064050000}"/>
    <cellStyle name="Normal 2 23 2" xfId="1381" xr:uid="{00000000-0005-0000-0000-000065050000}"/>
    <cellStyle name="Normal 2 24" xfId="1382" xr:uid="{00000000-0005-0000-0000-000066050000}"/>
    <cellStyle name="Normal 2 24 2" xfId="1383" xr:uid="{00000000-0005-0000-0000-000067050000}"/>
    <cellStyle name="Normal 2 25" xfId="1384" xr:uid="{00000000-0005-0000-0000-000068050000}"/>
    <cellStyle name="Normal 2 25 2" xfId="1385" xr:uid="{00000000-0005-0000-0000-000069050000}"/>
    <cellStyle name="Normal 2 26" xfId="1386" xr:uid="{00000000-0005-0000-0000-00006A050000}"/>
    <cellStyle name="Normal 2 26 2" xfId="1387" xr:uid="{00000000-0005-0000-0000-00006B050000}"/>
    <cellStyle name="Normal 2 27" xfId="1388" xr:uid="{00000000-0005-0000-0000-00006C050000}"/>
    <cellStyle name="Normal 2 27 2" xfId="1389" xr:uid="{00000000-0005-0000-0000-00006D050000}"/>
    <cellStyle name="Normal 2 28" xfId="1390" xr:uid="{00000000-0005-0000-0000-00006E050000}"/>
    <cellStyle name="Normal 2 28 2" xfId="1391" xr:uid="{00000000-0005-0000-0000-00006F050000}"/>
    <cellStyle name="Normal 2 29" xfId="1392" xr:uid="{00000000-0005-0000-0000-000070050000}"/>
    <cellStyle name="Normal 2 29 2" xfId="1393" xr:uid="{00000000-0005-0000-0000-000071050000}"/>
    <cellStyle name="Normal 2 3" xfId="1394" xr:uid="{00000000-0005-0000-0000-000072050000}"/>
    <cellStyle name="Normal 2 3 2" xfId="1395" xr:uid="{00000000-0005-0000-0000-000073050000}"/>
    <cellStyle name="Normal 2 3 2 2" xfId="1396" xr:uid="{00000000-0005-0000-0000-000074050000}"/>
    <cellStyle name="Normal 2 3 2 2 2" xfId="1397" xr:uid="{00000000-0005-0000-0000-000075050000}"/>
    <cellStyle name="Normal 2 3 2 3" xfId="1398" xr:uid="{00000000-0005-0000-0000-000076050000}"/>
    <cellStyle name="Normal 2 3 2 3 2" xfId="1399" xr:uid="{00000000-0005-0000-0000-000077050000}"/>
    <cellStyle name="Normal 2 3 2 3 2 2" xfId="1400" xr:uid="{00000000-0005-0000-0000-000078050000}"/>
    <cellStyle name="Normal 2 3 2 3 3" xfId="1401" xr:uid="{00000000-0005-0000-0000-000079050000}"/>
    <cellStyle name="Normal 2 3 2 3 4" xfId="1402" xr:uid="{00000000-0005-0000-0000-00007A050000}"/>
    <cellStyle name="Normal 2 3 2 4" xfId="1403" xr:uid="{00000000-0005-0000-0000-00007B050000}"/>
    <cellStyle name="Normal 2 3 2 4 2" xfId="1404" xr:uid="{00000000-0005-0000-0000-00007C050000}"/>
    <cellStyle name="Normal 2 3 2 5" xfId="1405" xr:uid="{00000000-0005-0000-0000-00007D050000}"/>
    <cellStyle name="Normal 2 3 2 5 2" xfId="1406" xr:uid="{00000000-0005-0000-0000-00007E050000}"/>
    <cellStyle name="Normal 2 3 3" xfId="1407" xr:uid="{00000000-0005-0000-0000-00007F050000}"/>
    <cellStyle name="Normal 2 3 3 2" xfId="1408" xr:uid="{00000000-0005-0000-0000-000080050000}"/>
    <cellStyle name="Normal 2 3 3 2 2" xfId="1409" xr:uid="{00000000-0005-0000-0000-000081050000}"/>
    <cellStyle name="Normal 2 3 3 2 2 2" xfId="1410" xr:uid="{00000000-0005-0000-0000-000082050000}"/>
    <cellStyle name="Normal 2 3 3 2 2 3" xfId="1411" xr:uid="{00000000-0005-0000-0000-000083050000}"/>
    <cellStyle name="Normal 2 3 3 2 3" xfId="1412" xr:uid="{00000000-0005-0000-0000-000084050000}"/>
    <cellStyle name="Normal 2 3 3 2 3 2" xfId="1413" xr:uid="{00000000-0005-0000-0000-000085050000}"/>
    <cellStyle name="Normal 2 3 3 2 3 3" xfId="1414" xr:uid="{00000000-0005-0000-0000-000086050000}"/>
    <cellStyle name="Normal 2 3 3 2 4" xfId="1415" xr:uid="{00000000-0005-0000-0000-000087050000}"/>
    <cellStyle name="Normal 2 3 3 2 4 2" xfId="1416" xr:uid="{00000000-0005-0000-0000-000088050000}"/>
    <cellStyle name="Normal 2 3 3 2 5" xfId="1417" xr:uid="{00000000-0005-0000-0000-000089050000}"/>
    <cellStyle name="Normal 2 3 3 3" xfId="1418" xr:uid="{00000000-0005-0000-0000-00008A050000}"/>
    <cellStyle name="Normal 2 3 3 3 2" xfId="1419" xr:uid="{00000000-0005-0000-0000-00008B050000}"/>
    <cellStyle name="Normal 2 3 3 3 3" xfId="1420" xr:uid="{00000000-0005-0000-0000-00008C050000}"/>
    <cellStyle name="Normal 2 3 3 4" xfId="1421" xr:uid="{00000000-0005-0000-0000-00008D050000}"/>
    <cellStyle name="Normal 2 3 3 4 2" xfId="1422" xr:uid="{00000000-0005-0000-0000-00008E050000}"/>
    <cellStyle name="Normal 2 3 4" xfId="1423" xr:uid="{00000000-0005-0000-0000-00008F050000}"/>
    <cellStyle name="Normal 2 3 4 2" xfId="1424" xr:uid="{00000000-0005-0000-0000-000090050000}"/>
    <cellStyle name="Normal 2 3 4 3" xfId="1425" xr:uid="{00000000-0005-0000-0000-000091050000}"/>
    <cellStyle name="Normal 2 3 4 3 2" xfId="1426" xr:uid="{00000000-0005-0000-0000-000092050000}"/>
    <cellStyle name="Normal 2 3 4 4" xfId="1427" xr:uid="{00000000-0005-0000-0000-000093050000}"/>
    <cellStyle name="Normal 2 3 4 5" xfId="1428" xr:uid="{00000000-0005-0000-0000-000094050000}"/>
    <cellStyle name="Normal 2 3 5" xfId="1429" xr:uid="{00000000-0005-0000-0000-000095050000}"/>
    <cellStyle name="Normal 2 3 5 2" xfId="1430" xr:uid="{00000000-0005-0000-0000-000096050000}"/>
    <cellStyle name="Normal 2 3 5 2 2" xfId="1431" xr:uid="{00000000-0005-0000-0000-000097050000}"/>
    <cellStyle name="Normal 2 3 5 3" xfId="1432" xr:uid="{00000000-0005-0000-0000-000098050000}"/>
    <cellStyle name="Normal 2 3 6" xfId="1433" xr:uid="{00000000-0005-0000-0000-000099050000}"/>
    <cellStyle name="Normal 2 3 7" xfId="1434" xr:uid="{00000000-0005-0000-0000-00009A050000}"/>
    <cellStyle name="Normal 2 3 8" xfId="1435" xr:uid="{00000000-0005-0000-0000-00009B050000}"/>
    <cellStyle name="Normal 2 3 9" xfId="1436" xr:uid="{00000000-0005-0000-0000-00009C050000}"/>
    <cellStyle name="Normal 2 30" xfId="1437" xr:uid="{00000000-0005-0000-0000-00009D050000}"/>
    <cellStyle name="Normal 2 30 2" xfId="1438" xr:uid="{00000000-0005-0000-0000-00009E050000}"/>
    <cellStyle name="Normal 2 31" xfId="1439" xr:uid="{00000000-0005-0000-0000-00009F050000}"/>
    <cellStyle name="Normal 2 31 2" xfId="1440" xr:uid="{00000000-0005-0000-0000-0000A0050000}"/>
    <cellStyle name="Normal 2 32" xfId="1441" xr:uid="{00000000-0005-0000-0000-0000A1050000}"/>
    <cellStyle name="Normal 2 4" xfId="1442" xr:uid="{00000000-0005-0000-0000-0000A2050000}"/>
    <cellStyle name="Normal 2 4 2" xfId="1443" xr:uid="{00000000-0005-0000-0000-0000A3050000}"/>
    <cellStyle name="Normal 2 4 2 2" xfId="1444" xr:uid="{00000000-0005-0000-0000-0000A4050000}"/>
    <cellStyle name="Normal 2 4 2 2 2" xfId="1445" xr:uid="{00000000-0005-0000-0000-0000A5050000}"/>
    <cellStyle name="Normal 2 4 2 3" xfId="1446" xr:uid="{00000000-0005-0000-0000-0000A6050000}"/>
    <cellStyle name="Normal 2 4 2 3 2" xfId="1447" xr:uid="{00000000-0005-0000-0000-0000A7050000}"/>
    <cellStyle name="Normal 2 4 2 3 3" xfId="1448" xr:uid="{00000000-0005-0000-0000-0000A8050000}"/>
    <cellStyle name="Normal 2 4 2 4" xfId="1449" xr:uid="{00000000-0005-0000-0000-0000A9050000}"/>
    <cellStyle name="Normal 2 4 3" xfId="1450" xr:uid="{00000000-0005-0000-0000-0000AA050000}"/>
    <cellStyle name="Normal 2 4 3 2" xfId="1451" xr:uid="{00000000-0005-0000-0000-0000AB050000}"/>
    <cellStyle name="Normal 2 4 3 2 2" xfId="1452" xr:uid="{00000000-0005-0000-0000-0000AC050000}"/>
    <cellStyle name="Normal 2 4 3 3" xfId="1453" xr:uid="{00000000-0005-0000-0000-0000AD050000}"/>
    <cellStyle name="Normal 2 4 3 4" xfId="1454" xr:uid="{00000000-0005-0000-0000-0000AE050000}"/>
    <cellStyle name="Normal 2 4 4" xfId="1455" xr:uid="{00000000-0005-0000-0000-0000AF050000}"/>
    <cellStyle name="Normal 2 4 4 2" xfId="1456" xr:uid="{00000000-0005-0000-0000-0000B0050000}"/>
    <cellStyle name="Normal 2 4 4 2 2" xfId="1457" xr:uid="{00000000-0005-0000-0000-0000B1050000}"/>
    <cellStyle name="Normal 2 4 4 3" xfId="1458" xr:uid="{00000000-0005-0000-0000-0000B2050000}"/>
    <cellStyle name="Normal 2 4 5" xfId="1459" xr:uid="{00000000-0005-0000-0000-0000B3050000}"/>
    <cellStyle name="Normal 2 4 6" xfId="1460" xr:uid="{00000000-0005-0000-0000-0000B4050000}"/>
    <cellStyle name="Normal 2 4 7" xfId="1461" xr:uid="{00000000-0005-0000-0000-0000B5050000}"/>
    <cellStyle name="Normal 2 5" xfId="1462" xr:uid="{00000000-0005-0000-0000-0000B6050000}"/>
    <cellStyle name="Normal 2 5 2" xfId="1463" xr:uid="{00000000-0005-0000-0000-0000B7050000}"/>
    <cellStyle name="Normal 2 5 2 2" xfId="1464" xr:uid="{00000000-0005-0000-0000-0000B8050000}"/>
    <cellStyle name="Normal 2 5 2 2 2" xfId="1465" xr:uid="{00000000-0005-0000-0000-0000B9050000}"/>
    <cellStyle name="Normal 2 5 2 2 3" xfId="1466" xr:uid="{00000000-0005-0000-0000-0000BA050000}"/>
    <cellStyle name="Normal 2 5 2 2 4" xfId="1467" xr:uid="{00000000-0005-0000-0000-0000BB050000}"/>
    <cellStyle name="Normal 2 5 2 3" xfId="1468" xr:uid="{00000000-0005-0000-0000-0000BC050000}"/>
    <cellStyle name="Normal 2 5 2 4" xfId="1469" xr:uid="{00000000-0005-0000-0000-0000BD050000}"/>
    <cellStyle name="Normal 2 5 2 5" xfId="1470" xr:uid="{00000000-0005-0000-0000-0000BE050000}"/>
    <cellStyle name="Normal 2 5 2 6" xfId="1471" xr:uid="{00000000-0005-0000-0000-0000BF050000}"/>
    <cellStyle name="Normal 2 5 2 7" xfId="1472" xr:uid="{00000000-0005-0000-0000-0000C0050000}"/>
    <cellStyle name="Normal 2 5 3" xfId="1473" xr:uid="{00000000-0005-0000-0000-0000C1050000}"/>
    <cellStyle name="Normal 2 5 3 2" xfId="1474" xr:uid="{00000000-0005-0000-0000-0000C2050000}"/>
    <cellStyle name="Normal 2 5 3 3" xfId="1475" xr:uid="{00000000-0005-0000-0000-0000C3050000}"/>
    <cellStyle name="Normal 2 5 3 4" xfId="1476" xr:uid="{00000000-0005-0000-0000-0000C4050000}"/>
    <cellStyle name="Normal 2 5 4" xfId="1477" xr:uid="{00000000-0005-0000-0000-0000C5050000}"/>
    <cellStyle name="Normal 2 5 5" xfId="1478" xr:uid="{00000000-0005-0000-0000-0000C6050000}"/>
    <cellStyle name="Normal 2 5 6" xfId="1479" xr:uid="{00000000-0005-0000-0000-0000C7050000}"/>
    <cellStyle name="Normal 2 5 7" xfId="1480" xr:uid="{00000000-0005-0000-0000-0000C8050000}"/>
    <cellStyle name="Normal 2 5 8" xfId="1481" xr:uid="{00000000-0005-0000-0000-0000C9050000}"/>
    <cellStyle name="Normal 2 6" xfId="1482" xr:uid="{00000000-0005-0000-0000-0000CA050000}"/>
    <cellStyle name="Normal 2 6 2" xfId="1483" xr:uid="{00000000-0005-0000-0000-0000CB050000}"/>
    <cellStyle name="Normal 2 6 2 2" xfId="1484" xr:uid="{00000000-0005-0000-0000-0000CC050000}"/>
    <cellStyle name="Normal 2 6 2 3" xfId="1485" xr:uid="{00000000-0005-0000-0000-0000CD050000}"/>
    <cellStyle name="Normal 2 6 3" xfId="1486" xr:uid="{00000000-0005-0000-0000-0000CE050000}"/>
    <cellStyle name="Normal 2 6 4" xfId="1487" xr:uid="{00000000-0005-0000-0000-0000CF050000}"/>
    <cellStyle name="Normal 2 6 5" xfId="1488" xr:uid="{00000000-0005-0000-0000-0000D0050000}"/>
    <cellStyle name="Normal 2 7" xfId="1489" xr:uid="{00000000-0005-0000-0000-0000D1050000}"/>
    <cellStyle name="Normal 2 7 2" xfId="1490" xr:uid="{00000000-0005-0000-0000-0000D2050000}"/>
    <cellStyle name="Normal 2 7 2 2" xfId="1491" xr:uid="{00000000-0005-0000-0000-0000D3050000}"/>
    <cellStyle name="Normal 2 7 2 2 2" xfId="1492" xr:uid="{00000000-0005-0000-0000-0000D4050000}"/>
    <cellStyle name="Normal 2 7 2 2 3" xfId="1493" xr:uid="{00000000-0005-0000-0000-0000D5050000}"/>
    <cellStyle name="Normal 2 7 2 3" xfId="1494" xr:uid="{00000000-0005-0000-0000-0000D6050000}"/>
    <cellStyle name="Normal 2 7 2 4" xfId="1495" xr:uid="{00000000-0005-0000-0000-0000D7050000}"/>
    <cellStyle name="Normal 2 7 3" xfId="1496" xr:uid="{00000000-0005-0000-0000-0000D8050000}"/>
    <cellStyle name="Normal 2 7 3 2" xfId="1497" xr:uid="{00000000-0005-0000-0000-0000D9050000}"/>
    <cellStyle name="Normal 2 7 3 3" xfId="1498" xr:uid="{00000000-0005-0000-0000-0000DA050000}"/>
    <cellStyle name="Normal 2 7 4" xfId="1499" xr:uid="{00000000-0005-0000-0000-0000DB050000}"/>
    <cellStyle name="Normal 2 7 4 2" xfId="1500" xr:uid="{00000000-0005-0000-0000-0000DC050000}"/>
    <cellStyle name="Normal 2 7 4 3" xfId="1501" xr:uid="{00000000-0005-0000-0000-0000DD050000}"/>
    <cellStyle name="Normal 2 7 5" xfId="1502" xr:uid="{00000000-0005-0000-0000-0000DE050000}"/>
    <cellStyle name="Normal 2 8" xfId="1503" xr:uid="{00000000-0005-0000-0000-0000DF050000}"/>
    <cellStyle name="Normal 2 8 2" xfId="1504" xr:uid="{00000000-0005-0000-0000-0000E0050000}"/>
    <cellStyle name="Normal 2 8 2 2" xfId="1505" xr:uid="{00000000-0005-0000-0000-0000E1050000}"/>
    <cellStyle name="Normal 2 8 2 2 2" xfId="1506" xr:uid="{00000000-0005-0000-0000-0000E2050000}"/>
    <cellStyle name="Normal 2 8 2 3" xfId="1507" xr:uid="{00000000-0005-0000-0000-0000E3050000}"/>
    <cellStyle name="Normal 2 8 2 4" xfId="1508" xr:uid="{00000000-0005-0000-0000-0000E4050000}"/>
    <cellStyle name="Normal 2 8 3" xfId="1509" xr:uid="{00000000-0005-0000-0000-0000E5050000}"/>
    <cellStyle name="Normal 2 8 3 2" xfId="1510" xr:uid="{00000000-0005-0000-0000-0000E6050000}"/>
    <cellStyle name="Normal 2 8 3 3" xfId="1511" xr:uid="{00000000-0005-0000-0000-0000E7050000}"/>
    <cellStyle name="Normal 2 8 4" xfId="1512" xr:uid="{00000000-0005-0000-0000-0000E8050000}"/>
    <cellStyle name="Normal 2 8 4 2" xfId="1513" xr:uid="{00000000-0005-0000-0000-0000E9050000}"/>
    <cellStyle name="Normal 2 8 4 3" xfId="1514" xr:uid="{00000000-0005-0000-0000-0000EA050000}"/>
    <cellStyle name="Normal 2 8 5" xfId="1515" xr:uid="{00000000-0005-0000-0000-0000EB050000}"/>
    <cellStyle name="Normal 2 8 6" xfId="1516" xr:uid="{00000000-0005-0000-0000-0000EC050000}"/>
    <cellStyle name="Normal 2 9" xfId="1517" xr:uid="{00000000-0005-0000-0000-0000ED050000}"/>
    <cellStyle name="Normal 2 9 2" xfId="1518" xr:uid="{00000000-0005-0000-0000-0000EE050000}"/>
    <cellStyle name="Normal 2 9 2 2" xfId="1519" xr:uid="{00000000-0005-0000-0000-0000EF050000}"/>
    <cellStyle name="Normal 2 9 3" xfId="1520" xr:uid="{00000000-0005-0000-0000-0000F0050000}"/>
    <cellStyle name="Normal 2 9 4" xfId="1521" xr:uid="{00000000-0005-0000-0000-0000F1050000}"/>
    <cellStyle name="Normal 20" xfId="1522" xr:uid="{00000000-0005-0000-0000-0000F2050000}"/>
    <cellStyle name="Normal 20 2" xfId="1523" xr:uid="{00000000-0005-0000-0000-0000F3050000}"/>
    <cellStyle name="Normal 20 2 2" xfId="1524" xr:uid="{00000000-0005-0000-0000-0000F4050000}"/>
    <cellStyle name="Normal 20 3" xfId="1525" xr:uid="{00000000-0005-0000-0000-0000F5050000}"/>
    <cellStyle name="Normal 21" xfId="1526" xr:uid="{00000000-0005-0000-0000-0000F6050000}"/>
    <cellStyle name="Normal 21 2" xfId="1527" xr:uid="{00000000-0005-0000-0000-0000F7050000}"/>
    <cellStyle name="Normal 21 3" xfId="1528" xr:uid="{00000000-0005-0000-0000-0000F8050000}"/>
    <cellStyle name="Normal 21 4" xfId="1529" xr:uid="{00000000-0005-0000-0000-0000F9050000}"/>
    <cellStyle name="Normal 22" xfId="1530" xr:uid="{00000000-0005-0000-0000-0000FA050000}"/>
    <cellStyle name="Normal 22 2" xfId="1531" xr:uid="{00000000-0005-0000-0000-0000FB050000}"/>
    <cellStyle name="Normal 22 2 2" xfId="1532" xr:uid="{00000000-0005-0000-0000-0000FC050000}"/>
    <cellStyle name="Normal 22 2 2 2" xfId="1533" xr:uid="{00000000-0005-0000-0000-0000FD050000}"/>
    <cellStyle name="Normal 22 3" xfId="1534" xr:uid="{00000000-0005-0000-0000-0000FE050000}"/>
    <cellStyle name="Normal 23" xfId="1535" xr:uid="{00000000-0005-0000-0000-0000FF050000}"/>
    <cellStyle name="Normal 23 2" xfId="1536" xr:uid="{00000000-0005-0000-0000-000000060000}"/>
    <cellStyle name="Normal 24" xfId="1537" xr:uid="{00000000-0005-0000-0000-000001060000}"/>
    <cellStyle name="Normal 24 2" xfId="1538" xr:uid="{00000000-0005-0000-0000-000002060000}"/>
    <cellStyle name="Normal 25" xfId="1539" xr:uid="{00000000-0005-0000-0000-000003060000}"/>
    <cellStyle name="Normal 25 2" xfId="1540" xr:uid="{00000000-0005-0000-0000-000004060000}"/>
    <cellStyle name="Normal 25 3" xfId="1541" xr:uid="{00000000-0005-0000-0000-000005060000}"/>
    <cellStyle name="Normal 26" xfId="1542" xr:uid="{00000000-0005-0000-0000-000006060000}"/>
    <cellStyle name="Normal 26 2" xfId="1543" xr:uid="{00000000-0005-0000-0000-000007060000}"/>
    <cellStyle name="Normal 26 3" xfId="1544" xr:uid="{00000000-0005-0000-0000-000008060000}"/>
    <cellStyle name="Normal 27" xfId="1545" xr:uid="{00000000-0005-0000-0000-000009060000}"/>
    <cellStyle name="Normal 27 2" xfId="1546" xr:uid="{00000000-0005-0000-0000-00000A060000}"/>
    <cellStyle name="Normal 27 3" xfId="1547" xr:uid="{00000000-0005-0000-0000-00000B060000}"/>
    <cellStyle name="Normal 27 3 2" xfId="1548" xr:uid="{00000000-0005-0000-0000-00000C060000}"/>
    <cellStyle name="Normal 27 3 3" xfId="1549" xr:uid="{00000000-0005-0000-0000-00000D060000}"/>
    <cellStyle name="Normal 27 4" xfId="1550" xr:uid="{00000000-0005-0000-0000-00000E060000}"/>
    <cellStyle name="Normal 27 4 2" xfId="1551" xr:uid="{00000000-0005-0000-0000-00000F060000}"/>
    <cellStyle name="Normal 27 5" xfId="1552" xr:uid="{00000000-0005-0000-0000-000010060000}"/>
    <cellStyle name="Normal 28" xfId="1553" xr:uid="{00000000-0005-0000-0000-000011060000}"/>
    <cellStyle name="Normal 28 2" xfId="1554" xr:uid="{00000000-0005-0000-0000-000012060000}"/>
    <cellStyle name="Normal 28 2 2" xfId="1555" xr:uid="{00000000-0005-0000-0000-000013060000}"/>
    <cellStyle name="Normal 28 3" xfId="1556" xr:uid="{00000000-0005-0000-0000-000014060000}"/>
    <cellStyle name="Normal 28 4" xfId="1557" xr:uid="{00000000-0005-0000-0000-000015060000}"/>
    <cellStyle name="Normal 29" xfId="1558" xr:uid="{00000000-0005-0000-0000-000016060000}"/>
    <cellStyle name="Normal 3" xfId="1559" xr:uid="{00000000-0005-0000-0000-000017060000}"/>
    <cellStyle name="Normal 3 10" xfId="1560" xr:uid="{00000000-0005-0000-0000-000018060000}"/>
    <cellStyle name="Normal 3 10 2" xfId="1561" xr:uid="{00000000-0005-0000-0000-000019060000}"/>
    <cellStyle name="Normal 3 10 3" xfId="1562" xr:uid="{00000000-0005-0000-0000-00001A060000}"/>
    <cellStyle name="Normal 3 11" xfId="1563" xr:uid="{00000000-0005-0000-0000-00001B060000}"/>
    <cellStyle name="Normal 3 11 2" xfId="1564" xr:uid="{00000000-0005-0000-0000-00001C060000}"/>
    <cellStyle name="Normal 3 11 3" xfId="1565" xr:uid="{00000000-0005-0000-0000-00001D060000}"/>
    <cellStyle name="Normal 3 12" xfId="1566" xr:uid="{00000000-0005-0000-0000-00001E060000}"/>
    <cellStyle name="Normal 3 12 2" xfId="1567" xr:uid="{00000000-0005-0000-0000-00001F060000}"/>
    <cellStyle name="Normal 3 13" xfId="1568" xr:uid="{00000000-0005-0000-0000-000020060000}"/>
    <cellStyle name="Normal 3 13 2" xfId="1569" xr:uid="{00000000-0005-0000-0000-000021060000}"/>
    <cellStyle name="Normal 3 14" xfId="1570" xr:uid="{00000000-0005-0000-0000-000022060000}"/>
    <cellStyle name="Normal 3 14 2" xfId="1571" xr:uid="{00000000-0005-0000-0000-000023060000}"/>
    <cellStyle name="Normal 3 15" xfId="1572" xr:uid="{00000000-0005-0000-0000-000024060000}"/>
    <cellStyle name="Normal 3 15 2" xfId="1573" xr:uid="{00000000-0005-0000-0000-000025060000}"/>
    <cellStyle name="Normal 3 16" xfId="1574" xr:uid="{00000000-0005-0000-0000-000026060000}"/>
    <cellStyle name="Normal 3 16 2" xfId="1575" xr:uid="{00000000-0005-0000-0000-000027060000}"/>
    <cellStyle name="Normal 3 17" xfId="1576" xr:uid="{00000000-0005-0000-0000-000028060000}"/>
    <cellStyle name="Normal 3 17 2" xfId="1577" xr:uid="{00000000-0005-0000-0000-000029060000}"/>
    <cellStyle name="Normal 3 18" xfId="1578" xr:uid="{00000000-0005-0000-0000-00002A060000}"/>
    <cellStyle name="Normal 3 18 2" xfId="1579" xr:uid="{00000000-0005-0000-0000-00002B060000}"/>
    <cellStyle name="Normal 3 19" xfId="1580" xr:uid="{00000000-0005-0000-0000-00002C060000}"/>
    <cellStyle name="Normal 3 19 2" xfId="1581" xr:uid="{00000000-0005-0000-0000-00002D060000}"/>
    <cellStyle name="Normal 3 2" xfId="1582" xr:uid="{00000000-0005-0000-0000-00002E060000}"/>
    <cellStyle name="Normal 3 2 2" xfId="1583" xr:uid="{00000000-0005-0000-0000-00002F060000}"/>
    <cellStyle name="Normal 3 2 2 2" xfId="1584" xr:uid="{00000000-0005-0000-0000-000030060000}"/>
    <cellStyle name="Normal 3 2 2 2 2" xfId="1585" xr:uid="{00000000-0005-0000-0000-000031060000}"/>
    <cellStyle name="Normal 3 2 2 2 2 2" xfId="1586" xr:uid="{00000000-0005-0000-0000-000032060000}"/>
    <cellStyle name="Normal 3 2 2 2 2 3" xfId="1587" xr:uid="{00000000-0005-0000-0000-000033060000}"/>
    <cellStyle name="Normal 3 2 2 2 2 4" xfId="1588" xr:uid="{00000000-0005-0000-0000-000034060000}"/>
    <cellStyle name="Normal 3 2 2 2 3" xfId="1589" xr:uid="{00000000-0005-0000-0000-000035060000}"/>
    <cellStyle name="Normal 3 2 2 2 3 2" xfId="1590" xr:uid="{00000000-0005-0000-0000-000036060000}"/>
    <cellStyle name="Normal 3 2 2 2 4" xfId="1591" xr:uid="{00000000-0005-0000-0000-000037060000}"/>
    <cellStyle name="Normal 3 2 2 2 5" xfId="1592" xr:uid="{00000000-0005-0000-0000-000038060000}"/>
    <cellStyle name="Normal 3 2 2 2 6" xfId="1593" xr:uid="{00000000-0005-0000-0000-000039060000}"/>
    <cellStyle name="Normal 3 2 2 2 7" xfId="1594" xr:uid="{00000000-0005-0000-0000-00003A060000}"/>
    <cellStyle name="Normal 3 2 2 3" xfId="1595" xr:uid="{00000000-0005-0000-0000-00003B060000}"/>
    <cellStyle name="Normal 3 2 2 3 2" xfId="1596" xr:uid="{00000000-0005-0000-0000-00003C060000}"/>
    <cellStyle name="Normal 3 2 2 3 2 2" xfId="1597" xr:uid="{00000000-0005-0000-0000-00003D060000}"/>
    <cellStyle name="Normal 3 2 2 3 2 3" xfId="1598" xr:uid="{00000000-0005-0000-0000-00003E060000}"/>
    <cellStyle name="Normal 3 2 2 3 3" xfId="1599" xr:uid="{00000000-0005-0000-0000-00003F060000}"/>
    <cellStyle name="Normal 3 2 2 3 3 2" xfId="1600" xr:uid="{00000000-0005-0000-0000-000040060000}"/>
    <cellStyle name="Normal 3 2 2 3 4" xfId="1601" xr:uid="{00000000-0005-0000-0000-000041060000}"/>
    <cellStyle name="Normal 3 2 2 3 5" xfId="1602" xr:uid="{00000000-0005-0000-0000-000042060000}"/>
    <cellStyle name="Normal 3 2 2 4" xfId="1603" xr:uid="{00000000-0005-0000-0000-000043060000}"/>
    <cellStyle name="Normal 3 2 2 4 2" xfId="1604" xr:uid="{00000000-0005-0000-0000-000044060000}"/>
    <cellStyle name="Normal 3 2 2 4 3" xfId="1605" xr:uid="{00000000-0005-0000-0000-000045060000}"/>
    <cellStyle name="Normal 3 2 2 5" xfId="1606" xr:uid="{00000000-0005-0000-0000-000046060000}"/>
    <cellStyle name="Normal 3 2 2 6" xfId="1607" xr:uid="{00000000-0005-0000-0000-000047060000}"/>
    <cellStyle name="Normal 3 2 2 7" xfId="1608" xr:uid="{00000000-0005-0000-0000-000048060000}"/>
    <cellStyle name="Normal 3 2 3" xfId="1609" xr:uid="{00000000-0005-0000-0000-000049060000}"/>
    <cellStyle name="Normal 3 2 3 2" xfId="1610" xr:uid="{00000000-0005-0000-0000-00004A060000}"/>
    <cellStyle name="Normal 3 2 3 2 2" xfId="1611" xr:uid="{00000000-0005-0000-0000-00004B060000}"/>
    <cellStyle name="Normal 3 2 3 2 2 2" xfId="1612" xr:uid="{00000000-0005-0000-0000-00004C060000}"/>
    <cellStyle name="Normal 3 2 3 2 3" xfId="1613" xr:uid="{00000000-0005-0000-0000-00004D060000}"/>
    <cellStyle name="Normal 3 2 3 2 4" xfId="1614" xr:uid="{00000000-0005-0000-0000-00004E060000}"/>
    <cellStyle name="Normal 3 2 3 3" xfId="1615" xr:uid="{00000000-0005-0000-0000-00004F060000}"/>
    <cellStyle name="Normal 3 2 3 3 2" xfId="1616" xr:uid="{00000000-0005-0000-0000-000050060000}"/>
    <cellStyle name="Normal 3 2 3 3 3" xfId="1617" xr:uid="{00000000-0005-0000-0000-000051060000}"/>
    <cellStyle name="Normal 3 2 3 4" xfId="1618" xr:uid="{00000000-0005-0000-0000-000052060000}"/>
    <cellStyle name="Normal 3 2 3 4 2" xfId="1619" xr:uid="{00000000-0005-0000-0000-000053060000}"/>
    <cellStyle name="Normal 3 2 3 4 3" xfId="1620" xr:uid="{00000000-0005-0000-0000-000054060000}"/>
    <cellStyle name="Normal 3 2 3 5" xfId="1621" xr:uid="{00000000-0005-0000-0000-000055060000}"/>
    <cellStyle name="Normal 3 2 3 6" xfId="1622" xr:uid="{00000000-0005-0000-0000-000056060000}"/>
    <cellStyle name="Normal 3 2 4" xfId="1623" xr:uid="{00000000-0005-0000-0000-000057060000}"/>
    <cellStyle name="Normal 3 2 4 2" xfId="1624" xr:uid="{00000000-0005-0000-0000-000058060000}"/>
    <cellStyle name="Normal 3 2 4 2 2" xfId="1625" xr:uid="{00000000-0005-0000-0000-000059060000}"/>
    <cellStyle name="Normal 3 2 4 2 2 2" xfId="1626" xr:uid="{00000000-0005-0000-0000-00005A060000}"/>
    <cellStyle name="Normal 3 2 4 2 3" xfId="1627" xr:uid="{00000000-0005-0000-0000-00005B060000}"/>
    <cellStyle name="Normal 3 2 4 3" xfId="1628" xr:uid="{00000000-0005-0000-0000-00005C060000}"/>
    <cellStyle name="Normal 3 2 4 4" xfId="1629" xr:uid="{00000000-0005-0000-0000-00005D060000}"/>
    <cellStyle name="Normal 3 2 4 5" xfId="1630" xr:uid="{00000000-0005-0000-0000-00005E060000}"/>
    <cellStyle name="Normal 3 2 5" xfId="1631" xr:uid="{00000000-0005-0000-0000-00005F060000}"/>
    <cellStyle name="Normal 3 2 5 2" xfId="1632" xr:uid="{00000000-0005-0000-0000-000060060000}"/>
    <cellStyle name="Normal 3 2 5 2 2" xfId="1633" xr:uid="{00000000-0005-0000-0000-000061060000}"/>
    <cellStyle name="Normal 3 2 5 2 3" xfId="1634" xr:uid="{00000000-0005-0000-0000-000062060000}"/>
    <cellStyle name="Normal 3 2 5 2 4" xfId="1635" xr:uid="{00000000-0005-0000-0000-000063060000}"/>
    <cellStyle name="Normal 3 2 5 2 5" xfId="1636" xr:uid="{00000000-0005-0000-0000-000064060000}"/>
    <cellStyle name="Normal 3 2 5 3" xfId="1637" xr:uid="{00000000-0005-0000-0000-000065060000}"/>
    <cellStyle name="Normal 3 2 5 3 2" xfId="1638" xr:uid="{00000000-0005-0000-0000-000066060000}"/>
    <cellStyle name="Normal 3 2 5 3 3" xfId="1639" xr:uid="{00000000-0005-0000-0000-000067060000}"/>
    <cellStyle name="Normal 3 2 5 4" xfId="1640" xr:uid="{00000000-0005-0000-0000-000068060000}"/>
    <cellStyle name="Normal 3 2 5 4 2" xfId="1641" xr:uid="{00000000-0005-0000-0000-000069060000}"/>
    <cellStyle name="Normal 3 2 5 4 3" xfId="1642" xr:uid="{00000000-0005-0000-0000-00006A060000}"/>
    <cellStyle name="Normal 3 2 5 5" xfId="1643" xr:uid="{00000000-0005-0000-0000-00006B060000}"/>
    <cellStyle name="Normal 3 2 5 6" xfId="1644" xr:uid="{00000000-0005-0000-0000-00006C060000}"/>
    <cellStyle name="Normal 3 2 5 7" xfId="1645" xr:uid="{00000000-0005-0000-0000-00006D060000}"/>
    <cellStyle name="Normal 3 2 6" xfId="1646" xr:uid="{00000000-0005-0000-0000-00006E060000}"/>
    <cellStyle name="Normal 3 2 6 2" xfId="1647" xr:uid="{00000000-0005-0000-0000-00006F060000}"/>
    <cellStyle name="Normal 3 2 6 2 2" xfId="1648" xr:uid="{00000000-0005-0000-0000-000070060000}"/>
    <cellStyle name="Normal 3 2 6 3" xfId="1649" xr:uid="{00000000-0005-0000-0000-000071060000}"/>
    <cellStyle name="Normal 3 2 7" xfId="1650" xr:uid="{00000000-0005-0000-0000-000072060000}"/>
    <cellStyle name="Normal 3 2 7 2" xfId="1651" xr:uid="{00000000-0005-0000-0000-000073060000}"/>
    <cellStyle name="Normal 3 20" xfId="1652" xr:uid="{00000000-0005-0000-0000-000074060000}"/>
    <cellStyle name="Normal 3 20 2" xfId="1653" xr:uid="{00000000-0005-0000-0000-000075060000}"/>
    <cellStyle name="Normal 3 21" xfId="1654" xr:uid="{00000000-0005-0000-0000-000076060000}"/>
    <cellStyle name="Normal 3 21 2" xfId="1655" xr:uid="{00000000-0005-0000-0000-000077060000}"/>
    <cellStyle name="Normal 3 22" xfId="1656" xr:uid="{00000000-0005-0000-0000-000078060000}"/>
    <cellStyle name="Normal 3 22 2" xfId="1657" xr:uid="{00000000-0005-0000-0000-000079060000}"/>
    <cellStyle name="Normal 3 23" xfId="1658" xr:uid="{00000000-0005-0000-0000-00007A060000}"/>
    <cellStyle name="Normal 3 23 2" xfId="1659" xr:uid="{00000000-0005-0000-0000-00007B060000}"/>
    <cellStyle name="Normal 3 24" xfId="1660" xr:uid="{00000000-0005-0000-0000-00007C060000}"/>
    <cellStyle name="Normal 3 24 2" xfId="1661" xr:uid="{00000000-0005-0000-0000-00007D060000}"/>
    <cellStyle name="Normal 3 25" xfId="1662" xr:uid="{00000000-0005-0000-0000-00007E060000}"/>
    <cellStyle name="Normal 3 25 2" xfId="1663" xr:uid="{00000000-0005-0000-0000-00007F060000}"/>
    <cellStyle name="Normal 3 26" xfId="1664" xr:uid="{00000000-0005-0000-0000-000080060000}"/>
    <cellStyle name="Normal 3 26 2" xfId="1665" xr:uid="{00000000-0005-0000-0000-000081060000}"/>
    <cellStyle name="Normal 3 27" xfId="1666" xr:uid="{00000000-0005-0000-0000-000082060000}"/>
    <cellStyle name="Normal 3 27 2" xfId="1667" xr:uid="{00000000-0005-0000-0000-000083060000}"/>
    <cellStyle name="Normal 3 28" xfId="1668" xr:uid="{00000000-0005-0000-0000-000084060000}"/>
    <cellStyle name="Normal 3 28 2" xfId="1669" xr:uid="{00000000-0005-0000-0000-000085060000}"/>
    <cellStyle name="Normal 3 29" xfId="1670" xr:uid="{00000000-0005-0000-0000-000086060000}"/>
    <cellStyle name="Normal 3 29 2" xfId="1671" xr:uid="{00000000-0005-0000-0000-000087060000}"/>
    <cellStyle name="Normal 3 3" xfId="1672" xr:uid="{00000000-0005-0000-0000-000088060000}"/>
    <cellStyle name="Normal 3 3 2" xfId="1673" xr:uid="{00000000-0005-0000-0000-000089060000}"/>
    <cellStyle name="Normal 3 3 2 2" xfId="1674" xr:uid="{00000000-0005-0000-0000-00008A060000}"/>
    <cellStyle name="Normal 3 3 2 2 2" xfId="1675" xr:uid="{00000000-0005-0000-0000-00008B060000}"/>
    <cellStyle name="Normal 3 3 2 2 2 2" xfId="1676" xr:uid="{00000000-0005-0000-0000-00008C060000}"/>
    <cellStyle name="Normal 3 3 2 2 2 3" xfId="1677" xr:uid="{00000000-0005-0000-0000-00008D060000}"/>
    <cellStyle name="Normal 3 3 2 2 3" xfId="1678" xr:uid="{00000000-0005-0000-0000-00008E060000}"/>
    <cellStyle name="Normal 3 3 2 2 3 2" xfId="1679" xr:uid="{00000000-0005-0000-0000-00008F060000}"/>
    <cellStyle name="Normal 3 3 2 2 4" xfId="1680" xr:uid="{00000000-0005-0000-0000-000090060000}"/>
    <cellStyle name="Normal 3 3 2 2 5" xfId="1681" xr:uid="{00000000-0005-0000-0000-000091060000}"/>
    <cellStyle name="Normal 3 3 2 3" xfId="1682" xr:uid="{00000000-0005-0000-0000-000092060000}"/>
    <cellStyle name="Normal 3 3 2 3 2" xfId="1683" xr:uid="{00000000-0005-0000-0000-000093060000}"/>
    <cellStyle name="Normal 3 3 2 3 3" xfId="1684" xr:uid="{00000000-0005-0000-0000-000094060000}"/>
    <cellStyle name="Normal 3 3 2 3 4" xfId="1685" xr:uid="{00000000-0005-0000-0000-000095060000}"/>
    <cellStyle name="Normal 3 3 2 4" xfId="1686" xr:uid="{00000000-0005-0000-0000-000096060000}"/>
    <cellStyle name="Normal 3 3 2 5" xfId="1687" xr:uid="{00000000-0005-0000-0000-000097060000}"/>
    <cellStyle name="Normal 3 3 2 6" xfId="1688" xr:uid="{00000000-0005-0000-0000-000098060000}"/>
    <cellStyle name="Normal 3 3 2 7" xfId="1689" xr:uid="{00000000-0005-0000-0000-000099060000}"/>
    <cellStyle name="Normal 3 3 3" xfId="1690" xr:uid="{00000000-0005-0000-0000-00009A060000}"/>
    <cellStyle name="Normal 3 3 3 2" xfId="1691" xr:uid="{00000000-0005-0000-0000-00009B060000}"/>
    <cellStyle name="Normal 3 3 3 2 2" xfId="1692" xr:uid="{00000000-0005-0000-0000-00009C060000}"/>
    <cellStyle name="Normal 3 3 3 2 2 2" xfId="1693" xr:uid="{00000000-0005-0000-0000-00009D060000}"/>
    <cellStyle name="Normal 3 3 3 2 3" xfId="1694" xr:uid="{00000000-0005-0000-0000-00009E060000}"/>
    <cellStyle name="Normal 3 3 3 2 3 2" xfId="1695" xr:uid="{00000000-0005-0000-0000-00009F060000}"/>
    <cellStyle name="Normal 3 3 3 2 4" xfId="1696" xr:uid="{00000000-0005-0000-0000-0000A0060000}"/>
    <cellStyle name="Normal 3 3 3 2 5" xfId="1697" xr:uid="{00000000-0005-0000-0000-0000A1060000}"/>
    <cellStyle name="Normal 3 3 3 2 6" xfId="1698" xr:uid="{00000000-0005-0000-0000-0000A2060000}"/>
    <cellStyle name="Normal 3 3 3 3" xfId="1699" xr:uid="{00000000-0005-0000-0000-0000A3060000}"/>
    <cellStyle name="Normal 3 3 3 3 2" xfId="1700" xr:uid="{00000000-0005-0000-0000-0000A4060000}"/>
    <cellStyle name="Normal 3 3 3 3 2 2" xfId="1701" xr:uid="{00000000-0005-0000-0000-0000A5060000}"/>
    <cellStyle name="Normal 3 3 3 4" xfId="1702" xr:uid="{00000000-0005-0000-0000-0000A6060000}"/>
    <cellStyle name="Normal 3 3 3 5" xfId="1703" xr:uid="{00000000-0005-0000-0000-0000A7060000}"/>
    <cellStyle name="Normal 3 3 4" xfId="1704" xr:uid="{00000000-0005-0000-0000-0000A8060000}"/>
    <cellStyle name="Normal 3 3 4 2" xfId="1705" xr:uid="{00000000-0005-0000-0000-0000A9060000}"/>
    <cellStyle name="Normal 3 3 4 2 2" xfId="1706" xr:uid="{00000000-0005-0000-0000-0000AA060000}"/>
    <cellStyle name="Normal 3 3 4 2 3" xfId="1707" xr:uid="{00000000-0005-0000-0000-0000AB060000}"/>
    <cellStyle name="Normal 3 3 4 2 4" xfId="1708" xr:uid="{00000000-0005-0000-0000-0000AC060000}"/>
    <cellStyle name="Normal 3 3 4 3" xfId="1709" xr:uid="{00000000-0005-0000-0000-0000AD060000}"/>
    <cellStyle name="Normal 3 3 4 3 2" xfId="1710" xr:uid="{00000000-0005-0000-0000-0000AE060000}"/>
    <cellStyle name="Normal 3 3 4 4" xfId="1711" xr:uid="{00000000-0005-0000-0000-0000AF060000}"/>
    <cellStyle name="Normal 3 3 5" xfId="1712" xr:uid="{00000000-0005-0000-0000-0000B0060000}"/>
    <cellStyle name="Normal 3 3 6" xfId="1713" xr:uid="{00000000-0005-0000-0000-0000B1060000}"/>
    <cellStyle name="Normal 3 3 7" xfId="1714" xr:uid="{00000000-0005-0000-0000-0000B2060000}"/>
    <cellStyle name="Normal 3 3 8" xfId="1715" xr:uid="{00000000-0005-0000-0000-0000B3060000}"/>
    <cellStyle name="Normal 3 3 9" xfId="1716" xr:uid="{00000000-0005-0000-0000-0000B4060000}"/>
    <cellStyle name="Normal 3 30" xfId="1717" xr:uid="{00000000-0005-0000-0000-0000B5060000}"/>
    <cellStyle name="Normal 3 30 2" xfId="1718" xr:uid="{00000000-0005-0000-0000-0000B6060000}"/>
    <cellStyle name="Normal 3 31" xfId="1719" xr:uid="{00000000-0005-0000-0000-0000B7060000}"/>
    <cellStyle name="Normal 3 31 2" xfId="1720" xr:uid="{00000000-0005-0000-0000-0000B8060000}"/>
    <cellStyle name="Normal 3 32" xfId="1721" xr:uid="{00000000-0005-0000-0000-0000B9060000}"/>
    <cellStyle name="Normal 3 33" xfId="1722" xr:uid="{00000000-0005-0000-0000-0000BA060000}"/>
    <cellStyle name="Normal 3 33 2" xfId="1723" xr:uid="{00000000-0005-0000-0000-0000BB060000}"/>
    <cellStyle name="Normal 3 34" xfId="1724" xr:uid="{00000000-0005-0000-0000-0000BC060000}"/>
    <cellStyle name="Normal 3 35" xfId="1725" xr:uid="{00000000-0005-0000-0000-0000BD060000}"/>
    <cellStyle name="Normal 3 4" xfId="1726" xr:uid="{00000000-0005-0000-0000-0000BE060000}"/>
    <cellStyle name="Normal 3 4 2" xfId="1727" xr:uid="{00000000-0005-0000-0000-0000BF060000}"/>
    <cellStyle name="Normal 3 4 2 2" xfId="1728" xr:uid="{00000000-0005-0000-0000-0000C0060000}"/>
    <cellStyle name="Normal 3 4 2 2 2" xfId="1729" xr:uid="{00000000-0005-0000-0000-0000C1060000}"/>
    <cellStyle name="Normal 3 4 2 2 3" xfId="1730" xr:uid="{00000000-0005-0000-0000-0000C2060000}"/>
    <cellStyle name="Normal 3 4 2 2 3 2" xfId="1731" xr:uid="{00000000-0005-0000-0000-0000C3060000}"/>
    <cellStyle name="Normal 3 4 2 3" xfId="1732" xr:uid="{00000000-0005-0000-0000-0000C4060000}"/>
    <cellStyle name="Normal 3 4 2 4" xfId="1733" xr:uid="{00000000-0005-0000-0000-0000C5060000}"/>
    <cellStyle name="Normal 3 4 2 5" xfId="1734" xr:uid="{00000000-0005-0000-0000-0000C6060000}"/>
    <cellStyle name="Normal 3 4 2 6" xfId="1735" xr:uid="{00000000-0005-0000-0000-0000C7060000}"/>
    <cellStyle name="Normal 3 4 3" xfId="1736" xr:uid="{00000000-0005-0000-0000-0000C8060000}"/>
    <cellStyle name="Normal 3 4 3 2" xfId="1737" xr:uid="{00000000-0005-0000-0000-0000C9060000}"/>
    <cellStyle name="Normal 3 4 3 2 2" xfId="1738" xr:uid="{00000000-0005-0000-0000-0000CA060000}"/>
    <cellStyle name="Normal 3 4 3 2 2 2" xfId="1739" xr:uid="{00000000-0005-0000-0000-0000CB060000}"/>
    <cellStyle name="Normal 3 4 3 2 3" xfId="1740" xr:uid="{00000000-0005-0000-0000-0000CC060000}"/>
    <cellStyle name="Normal 3 4 3 3" xfId="1741" xr:uid="{00000000-0005-0000-0000-0000CD060000}"/>
    <cellStyle name="Normal 3 4 3 3 2" xfId="1742" xr:uid="{00000000-0005-0000-0000-0000CE060000}"/>
    <cellStyle name="Normal 3 4 3 4" xfId="1743" xr:uid="{00000000-0005-0000-0000-0000CF060000}"/>
    <cellStyle name="Normal 3 4 3 5" xfId="1744" xr:uid="{00000000-0005-0000-0000-0000D0060000}"/>
    <cellStyle name="Normal 3 4 4" xfId="1745" xr:uid="{00000000-0005-0000-0000-0000D1060000}"/>
    <cellStyle name="Normal 3 4 4 2" xfId="1746" xr:uid="{00000000-0005-0000-0000-0000D2060000}"/>
    <cellStyle name="Normal 3 4 4 2 2" xfId="1747" xr:uid="{00000000-0005-0000-0000-0000D3060000}"/>
    <cellStyle name="Normal 3 4 4 3" xfId="1748" xr:uid="{00000000-0005-0000-0000-0000D4060000}"/>
    <cellStyle name="Normal 3 4 4 4" xfId="1749" xr:uid="{00000000-0005-0000-0000-0000D5060000}"/>
    <cellStyle name="Normal 3 4 5" xfId="1750" xr:uid="{00000000-0005-0000-0000-0000D6060000}"/>
    <cellStyle name="Normal 3 4 6" xfId="1751" xr:uid="{00000000-0005-0000-0000-0000D7060000}"/>
    <cellStyle name="Normal 3 5" xfId="1752" xr:uid="{00000000-0005-0000-0000-0000D8060000}"/>
    <cellStyle name="Normal 3 5 2" xfId="1753" xr:uid="{00000000-0005-0000-0000-0000D9060000}"/>
    <cellStyle name="Normal 3 5 2 2" xfId="1754" xr:uid="{00000000-0005-0000-0000-0000DA060000}"/>
    <cellStyle name="Normal 3 5 2 2 2" xfId="1755" xr:uid="{00000000-0005-0000-0000-0000DB060000}"/>
    <cellStyle name="Normal 3 5 2 3" xfId="1756" xr:uid="{00000000-0005-0000-0000-0000DC060000}"/>
    <cellStyle name="Normal 3 5 2 4" xfId="1757" xr:uid="{00000000-0005-0000-0000-0000DD060000}"/>
    <cellStyle name="Normal 3 5 3" xfId="1758" xr:uid="{00000000-0005-0000-0000-0000DE060000}"/>
    <cellStyle name="Normal 3 5 3 2" xfId="1759" xr:uid="{00000000-0005-0000-0000-0000DF060000}"/>
    <cellStyle name="Normal 3 5 3 3" xfId="1760" xr:uid="{00000000-0005-0000-0000-0000E0060000}"/>
    <cellStyle name="Normal 3 5 4" xfId="1761" xr:uid="{00000000-0005-0000-0000-0000E1060000}"/>
    <cellStyle name="Normal 3 5 4 2" xfId="1762" xr:uid="{00000000-0005-0000-0000-0000E2060000}"/>
    <cellStyle name="Normal 3 5 4 3" xfId="1763" xr:uid="{00000000-0005-0000-0000-0000E3060000}"/>
    <cellStyle name="Normal 3 5 5" xfId="1764" xr:uid="{00000000-0005-0000-0000-0000E4060000}"/>
    <cellStyle name="Normal 3 5 6" xfId="1765" xr:uid="{00000000-0005-0000-0000-0000E5060000}"/>
    <cellStyle name="Normal 3 6" xfId="1766" xr:uid="{00000000-0005-0000-0000-0000E6060000}"/>
    <cellStyle name="Normal 3 6 2" xfId="1767" xr:uid="{00000000-0005-0000-0000-0000E7060000}"/>
    <cellStyle name="Normal 3 6 2 2" xfId="1768" xr:uid="{00000000-0005-0000-0000-0000E8060000}"/>
    <cellStyle name="Normal 3 6 2 2 2" xfId="1769" xr:uid="{00000000-0005-0000-0000-0000E9060000}"/>
    <cellStyle name="Normal 3 6 2 3" xfId="1770" xr:uid="{00000000-0005-0000-0000-0000EA060000}"/>
    <cellStyle name="Normal 3 6 2 4" xfId="1771" xr:uid="{00000000-0005-0000-0000-0000EB060000}"/>
    <cellStyle name="Normal 3 6 2 5" xfId="1772" xr:uid="{00000000-0005-0000-0000-0000EC060000}"/>
    <cellStyle name="Normal 3 6 3" xfId="1773" xr:uid="{00000000-0005-0000-0000-0000ED060000}"/>
    <cellStyle name="Normal 3 6 3 2" xfId="1774" xr:uid="{00000000-0005-0000-0000-0000EE060000}"/>
    <cellStyle name="Normal 3 6 3 3" xfId="1775" xr:uid="{00000000-0005-0000-0000-0000EF060000}"/>
    <cellStyle name="Normal 3 6 4" xfId="1776" xr:uid="{00000000-0005-0000-0000-0000F0060000}"/>
    <cellStyle name="Normal 3 6 4 2" xfId="1777" xr:uid="{00000000-0005-0000-0000-0000F1060000}"/>
    <cellStyle name="Normal 3 6 4 3" xfId="1778" xr:uid="{00000000-0005-0000-0000-0000F2060000}"/>
    <cellStyle name="Normal 3 6 5" xfId="1779" xr:uid="{00000000-0005-0000-0000-0000F3060000}"/>
    <cellStyle name="Normal 3 6 6" xfId="1780" xr:uid="{00000000-0005-0000-0000-0000F4060000}"/>
    <cellStyle name="Normal 3 6 7" xfId="1781" xr:uid="{00000000-0005-0000-0000-0000F5060000}"/>
    <cellStyle name="Normal 3 7" xfId="1782" xr:uid="{00000000-0005-0000-0000-0000F6060000}"/>
    <cellStyle name="Normal 3 7 2" xfId="1783" xr:uid="{00000000-0005-0000-0000-0000F7060000}"/>
    <cellStyle name="Normal 3 7 2 2" xfId="1784" xr:uid="{00000000-0005-0000-0000-0000F8060000}"/>
    <cellStyle name="Normal 3 7 2 2 2" xfId="1785" xr:uid="{00000000-0005-0000-0000-0000F9060000}"/>
    <cellStyle name="Normal 3 7 2 2 2 2" xfId="1786" xr:uid="{00000000-0005-0000-0000-0000FA060000}"/>
    <cellStyle name="Normal 3 7 2 2 3" xfId="1787" xr:uid="{00000000-0005-0000-0000-0000FB060000}"/>
    <cellStyle name="Normal 3 7 2 3" xfId="1788" xr:uid="{00000000-0005-0000-0000-0000FC060000}"/>
    <cellStyle name="Normal 3 7 2 3 2" xfId="1789" xr:uid="{00000000-0005-0000-0000-0000FD060000}"/>
    <cellStyle name="Normal 3 7 2 4" xfId="1790" xr:uid="{00000000-0005-0000-0000-0000FE060000}"/>
    <cellStyle name="Normal 3 7 2 5" xfId="1791" xr:uid="{00000000-0005-0000-0000-0000FF060000}"/>
    <cellStyle name="Normal 3 7 3" xfId="1792" xr:uid="{00000000-0005-0000-0000-000000070000}"/>
    <cellStyle name="Normal 3 7 3 2" xfId="1793" xr:uid="{00000000-0005-0000-0000-000001070000}"/>
    <cellStyle name="Normal 3 7 3 2 2" xfId="1794" xr:uid="{00000000-0005-0000-0000-000002070000}"/>
    <cellStyle name="Normal 3 7 3 3" xfId="1795" xr:uid="{00000000-0005-0000-0000-000003070000}"/>
    <cellStyle name="Normal 3 7 3 4" xfId="1796" xr:uid="{00000000-0005-0000-0000-000004070000}"/>
    <cellStyle name="Normal 3 7 4" xfId="1797" xr:uid="{00000000-0005-0000-0000-000005070000}"/>
    <cellStyle name="Normal 3 7 4 2" xfId="1798" xr:uid="{00000000-0005-0000-0000-000006070000}"/>
    <cellStyle name="Normal 3 7 4 2 2" xfId="1799" xr:uid="{00000000-0005-0000-0000-000007070000}"/>
    <cellStyle name="Normal 3 7 4 2 3" xfId="1800" xr:uid="{00000000-0005-0000-0000-000008070000}"/>
    <cellStyle name="Normal 3 7 4 3" xfId="1801" xr:uid="{00000000-0005-0000-0000-000009070000}"/>
    <cellStyle name="Normal 3 7 5" xfId="1802" xr:uid="{00000000-0005-0000-0000-00000A070000}"/>
    <cellStyle name="Normal 3 7 5 2" xfId="1803" xr:uid="{00000000-0005-0000-0000-00000B070000}"/>
    <cellStyle name="Normal 3 7 6" xfId="1804" xr:uid="{00000000-0005-0000-0000-00000C070000}"/>
    <cellStyle name="Normal 3 7 6 2" xfId="1805" xr:uid="{00000000-0005-0000-0000-00000D070000}"/>
    <cellStyle name="Normal 3 7 7" xfId="1806" xr:uid="{00000000-0005-0000-0000-00000E070000}"/>
    <cellStyle name="Normal 3 7 8" xfId="1807" xr:uid="{00000000-0005-0000-0000-00000F070000}"/>
    <cellStyle name="Normal 3 7 9" xfId="1808" xr:uid="{00000000-0005-0000-0000-000010070000}"/>
    <cellStyle name="Normal 3 8" xfId="1809" xr:uid="{00000000-0005-0000-0000-000011070000}"/>
    <cellStyle name="Normal 3 8 2" xfId="1810" xr:uid="{00000000-0005-0000-0000-000012070000}"/>
    <cellStyle name="Normal 3 8 2 2" xfId="1811" xr:uid="{00000000-0005-0000-0000-000013070000}"/>
    <cellStyle name="Normal 3 8 2 3" xfId="1812" xr:uid="{00000000-0005-0000-0000-000014070000}"/>
    <cellStyle name="Normal 3 8 3" xfId="1813" xr:uid="{00000000-0005-0000-0000-000015070000}"/>
    <cellStyle name="Normal 3 8 4" xfId="1814" xr:uid="{00000000-0005-0000-0000-000016070000}"/>
    <cellStyle name="Normal 3 8 5" xfId="1815" xr:uid="{00000000-0005-0000-0000-000017070000}"/>
    <cellStyle name="Normal 3 9" xfId="1816" xr:uid="{00000000-0005-0000-0000-000018070000}"/>
    <cellStyle name="Normal 3 9 2" xfId="1817" xr:uid="{00000000-0005-0000-0000-000019070000}"/>
    <cellStyle name="Normal 3 9 3" xfId="1818" xr:uid="{00000000-0005-0000-0000-00001A070000}"/>
    <cellStyle name="Normal 3 9 4" xfId="1819" xr:uid="{00000000-0005-0000-0000-00001B070000}"/>
    <cellStyle name="Normal 3_Cover" xfId="1820" xr:uid="{00000000-0005-0000-0000-00001C070000}"/>
    <cellStyle name="Normal 30" xfId="1821" xr:uid="{00000000-0005-0000-0000-00001D070000}"/>
    <cellStyle name="Normal 31" xfId="1822" xr:uid="{00000000-0005-0000-0000-00001E070000}"/>
    <cellStyle name="Normal 32" xfId="1823" xr:uid="{00000000-0005-0000-0000-00001F070000}"/>
    <cellStyle name="Normal 33" xfId="1824" xr:uid="{00000000-0005-0000-0000-000020070000}"/>
    <cellStyle name="Normal 34" xfId="1825" xr:uid="{00000000-0005-0000-0000-000021070000}"/>
    <cellStyle name="Normal 35" xfId="1826" xr:uid="{00000000-0005-0000-0000-000022070000}"/>
    <cellStyle name="Normal 36" xfId="1827" xr:uid="{00000000-0005-0000-0000-000023070000}"/>
    <cellStyle name="Normal 37" xfId="1828" xr:uid="{00000000-0005-0000-0000-000024070000}"/>
    <cellStyle name="Normal 38" xfId="1829" xr:uid="{00000000-0005-0000-0000-000025070000}"/>
    <cellStyle name="Normal 39" xfId="1830" xr:uid="{00000000-0005-0000-0000-000026070000}"/>
    <cellStyle name="Normal 39 2" xfId="1831" xr:uid="{00000000-0005-0000-0000-000027070000}"/>
    <cellStyle name="Normal 39 3" xfId="1832" xr:uid="{00000000-0005-0000-0000-000028070000}"/>
    <cellStyle name="Normal 4" xfId="1833" xr:uid="{00000000-0005-0000-0000-000029070000}"/>
    <cellStyle name="Normal 4 10" xfId="1834" xr:uid="{00000000-0005-0000-0000-00002A070000}"/>
    <cellStyle name="Normal 4 10 2" xfId="1835" xr:uid="{00000000-0005-0000-0000-00002B070000}"/>
    <cellStyle name="Normal 4 10 2 2" xfId="1836" xr:uid="{00000000-0005-0000-0000-00002C070000}"/>
    <cellStyle name="Normal 4 10 2 2 2" xfId="1837" xr:uid="{00000000-0005-0000-0000-00002D070000}"/>
    <cellStyle name="Normal 4 10 2 3" xfId="1838" xr:uid="{00000000-0005-0000-0000-00002E070000}"/>
    <cellStyle name="Normal 4 10 3" xfId="1839" xr:uid="{00000000-0005-0000-0000-00002F070000}"/>
    <cellStyle name="Normal 4 10 3 2" xfId="1840" xr:uid="{00000000-0005-0000-0000-000030070000}"/>
    <cellStyle name="Normal 4 10 4" xfId="1841" xr:uid="{00000000-0005-0000-0000-000031070000}"/>
    <cellStyle name="Normal 4 11" xfId="1842" xr:uid="{00000000-0005-0000-0000-000032070000}"/>
    <cellStyle name="Normal 4 11 2" xfId="1843" xr:uid="{00000000-0005-0000-0000-000033070000}"/>
    <cellStyle name="Normal 4 11 2 2" xfId="1844" xr:uid="{00000000-0005-0000-0000-000034070000}"/>
    <cellStyle name="Normal 4 11 3" xfId="1845" xr:uid="{00000000-0005-0000-0000-000035070000}"/>
    <cellStyle name="Normal 4 12" xfId="1846" xr:uid="{00000000-0005-0000-0000-000036070000}"/>
    <cellStyle name="Normal 4 13" xfId="1847" xr:uid="{00000000-0005-0000-0000-000037070000}"/>
    <cellStyle name="Normal 4 13 2" xfId="1848" xr:uid="{00000000-0005-0000-0000-000038070000}"/>
    <cellStyle name="Normal 4 14" xfId="1849" xr:uid="{00000000-0005-0000-0000-000039070000}"/>
    <cellStyle name="Normal 4 15" xfId="1850" xr:uid="{00000000-0005-0000-0000-00003A070000}"/>
    <cellStyle name="Normal 4 16" xfId="1851" xr:uid="{00000000-0005-0000-0000-00003B070000}"/>
    <cellStyle name="Normal 4 17" xfId="1852" xr:uid="{00000000-0005-0000-0000-00003C070000}"/>
    <cellStyle name="Normal 4 17 2" xfId="1853" xr:uid="{00000000-0005-0000-0000-00003D070000}"/>
    <cellStyle name="Normal 4 18" xfId="1854" xr:uid="{00000000-0005-0000-0000-00003E070000}"/>
    <cellStyle name="Normal 4 19" xfId="1855" xr:uid="{00000000-0005-0000-0000-00003F070000}"/>
    <cellStyle name="Normal 4 2" xfId="1856" xr:uid="{00000000-0005-0000-0000-000040070000}"/>
    <cellStyle name="Normal 4 2 2" xfId="1857" xr:uid="{00000000-0005-0000-0000-000041070000}"/>
    <cellStyle name="Normal 4 2 2 2" xfId="1858" xr:uid="{00000000-0005-0000-0000-000042070000}"/>
    <cellStyle name="Normal 4 2 2 2 2" xfId="1859" xr:uid="{00000000-0005-0000-0000-000043070000}"/>
    <cellStyle name="Normal 4 2 2 2 2 2" xfId="1860" xr:uid="{00000000-0005-0000-0000-000044070000}"/>
    <cellStyle name="Normal 4 2 2 2 2 3" xfId="1861" xr:uid="{00000000-0005-0000-0000-000045070000}"/>
    <cellStyle name="Normal 4 2 2 2 3" xfId="1862" xr:uid="{00000000-0005-0000-0000-000046070000}"/>
    <cellStyle name="Normal 4 2 2 2 4" xfId="1863" xr:uid="{00000000-0005-0000-0000-000047070000}"/>
    <cellStyle name="Normal 4 2 2 2 5" xfId="1864" xr:uid="{00000000-0005-0000-0000-000048070000}"/>
    <cellStyle name="Normal 4 2 2 2 6" xfId="1865" xr:uid="{00000000-0005-0000-0000-000049070000}"/>
    <cellStyle name="Normal 4 2 2 3" xfId="1866" xr:uid="{00000000-0005-0000-0000-00004A070000}"/>
    <cellStyle name="Normal 4 2 2 3 2" xfId="1867" xr:uid="{00000000-0005-0000-0000-00004B070000}"/>
    <cellStyle name="Normal 4 2 2 3 3" xfId="1868" xr:uid="{00000000-0005-0000-0000-00004C070000}"/>
    <cellStyle name="Normal 4 2 2 3 4" xfId="1869" xr:uid="{00000000-0005-0000-0000-00004D070000}"/>
    <cellStyle name="Normal 4 2 2 4" xfId="1870" xr:uid="{00000000-0005-0000-0000-00004E070000}"/>
    <cellStyle name="Normal 4 2 2 5" xfId="1871" xr:uid="{00000000-0005-0000-0000-00004F070000}"/>
    <cellStyle name="Normal 4 2 2 6" xfId="1872" xr:uid="{00000000-0005-0000-0000-000050070000}"/>
    <cellStyle name="Normal 4 2 2 7" xfId="1873" xr:uid="{00000000-0005-0000-0000-000051070000}"/>
    <cellStyle name="Normal 4 2 2 8" xfId="1874" xr:uid="{00000000-0005-0000-0000-000052070000}"/>
    <cellStyle name="Normal 4 2 2 9" xfId="1875" xr:uid="{00000000-0005-0000-0000-000053070000}"/>
    <cellStyle name="Normal 4 2 3" xfId="1876" xr:uid="{00000000-0005-0000-0000-000054070000}"/>
    <cellStyle name="Normal 4 2 3 2" xfId="1877" xr:uid="{00000000-0005-0000-0000-000055070000}"/>
    <cellStyle name="Normal 4 2 3 2 2" xfId="1878" xr:uid="{00000000-0005-0000-0000-000056070000}"/>
    <cellStyle name="Normal 4 2 3 2 2 2" xfId="1879" xr:uid="{00000000-0005-0000-0000-000057070000}"/>
    <cellStyle name="Normal 4 2 3 2 3" xfId="1880" xr:uid="{00000000-0005-0000-0000-000058070000}"/>
    <cellStyle name="Normal 4 2 3 3" xfId="1881" xr:uid="{00000000-0005-0000-0000-000059070000}"/>
    <cellStyle name="Normal 4 2 3 3 2" xfId="1882" xr:uid="{00000000-0005-0000-0000-00005A070000}"/>
    <cellStyle name="Normal 4 2 3 4" xfId="1883" xr:uid="{00000000-0005-0000-0000-00005B070000}"/>
    <cellStyle name="Normal 4 2 3 5" xfId="1884" xr:uid="{00000000-0005-0000-0000-00005C070000}"/>
    <cellStyle name="Normal 4 2 3 6" xfId="1885" xr:uid="{00000000-0005-0000-0000-00005D070000}"/>
    <cellStyle name="Normal 4 2 4" xfId="1886" xr:uid="{00000000-0005-0000-0000-00005E070000}"/>
    <cellStyle name="Normal 4 2 4 2" xfId="1887" xr:uid="{00000000-0005-0000-0000-00005F070000}"/>
    <cellStyle name="Normal 4 2 5" xfId="1888" xr:uid="{00000000-0005-0000-0000-000060070000}"/>
    <cellStyle name="Normal 4 2 5 2" xfId="1889" xr:uid="{00000000-0005-0000-0000-000061070000}"/>
    <cellStyle name="Normal 4 2 6" xfId="1890" xr:uid="{00000000-0005-0000-0000-000062070000}"/>
    <cellStyle name="Normal 4 3" xfId="1891" xr:uid="{00000000-0005-0000-0000-000063070000}"/>
    <cellStyle name="Normal 4 3 2" xfId="1892" xr:uid="{00000000-0005-0000-0000-000064070000}"/>
    <cellStyle name="Normal 4 3 2 2" xfId="1893" xr:uid="{00000000-0005-0000-0000-000065070000}"/>
    <cellStyle name="Normal 4 3 2 2 2" xfId="1894" xr:uid="{00000000-0005-0000-0000-000066070000}"/>
    <cellStyle name="Normal 4 3 2 2 3" xfId="1895" xr:uid="{00000000-0005-0000-0000-000067070000}"/>
    <cellStyle name="Normal 4 3 2 3" xfId="1896" xr:uid="{00000000-0005-0000-0000-000068070000}"/>
    <cellStyle name="Normal 4 3 2 3 2" xfId="1897" xr:uid="{00000000-0005-0000-0000-000069070000}"/>
    <cellStyle name="Normal 4 3 2 4" xfId="1898" xr:uid="{00000000-0005-0000-0000-00006A070000}"/>
    <cellStyle name="Normal 4 3 2 5" xfId="1899" xr:uid="{00000000-0005-0000-0000-00006B070000}"/>
    <cellStyle name="Normal 4 3 3" xfId="1900" xr:uid="{00000000-0005-0000-0000-00006C070000}"/>
    <cellStyle name="Normal 4 3 3 2" xfId="1901" xr:uid="{00000000-0005-0000-0000-00006D070000}"/>
    <cellStyle name="Normal 4 3 3 2 2" xfId="1902" xr:uid="{00000000-0005-0000-0000-00006E070000}"/>
    <cellStyle name="Normal 4 3 3 2 3" xfId="1903" xr:uid="{00000000-0005-0000-0000-00006F070000}"/>
    <cellStyle name="Normal 4 3 3 3" xfId="1904" xr:uid="{00000000-0005-0000-0000-000070070000}"/>
    <cellStyle name="Normal 4 3 3 4" xfId="1905" xr:uid="{00000000-0005-0000-0000-000071070000}"/>
    <cellStyle name="Normal 4 3 3 5" xfId="1906" xr:uid="{00000000-0005-0000-0000-000072070000}"/>
    <cellStyle name="Normal 4 3 4" xfId="1907" xr:uid="{00000000-0005-0000-0000-000073070000}"/>
    <cellStyle name="Normal 4 3 4 2" xfId="1908" xr:uid="{00000000-0005-0000-0000-000074070000}"/>
    <cellStyle name="Normal 4 3 5" xfId="1909" xr:uid="{00000000-0005-0000-0000-000075070000}"/>
    <cellStyle name="Normal 4 3 6" xfId="1910" xr:uid="{00000000-0005-0000-0000-000076070000}"/>
    <cellStyle name="Normal 4 4" xfId="1911" xr:uid="{00000000-0005-0000-0000-000077070000}"/>
    <cellStyle name="Normal 4 4 2" xfId="1912" xr:uid="{00000000-0005-0000-0000-000078070000}"/>
    <cellStyle name="Normal 4 4 2 2" xfId="1913" xr:uid="{00000000-0005-0000-0000-000079070000}"/>
    <cellStyle name="Normal 4 4 2 2 2" xfId="1914" xr:uid="{00000000-0005-0000-0000-00007A070000}"/>
    <cellStyle name="Normal 4 4 2 2 2 2" xfId="1915" xr:uid="{00000000-0005-0000-0000-00007B070000}"/>
    <cellStyle name="Normal 4 4 2 2 3" xfId="1916" xr:uid="{00000000-0005-0000-0000-00007C070000}"/>
    <cellStyle name="Normal 4 4 2 3" xfId="1917" xr:uid="{00000000-0005-0000-0000-00007D070000}"/>
    <cellStyle name="Normal 4 4 2 3 2" xfId="1918" xr:uid="{00000000-0005-0000-0000-00007E070000}"/>
    <cellStyle name="Normal 4 4 2 4" xfId="1919" xr:uid="{00000000-0005-0000-0000-00007F070000}"/>
    <cellStyle name="Normal 4 4 2 5" xfId="1920" xr:uid="{00000000-0005-0000-0000-000080070000}"/>
    <cellStyle name="Normal 4 4 2 6" xfId="1921" xr:uid="{00000000-0005-0000-0000-000081070000}"/>
    <cellStyle name="Normal 4 4 3" xfId="1922" xr:uid="{00000000-0005-0000-0000-000082070000}"/>
    <cellStyle name="Normal 4 4 3 2" xfId="1923" xr:uid="{00000000-0005-0000-0000-000083070000}"/>
    <cellStyle name="Normal 4 4 3 3" xfId="1924" xr:uid="{00000000-0005-0000-0000-000084070000}"/>
    <cellStyle name="Normal 4 4 4" xfId="1925" xr:uid="{00000000-0005-0000-0000-000085070000}"/>
    <cellStyle name="Normal 4 4 5" xfId="1926" xr:uid="{00000000-0005-0000-0000-000086070000}"/>
    <cellStyle name="Normal 4 4 6" xfId="1927" xr:uid="{00000000-0005-0000-0000-000087070000}"/>
    <cellStyle name="Normal 4 5" xfId="1928" xr:uid="{00000000-0005-0000-0000-000088070000}"/>
    <cellStyle name="Normal 4 5 2" xfId="1929" xr:uid="{00000000-0005-0000-0000-000089070000}"/>
    <cellStyle name="Normal 4 5 2 2" xfId="1930" xr:uid="{00000000-0005-0000-0000-00008A070000}"/>
    <cellStyle name="Normal 4 5 2 2 2" xfId="1931" xr:uid="{00000000-0005-0000-0000-00008B070000}"/>
    <cellStyle name="Normal 4 5 2 3" xfId="1932" xr:uid="{00000000-0005-0000-0000-00008C070000}"/>
    <cellStyle name="Normal 4 5 2 4" xfId="1933" xr:uid="{00000000-0005-0000-0000-00008D070000}"/>
    <cellStyle name="Normal 4 5 2 5" xfId="1934" xr:uid="{00000000-0005-0000-0000-00008E070000}"/>
    <cellStyle name="Normal 4 5 3" xfId="1935" xr:uid="{00000000-0005-0000-0000-00008F070000}"/>
    <cellStyle name="Normal 4 5 3 2" xfId="1936" xr:uid="{00000000-0005-0000-0000-000090070000}"/>
    <cellStyle name="Normal 4 5 3 3" xfId="1937" xr:uid="{00000000-0005-0000-0000-000091070000}"/>
    <cellStyle name="Normal 4 5 4" xfId="1938" xr:uid="{00000000-0005-0000-0000-000092070000}"/>
    <cellStyle name="Normal 4 5 4 2" xfId="1939" xr:uid="{00000000-0005-0000-0000-000093070000}"/>
    <cellStyle name="Normal 4 5 4 3" xfId="1940" xr:uid="{00000000-0005-0000-0000-000094070000}"/>
    <cellStyle name="Normal 4 5 5" xfId="1941" xr:uid="{00000000-0005-0000-0000-000095070000}"/>
    <cellStyle name="Normal 4 5 5 2" xfId="1942" xr:uid="{00000000-0005-0000-0000-000096070000}"/>
    <cellStyle name="Normal 4 5 5 3" xfId="1943" xr:uid="{00000000-0005-0000-0000-000097070000}"/>
    <cellStyle name="Normal 4 5 6" xfId="1944" xr:uid="{00000000-0005-0000-0000-000098070000}"/>
    <cellStyle name="Normal 4 6" xfId="1945" xr:uid="{00000000-0005-0000-0000-000099070000}"/>
    <cellStyle name="Normal 4 6 2" xfId="1946" xr:uid="{00000000-0005-0000-0000-00009A070000}"/>
    <cellStyle name="Normal 4 6 2 2" xfId="1947" xr:uid="{00000000-0005-0000-0000-00009B070000}"/>
    <cellStyle name="Normal 4 6 2 2 2" xfId="1948" xr:uid="{00000000-0005-0000-0000-00009C070000}"/>
    <cellStyle name="Normal 4 6 2 2 3" xfId="1949" xr:uid="{00000000-0005-0000-0000-00009D070000}"/>
    <cellStyle name="Normal 4 6 2 3" xfId="1950" xr:uid="{00000000-0005-0000-0000-00009E070000}"/>
    <cellStyle name="Normal 4 6 2 4" xfId="1951" xr:uid="{00000000-0005-0000-0000-00009F070000}"/>
    <cellStyle name="Normal 4 6 3" xfId="1952" xr:uid="{00000000-0005-0000-0000-0000A0070000}"/>
    <cellStyle name="Normal 4 6 3 2" xfId="1953" xr:uid="{00000000-0005-0000-0000-0000A1070000}"/>
    <cellStyle name="Normal 4 6 3 3" xfId="1954" xr:uid="{00000000-0005-0000-0000-0000A2070000}"/>
    <cellStyle name="Normal 4 6 4" xfId="1955" xr:uid="{00000000-0005-0000-0000-0000A3070000}"/>
    <cellStyle name="Normal 4 6 5" xfId="1956" xr:uid="{00000000-0005-0000-0000-0000A4070000}"/>
    <cellStyle name="Normal 4 7" xfId="1957" xr:uid="{00000000-0005-0000-0000-0000A5070000}"/>
    <cellStyle name="Normal 4 7 2" xfId="1958" xr:uid="{00000000-0005-0000-0000-0000A6070000}"/>
    <cellStyle name="Normal 4 7 2 2" xfId="1959" xr:uid="{00000000-0005-0000-0000-0000A7070000}"/>
    <cellStyle name="Normal 4 7 2 2 2" xfId="1960" xr:uid="{00000000-0005-0000-0000-0000A8070000}"/>
    <cellStyle name="Normal 4 7 2 3" xfId="1961" xr:uid="{00000000-0005-0000-0000-0000A9070000}"/>
    <cellStyle name="Normal 4 7 2 4" xfId="1962" xr:uid="{00000000-0005-0000-0000-0000AA070000}"/>
    <cellStyle name="Normal 4 7 3" xfId="1963" xr:uid="{00000000-0005-0000-0000-0000AB070000}"/>
    <cellStyle name="Normal 4 7 3 2" xfId="1964" xr:uid="{00000000-0005-0000-0000-0000AC070000}"/>
    <cellStyle name="Normal 4 7 3 2 2" xfId="1965" xr:uid="{00000000-0005-0000-0000-0000AD070000}"/>
    <cellStyle name="Normal 4 7 3 3" xfId="1966" xr:uid="{00000000-0005-0000-0000-0000AE070000}"/>
    <cellStyle name="Normal 4 7 4" xfId="1967" xr:uid="{00000000-0005-0000-0000-0000AF070000}"/>
    <cellStyle name="Normal 4 7 4 2" xfId="1968" xr:uid="{00000000-0005-0000-0000-0000B0070000}"/>
    <cellStyle name="Normal 4 7 5" xfId="1969" xr:uid="{00000000-0005-0000-0000-0000B1070000}"/>
    <cellStyle name="Normal 4 7 6" xfId="1970" xr:uid="{00000000-0005-0000-0000-0000B2070000}"/>
    <cellStyle name="Normal 4 7 7" xfId="1971" xr:uid="{00000000-0005-0000-0000-0000B3070000}"/>
    <cellStyle name="Normal 4 7 8" xfId="1972" xr:uid="{00000000-0005-0000-0000-0000B4070000}"/>
    <cellStyle name="Normal 4 8" xfId="1973" xr:uid="{00000000-0005-0000-0000-0000B5070000}"/>
    <cellStyle name="Normal 4 8 2" xfId="1974" xr:uid="{00000000-0005-0000-0000-0000B6070000}"/>
    <cellStyle name="Normal 4 8 2 2" xfId="1975" xr:uid="{00000000-0005-0000-0000-0000B7070000}"/>
    <cellStyle name="Normal 4 8 2 2 2" xfId="1976" xr:uid="{00000000-0005-0000-0000-0000B8070000}"/>
    <cellStyle name="Normal 4 8 2 3" xfId="1977" xr:uid="{00000000-0005-0000-0000-0000B9070000}"/>
    <cellStyle name="Normal 4 8 2 4" xfId="1978" xr:uid="{00000000-0005-0000-0000-0000BA070000}"/>
    <cellStyle name="Normal 4 8 3" xfId="1979" xr:uid="{00000000-0005-0000-0000-0000BB070000}"/>
    <cellStyle name="Normal 4 8 3 2" xfId="1980" xr:uid="{00000000-0005-0000-0000-0000BC070000}"/>
    <cellStyle name="Normal 4 8 4" xfId="1981" xr:uid="{00000000-0005-0000-0000-0000BD070000}"/>
    <cellStyle name="Normal 4 8 5" xfId="1982" xr:uid="{00000000-0005-0000-0000-0000BE070000}"/>
    <cellStyle name="Normal 4 8 6" xfId="1983" xr:uid="{00000000-0005-0000-0000-0000BF070000}"/>
    <cellStyle name="Normal 4 9" xfId="1984" xr:uid="{00000000-0005-0000-0000-0000C0070000}"/>
    <cellStyle name="Normal 4 9 2" xfId="1985" xr:uid="{00000000-0005-0000-0000-0000C1070000}"/>
    <cellStyle name="Normal 4 9 2 2" xfId="1986" xr:uid="{00000000-0005-0000-0000-0000C2070000}"/>
    <cellStyle name="Normal 4 9 2 2 2" xfId="1987" xr:uid="{00000000-0005-0000-0000-0000C3070000}"/>
    <cellStyle name="Normal 4 9 2 3" xfId="1988" xr:uid="{00000000-0005-0000-0000-0000C4070000}"/>
    <cellStyle name="Normal 4 9 2 4" xfId="1989" xr:uid="{00000000-0005-0000-0000-0000C5070000}"/>
    <cellStyle name="Normal 4 9 3" xfId="1990" xr:uid="{00000000-0005-0000-0000-0000C6070000}"/>
    <cellStyle name="Normal 4 9 3 2" xfId="1991" xr:uid="{00000000-0005-0000-0000-0000C7070000}"/>
    <cellStyle name="Normal 4 9 4" xfId="1992" xr:uid="{00000000-0005-0000-0000-0000C8070000}"/>
    <cellStyle name="Normal 4 9 5" xfId="1993" xr:uid="{00000000-0005-0000-0000-0000C9070000}"/>
    <cellStyle name="Normal 4_Cover" xfId="1994" xr:uid="{00000000-0005-0000-0000-0000CA070000}"/>
    <cellStyle name="Normal 40" xfId="1995" xr:uid="{00000000-0005-0000-0000-0000CB070000}"/>
    <cellStyle name="Normal 41" xfId="1996" xr:uid="{00000000-0005-0000-0000-0000CC070000}"/>
    <cellStyle name="Normal 42" xfId="1997" xr:uid="{00000000-0005-0000-0000-0000CD070000}"/>
    <cellStyle name="Normal 43" xfId="1998" xr:uid="{00000000-0005-0000-0000-0000CE070000}"/>
    <cellStyle name="Normal 44" xfId="1999" xr:uid="{00000000-0005-0000-0000-0000CF070000}"/>
    <cellStyle name="Normal 45" xfId="2000" xr:uid="{00000000-0005-0000-0000-0000D0070000}"/>
    <cellStyle name="Normal 46" xfId="2001" xr:uid="{00000000-0005-0000-0000-0000D1070000}"/>
    <cellStyle name="Normal 47" xfId="2002" xr:uid="{00000000-0005-0000-0000-0000D2070000}"/>
    <cellStyle name="Normal 48" xfId="2003" xr:uid="{00000000-0005-0000-0000-0000D3070000}"/>
    <cellStyle name="Normal 49" xfId="2004" xr:uid="{00000000-0005-0000-0000-0000D4070000}"/>
    <cellStyle name="Normal 5" xfId="2005" xr:uid="{00000000-0005-0000-0000-0000D5070000}"/>
    <cellStyle name="Normal 5 10" xfId="2006" xr:uid="{00000000-0005-0000-0000-0000D6070000}"/>
    <cellStyle name="Normal 5 2" xfId="2007" xr:uid="{00000000-0005-0000-0000-0000D7070000}"/>
    <cellStyle name="Normal 5 2 2" xfId="2008" xr:uid="{00000000-0005-0000-0000-0000D8070000}"/>
    <cellStyle name="Normal 5 2 2 2" xfId="2009" xr:uid="{00000000-0005-0000-0000-0000D9070000}"/>
    <cellStyle name="Normal 5 2 2 2 2" xfId="2010" xr:uid="{00000000-0005-0000-0000-0000DA070000}"/>
    <cellStyle name="Normal 5 2 2 2 2 2" xfId="2011" xr:uid="{00000000-0005-0000-0000-0000DB070000}"/>
    <cellStyle name="Normal 5 2 2 2 3" xfId="2012" xr:uid="{00000000-0005-0000-0000-0000DC070000}"/>
    <cellStyle name="Normal 5 2 2 3" xfId="2013" xr:uid="{00000000-0005-0000-0000-0000DD070000}"/>
    <cellStyle name="Normal 5 2 2 3 2" xfId="2014" xr:uid="{00000000-0005-0000-0000-0000DE070000}"/>
    <cellStyle name="Normal 5 2 2 4" xfId="2015" xr:uid="{00000000-0005-0000-0000-0000DF070000}"/>
    <cellStyle name="Normal 5 2 2 5" xfId="2016" xr:uid="{00000000-0005-0000-0000-0000E0070000}"/>
    <cellStyle name="Normal 5 2 2 6" xfId="2017" xr:uid="{00000000-0005-0000-0000-0000E1070000}"/>
    <cellStyle name="Normal 5 2 3" xfId="2018" xr:uid="{00000000-0005-0000-0000-0000E2070000}"/>
    <cellStyle name="Normal 5 2 3 2" xfId="2019" xr:uid="{00000000-0005-0000-0000-0000E3070000}"/>
    <cellStyle name="Normal 5 2 4" xfId="2020" xr:uid="{00000000-0005-0000-0000-0000E4070000}"/>
    <cellStyle name="Normal 5 2 4 2" xfId="2021" xr:uid="{00000000-0005-0000-0000-0000E5070000}"/>
    <cellStyle name="Normal 5 2 5" xfId="2022" xr:uid="{00000000-0005-0000-0000-0000E6070000}"/>
    <cellStyle name="Normal 5 2 5 2" xfId="2023" xr:uid="{00000000-0005-0000-0000-0000E7070000}"/>
    <cellStyle name="Normal 5 2 6" xfId="2024" xr:uid="{00000000-0005-0000-0000-0000E8070000}"/>
    <cellStyle name="Normal 5 3" xfId="2025" xr:uid="{00000000-0005-0000-0000-0000E9070000}"/>
    <cellStyle name="Normal 5 3 2" xfId="2026" xr:uid="{00000000-0005-0000-0000-0000EA070000}"/>
    <cellStyle name="Normal 5 3 2 2" xfId="2027" xr:uid="{00000000-0005-0000-0000-0000EB070000}"/>
    <cellStyle name="Normal 5 3 3" xfId="2028" xr:uid="{00000000-0005-0000-0000-0000EC070000}"/>
    <cellStyle name="Normal 5 3 3 2" xfId="2029" xr:uid="{00000000-0005-0000-0000-0000ED070000}"/>
    <cellStyle name="Normal 5 3 3 2 2" xfId="2030" xr:uid="{00000000-0005-0000-0000-0000EE070000}"/>
    <cellStyle name="Normal 5 3 3 2 3" xfId="2031" xr:uid="{00000000-0005-0000-0000-0000EF070000}"/>
    <cellStyle name="Normal 5 3 3 3" xfId="2032" xr:uid="{00000000-0005-0000-0000-0000F0070000}"/>
    <cellStyle name="Normal 5 3 3 4" xfId="2033" xr:uid="{00000000-0005-0000-0000-0000F1070000}"/>
    <cellStyle name="Normal 5 3 4" xfId="2034" xr:uid="{00000000-0005-0000-0000-0000F2070000}"/>
    <cellStyle name="Normal 5 3 4 2" xfId="2035" xr:uid="{00000000-0005-0000-0000-0000F3070000}"/>
    <cellStyle name="Normal 5 3 4 3" xfId="2036" xr:uid="{00000000-0005-0000-0000-0000F4070000}"/>
    <cellStyle name="Normal 5 3 5" xfId="2037" xr:uid="{00000000-0005-0000-0000-0000F5070000}"/>
    <cellStyle name="Normal 5 3 6" xfId="2038" xr:uid="{00000000-0005-0000-0000-0000F6070000}"/>
    <cellStyle name="Normal 5 4" xfId="2039" xr:uid="{00000000-0005-0000-0000-0000F7070000}"/>
    <cellStyle name="Normal 5 4 2" xfId="2040" xr:uid="{00000000-0005-0000-0000-0000F8070000}"/>
    <cellStyle name="Normal 5 4 2 2" xfId="2041" xr:uid="{00000000-0005-0000-0000-0000F9070000}"/>
    <cellStyle name="Normal 5 4 2 2 2" xfId="2042" xr:uid="{00000000-0005-0000-0000-0000FA070000}"/>
    <cellStyle name="Normal 5 4 2 2 3" xfId="2043" xr:uid="{00000000-0005-0000-0000-0000FB070000}"/>
    <cellStyle name="Normal 5 4 2 2 4" xfId="2044" xr:uid="{00000000-0005-0000-0000-0000FC070000}"/>
    <cellStyle name="Normal 5 4 2 3" xfId="2045" xr:uid="{00000000-0005-0000-0000-0000FD070000}"/>
    <cellStyle name="Normal 5 4 2 4" xfId="2046" xr:uid="{00000000-0005-0000-0000-0000FE070000}"/>
    <cellStyle name="Normal 5 4 2 5" xfId="2047" xr:uid="{00000000-0005-0000-0000-0000FF070000}"/>
    <cellStyle name="Normal 5 4 3" xfId="2048" xr:uid="{00000000-0005-0000-0000-000000080000}"/>
    <cellStyle name="Normal 5 5" xfId="2049" xr:uid="{00000000-0005-0000-0000-000001080000}"/>
    <cellStyle name="Normal 5 5 2" xfId="2050" xr:uid="{00000000-0005-0000-0000-000002080000}"/>
    <cellStyle name="Normal 5 5 2 2" xfId="2051" xr:uid="{00000000-0005-0000-0000-000003080000}"/>
    <cellStyle name="Normal 5 5 2 2 2" xfId="2052" xr:uid="{00000000-0005-0000-0000-000004080000}"/>
    <cellStyle name="Normal 5 5 2 2 3" xfId="2053" xr:uid="{00000000-0005-0000-0000-000005080000}"/>
    <cellStyle name="Normal 5 5 2 3" xfId="2054" xr:uid="{00000000-0005-0000-0000-000006080000}"/>
    <cellStyle name="Normal 5 5 2 4" xfId="2055" xr:uid="{00000000-0005-0000-0000-000007080000}"/>
    <cellStyle name="Normal 5 5 3" xfId="2056" xr:uid="{00000000-0005-0000-0000-000008080000}"/>
    <cellStyle name="Normal 5 5 3 2" xfId="2057" xr:uid="{00000000-0005-0000-0000-000009080000}"/>
    <cellStyle name="Normal 5 5 3 2 2" xfId="2058" xr:uid="{00000000-0005-0000-0000-00000A080000}"/>
    <cellStyle name="Normal 5 5 3 3" xfId="2059" xr:uid="{00000000-0005-0000-0000-00000B080000}"/>
    <cellStyle name="Normal 5 5 4" xfId="2060" xr:uid="{00000000-0005-0000-0000-00000C080000}"/>
    <cellStyle name="Normal 5 5 4 2" xfId="2061" xr:uid="{00000000-0005-0000-0000-00000D080000}"/>
    <cellStyle name="Normal 5 5 5" xfId="2062" xr:uid="{00000000-0005-0000-0000-00000E080000}"/>
    <cellStyle name="Normal 5 6" xfId="2063" xr:uid="{00000000-0005-0000-0000-00000F080000}"/>
    <cellStyle name="Normal 5 6 2" xfId="2064" xr:uid="{00000000-0005-0000-0000-000010080000}"/>
    <cellStyle name="Normal 5 6 2 2" xfId="2065" xr:uid="{00000000-0005-0000-0000-000011080000}"/>
    <cellStyle name="Normal 5 6 2 2 2" xfId="2066" xr:uid="{00000000-0005-0000-0000-000012080000}"/>
    <cellStyle name="Normal 5 6 2 3" xfId="2067" xr:uid="{00000000-0005-0000-0000-000013080000}"/>
    <cellStyle name="Normal 5 6 3" xfId="2068" xr:uid="{00000000-0005-0000-0000-000014080000}"/>
    <cellStyle name="Normal 5 6 3 2" xfId="2069" xr:uid="{00000000-0005-0000-0000-000015080000}"/>
    <cellStyle name="Normal 5 6 4" xfId="2070" xr:uid="{00000000-0005-0000-0000-000016080000}"/>
    <cellStyle name="Normal 5 7" xfId="2071" xr:uid="{00000000-0005-0000-0000-000017080000}"/>
    <cellStyle name="Normal 5 7 2" xfId="2072" xr:uid="{00000000-0005-0000-0000-000018080000}"/>
    <cellStyle name="Normal 5 8" xfId="2073" xr:uid="{00000000-0005-0000-0000-000019080000}"/>
    <cellStyle name="Normal 5 9" xfId="2074" xr:uid="{00000000-0005-0000-0000-00001A080000}"/>
    <cellStyle name="Normal 5_Table 2" xfId="2075" xr:uid="{00000000-0005-0000-0000-00001B080000}"/>
    <cellStyle name="Normal 50" xfId="2076" xr:uid="{00000000-0005-0000-0000-00001C080000}"/>
    <cellStyle name="Normal 51" xfId="2077" xr:uid="{00000000-0005-0000-0000-00001D080000}"/>
    <cellStyle name="Normal 52" xfId="2078" xr:uid="{00000000-0005-0000-0000-00001E080000}"/>
    <cellStyle name="Normal 53" xfId="2079" xr:uid="{00000000-0005-0000-0000-00001F080000}"/>
    <cellStyle name="Normal 54" xfId="2080" xr:uid="{00000000-0005-0000-0000-000020080000}"/>
    <cellStyle name="Normal 55" xfId="2081" xr:uid="{00000000-0005-0000-0000-000021080000}"/>
    <cellStyle name="Normal 56" xfId="2082" xr:uid="{00000000-0005-0000-0000-000022080000}"/>
    <cellStyle name="Normal 57" xfId="2083" xr:uid="{00000000-0005-0000-0000-000023080000}"/>
    <cellStyle name="Normal 58" xfId="2084" xr:uid="{00000000-0005-0000-0000-000024080000}"/>
    <cellStyle name="Normal 59" xfId="2085" xr:uid="{00000000-0005-0000-0000-000025080000}"/>
    <cellStyle name="Normal 6" xfId="2086" xr:uid="{00000000-0005-0000-0000-000026080000}"/>
    <cellStyle name="Normal 6 10" xfId="2087" xr:uid="{00000000-0005-0000-0000-000027080000}"/>
    <cellStyle name="Normal 6 11" xfId="2088" xr:uid="{00000000-0005-0000-0000-000028080000}"/>
    <cellStyle name="Normal 6 2" xfId="2089" xr:uid="{00000000-0005-0000-0000-000029080000}"/>
    <cellStyle name="Normal 6 2 2" xfId="2090" xr:uid="{00000000-0005-0000-0000-00002A080000}"/>
    <cellStyle name="Normal 6 2 2 2" xfId="2091" xr:uid="{00000000-0005-0000-0000-00002B080000}"/>
    <cellStyle name="Normal 6 2 2 2 2" xfId="2092" xr:uid="{00000000-0005-0000-0000-00002C080000}"/>
    <cellStyle name="Normal 6 2 2 2 2 2" xfId="2093" xr:uid="{00000000-0005-0000-0000-00002D080000}"/>
    <cellStyle name="Normal 6 2 2 2 2 3" xfId="2094" xr:uid="{00000000-0005-0000-0000-00002E080000}"/>
    <cellStyle name="Normal 6 2 2 2 2 4" xfId="2095" xr:uid="{00000000-0005-0000-0000-00002F080000}"/>
    <cellStyle name="Normal 6 2 2 2 2 5" xfId="2096" xr:uid="{00000000-0005-0000-0000-000030080000}"/>
    <cellStyle name="Normal 6 2 2 2 3" xfId="2097" xr:uid="{00000000-0005-0000-0000-000031080000}"/>
    <cellStyle name="Normal 6 2 2 2 3 2" xfId="2098" xr:uid="{00000000-0005-0000-0000-000032080000}"/>
    <cellStyle name="Normal 6 2 2 2 3 3" xfId="2099" xr:uid="{00000000-0005-0000-0000-000033080000}"/>
    <cellStyle name="Normal 6 2 2 2 4" xfId="2100" xr:uid="{00000000-0005-0000-0000-000034080000}"/>
    <cellStyle name="Normal 6 2 2 2 5" xfId="2101" xr:uid="{00000000-0005-0000-0000-000035080000}"/>
    <cellStyle name="Normal 6 2 2 2 6" xfId="2102" xr:uid="{00000000-0005-0000-0000-000036080000}"/>
    <cellStyle name="Normal 6 2 2 2 7" xfId="2103" xr:uid="{00000000-0005-0000-0000-000037080000}"/>
    <cellStyle name="Normal 6 2 2 2 8" xfId="2104" xr:uid="{00000000-0005-0000-0000-000038080000}"/>
    <cellStyle name="Normal 6 2 2 3" xfId="2105" xr:uid="{00000000-0005-0000-0000-000039080000}"/>
    <cellStyle name="Normal 6 2 2 3 2" xfId="2106" xr:uid="{00000000-0005-0000-0000-00003A080000}"/>
    <cellStyle name="Normal 6 2 2 3 3" xfId="2107" xr:uid="{00000000-0005-0000-0000-00003B080000}"/>
    <cellStyle name="Normal 6 2 2 3 4" xfId="2108" xr:uid="{00000000-0005-0000-0000-00003C080000}"/>
    <cellStyle name="Normal 6 2 2 4" xfId="2109" xr:uid="{00000000-0005-0000-0000-00003D080000}"/>
    <cellStyle name="Normal 6 2 2 5" xfId="2110" xr:uid="{00000000-0005-0000-0000-00003E080000}"/>
    <cellStyle name="Normal 6 2 2 6" xfId="2111" xr:uid="{00000000-0005-0000-0000-00003F080000}"/>
    <cellStyle name="Normal 6 2 2 7" xfId="2112" xr:uid="{00000000-0005-0000-0000-000040080000}"/>
    <cellStyle name="Normal 6 2 2 8" xfId="2113" xr:uid="{00000000-0005-0000-0000-000041080000}"/>
    <cellStyle name="Normal 6 2 3" xfId="2114" xr:uid="{00000000-0005-0000-0000-000042080000}"/>
    <cellStyle name="Normal 6 2 3 2" xfId="2115" xr:uid="{00000000-0005-0000-0000-000043080000}"/>
    <cellStyle name="Normal 6 2 3 2 2" xfId="2116" xr:uid="{00000000-0005-0000-0000-000044080000}"/>
    <cellStyle name="Normal 6 2 3 3" xfId="2117" xr:uid="{00000000-0005-0000-0000-000045080000}"/>
    <cellStyle name="Normal 6 2 3 4" xfId="2118" xr:uid="{00000000-0005-0000-0000-000046080000}"/>
    <cellStyle name="Normal 6 2 4" xfId="2119" xr:uid="{00000000-0005-0000-0000-000047080000}"/>
    <cellStyle name="Normal 6 2 4 2" xfId="2120" xr:uid="{00000000-0005-0000-0000-000048080000}"/>
    <cellStyle name="Normal 6 2 5" xfId="2121" xr:uid="{00000000-0005-0000-0000-000049080000}"/>
    <cellStyle name="Normal 6 2 6" xfId="2122" xr:uid="{00000000-0005-0000-0000-00004A080000}"/>
    <cellStyle name="Normal 6 3" xfId="2123" xr:uid="{00000000-0005-0000-0000-00004B080000}"/>
    <cellStyle name="Normal 6 3 2" xfId="2124" xr:uid="{00000000-0005-0000-0000-00004C080000}"/>
    <cellStyle name="Normal 6 3 2 2" xfId="2125" xr:uid="{00000000-0005-0000-0000-00004D080000}"/>
    <cellStyle name="Normal 6 3 2 2 2" xfId="2126" xr:uid="{00000000-0005-0000-0000-00004E080000}"/>
    <cellStyle name="Normal 6 3 2 2 3" xfId="2127" xr:uid="{00000000-0005-0000-0000-00004F080000}"/>
    <cellStyle name="Normal 6 3 2 3" xfId="2128" xr:uid="{00000000-0005-0000-0000-000050080000}"/>
    <cellStyle name="Normal 6 3 2 3 2" xfId="2129" xr:uid="{00000000-0005-0000-0000-000051080000}"/>
    <cellStyle name="Normal 6 3 2 3 3" xfId="2130" xr:uid="{00000000-0005-0000-0000-000052080000}"/>
    <cellStyle name="Normal 6 3 2 4" xfId="2131" xr:uid="{00000000-0005-0000-0000-000053080000}"/>
    <cellStyle name="Normal 6 3 2 4 2" xfId="2132" xr:uid="{00000000-0005-0000-0000-000054080000}"/>
    <cellStyle name="Normal 6 3 2 4 3" xfId="2133" xr:uid="{00000000-0005-0000-0000-000055080000}"/>
    <cellStyle name="Normal 6 3 2 5" xfId="2134" xr:uid="{00000000-0005-0000-0000-000056080000}"/>
    <cellStyle name="Normal 6 3 3" xfId="2135" xr:uid="{00000000-0005-0000-0000-000057080000}"/>
    <cellStyle name="Normal 6 3 3 2" xfId="2136" xr:uid="{00000000-0005-0000-0000-000058080000}"/>
    <cellStyle name="Normal 6 3 3 3" xfId="2137" xr:uid="{00000000-0005-0000-0000-000059080000}"/>
    <cellStyle name="Normal 6 3 4" xfId="2138" xr:uid="{00000000-0005-0000-0000-00005A080000}"/>
    <cellStyle name="Normal 6 3 4 2" xfId="2139" xr:uid="{00000000-0005-0000-0000-00005B080000}"/>
    <cellStyle name="Normal 6 3 4 2 2" xfId="2140" xr:uid="{00000000-0005-0000-0000-00005C080000}"/>
    <cellStyle name="Normal 6 3 4 3" xfId="2141" xr:uid="{00000000-0005-0000-0000-00005D080000}"/>
    <cellStyle name="Normal 6 3 5" xfId="2142" xr:uid="{00000000-0005-0000-0000-00005E080000}"/>
    <cellStyle name="Normal 6 3 6" xfId="2143" xr:uid="{00000000-0005-0000-0000-00005F080000}"/>
    <cellStyle name="Normal 6 4" xfId="2144" xr:uid="{00000000-0005-0000-0000-000060080000}"/>
    <cellStyle name="Normal 6 4 2" xfId="2145" xr:uid="{00000000-0005-0000-0000-000061080000}"/>
    <cellStyle name="Normal 6 4 2 2" xfId="2146" xr:uid="{00000000-0005-0000-0000-000062080000}"/>
    <cellStyle name="Normal 6 4 2 3" xfId="2147" xr:uid="{00000000-0005-0000-0000-000063080000}"/>
    <cellStyle name="Normal 6 4 3" xfId="2148" xr:uid="{00000000-0005-0000-0000-000064080000}"/>
    <cellStyle name="Normal 6 4 3 2" xfId="2149" xr:uid="{00000000-0005-0000-0000-000065080000}"/>
    <cellStyle name="Normal 6 4 4" xfId="2150" xr:uid="{00000000-0005-0000-0000-000066080000}"/>
    <cellStyle name="Normal 6 4 4 2" xfId="2151" xr:uid="{00000000-0005-0000-0000-000067080000}"/>
    <cellStyle name="Normal 6 4 5" xfId="2152" xr:uid="{00000000-0005-0000-0000-000068080000}"/>
    <cellStyle name="Normal 6 5" xfId="2153" xr:uid="{00000000-0005-0000-0000-000069080000}"/>
    <cellStyle name="Normal 6 5 2" xfId="2154" xr:uid="{00000000-0005-0000-0000-00006A080000}"/>
    <cellStyle name="Normal 6 5 2 2" xfId="2155" xr:uid="{00000000-0005-0000-0000-00006B080000}"/>
    <cellStyle name="Normal 6 5 2 2 2" xfId="2156" xr:uid="{00000000-0005-0000-0000-00006C080000}"/>
    <cellStyle name="Normal 6 5 2 2 3" xfId="2157" xr:uid="{00000000-0005-0000-0000-00006D080000}"/>
    <cellStyle name="Normal 6 5 2 2 4" xfId="2158" xr:uid="{00000000-0005-0000-0000-00006E080000}"/>
    <cellStyle name="Normal 6 5 2 3" xfId="2159" xr:uid="{00000000-0005-0000-0000-00006F080000}"/>
    <cellStyle name="Normal 6 5 2 4" xfId="2160" xr:uid="{00000000-0005-0000-0000-000070080000}"/>
    <cellStyle name="Normal 6 5 2 5" xfId="2161" xr:uid="{00000000-0005-0000-0000-000071080000}"/>
    <cellStyle name="Normal 6 5 3" xfId="2162" xr:uid="{00000000-0005-0000-0000-000072080000}"/>
    <cellStyle name="Normal 6 5 3 2" xfId="2163" xr:uid="{00000000-0005-0000-0000-000073080000}"/>
    <cellStyle name="Normal 6 5 3 3" xfId="2164" xr:uid="{00000000-0005-0000-0000-000074080000}"/>
    <cellStyle name="Normal 6 5 4" xfId="2165" xr:uid="{00000000-0005-0000-0000-000075080000}"/>
    <cellStyle name="Normal 6 5 5" xfId="2166" xr:uid="{00000000-0005-0000-0000-000076080000}"/>
    <cellStyle name="Normal 6 5 6" xfId="2167" xr:uid="{00000000-0005-0000-0000-000077080000}"/>
    <cellStyle name="Normal 6 6" xfId="2168" xr:uid="{00000000-0005-0000-0000-000078080000}"/>
    <cellStyle name="Normal 6 7" xfId="2169" xr:uid="{00000000-0005-0000-0000-000079080000}"/>
    <cellStyle name="Normal 6 7 2" xfId="2170" xr:uid="{00000000-0005-0000-0000-00007A080000}"/>
    <cellStyle name="Normal 6 8" xfId="2171" xr:uid="{00000000-0005-0000-0000-00007B080000}"/>
    <cellStyle name="Normal 6 9" xfId="2172" xr:uid="{00000000-0005-0000-0000-00007C080000}"/>
    <cellStyle name="Normal 6_Table 2" xfId="2173" xr:uid="{00000000-0005-0000-0000-00007D080000}"/>
    <cellStyle name="Normal 60" xfId="2174" xr:uid="{00000000-0005-0000-0000-00007E080000}"/>
    <cellStyle name="Normal 61" xfId="2175" xr:uid="{00000000-0005-0000-0000-00007F080000}"/>
    <cellStyle name="Normal 62" xfId="2176" xr:uid="{00000000-0005-0000-0000-000080080000}"/>
    <cellStyle name="Normal 63" xfId="2177" xr:uid="{00000000-0005-0000-0000-000081080000}"/>
    <cellStyle name="Normal 63 2" xfId="2178" xr:uid="{00000000-0005-0000-0000-000082080000}"/>
    <cellStyle name="Normal 64" xfId="2179" xr:uid="{00000000-0005-0000-0000-000083080000}"/>
    <cellStyle name="Normal 64 2" xfId="2180" xr:uid="{00000000-0005-0000-0000-000084080000}"/>
    <cellStyle name="Normal 65" xfId="2181" xr:uid="{00000000-0005-0000-0000-000085080000}"/>
    <cellStyle name="Normal 65 2" xfId="2182" xr:uid="{00000000-0005-0000-0000-000086080000}"/>
    <cellStyle name="Normal 66" xfId="2183" xr:uid="{00000000-0005-0000-0000-000087080000}"/>
    <cellStyle name="Normal 66 2" xfId="2184" xr:uid="{00000000-0005-0000-0000-000088080000}"/>
    <cellStyle name="Normal 67" xfId="2185" xr:uid="{00000000-0005-0000-0000-000089080000}"/>
    <cellStyle name="Normal 68" xfId="2186" xr:uid="{00000000-0005-0000-0000-00008A080000}"/>
    <cellStyle name="Normal 69" xfId="2187" xr:uid="{00000000-0005-0000-0000-00008B080000}"/>
    <cellStyle name="Normal 7" xfId="2188" xr:uid="{00000000-0005-0000-0000-00008C080000}"/>
    <cellStyle name="Normal 7 2" xfId="2189" xr:uid="{00000000-0005-0000-0000-00008D080000}"/>
    <cellStyle name="Normal 7 2 2" xfId="2190" xr:uid="{00000000-0005-0000-0000-00008E080000}"/>
    <cellStyle name="Normal 7 2 2 2" xfId="2191" xr:uid="{00000000-0005-0000-0000-00008F080000}"/>
    <cellStyle name="Normal 7 2 2 2 2" xfId="2192" xr:uid="{00000000-0005-0000-0000-000090080000}"/>
    <cellStyle name="Normal 7 2 2 2 3" xfId="2193" xr:uid="{00000000-0005-0000-0000-000091080000}"/>
    <cellStyle name="Normal 7 2 2 2 4" xfId="2194" xr:uid="{00000000-0005-0000-0000-000092080000}"/>
    <cellStyle name="Normal 7 2 2 2 5" xfId="2195" xr:uid="{00000000-0005-0000-0000-000093080000}"/>
    <cellStyle name="Normal 7 2 2 3" xfId="2196" xr:uid="{00000000-0005-0000-0000-000094080000}"/>
    <cellStyle name="Normal 7 2 2 4" xfId="2197" xr:uid="{00000000-0005-0000-0000-000095080000}"/>
    <cellStyle name="Normal 7 2 2 5" xfId="2198" xr:uid="{00000000-0005-0000-0000-000096080000}"/>
    <cellStyle name="Normal 7 2 2 6" xfId="2199" xr:uid="{00000000-0005-0000-0000-000097080000}"/>
    <cellStyle name="Normal 7 2 3" xfId="2200" xr:uid="{00000000-0005-0000-0000-000098080000}"/>
    <cellStyle name="Normal 7 2 3 2" xfId="2201" xr:uid="{00000000-0005-0000-0000-000099080000}"/>
    <cellStyle name="Normal 7 2 3 2 2" xfId="2202" xr:uid="{00000000-0005-0000-0000-00009A080000}"/>
    <cellStyle name="Normal 7 2 3 3" xfId="2203" xr:uid="{00000000-0005-0000-0000-00009B080000}"/>
    <cellStyle name="Normal 7 2 3 4" xfId="2204" xr:uid="{00000000-0005-0000-0000-00009C080000}"/>
    <cellStyle name="Normal 7 2 4" xfId="2205" xr:uid="{00000000-0005-0000-0000-00009D080000}"/>
    <cellStyle name="Normal 7 2 5" xfId="2206" xr:uid="{00000000-0005-0000-0000-00009E080000}"/>
    <cellStyle name="Normal 7 2 6" xfId="2207" xr:uid="{00000000-0005-0000-0000-00009F080000}"/>
    <cellStyle name="Normal 7 3" xfId="2208" xr:uid="{00000000-0005-0000-0000-0000A0080000}"/>
    <cellStyle name="Normal 7 3 2" xfId="2209" xr:uid="{00000000-0005-0000-0000-0000A1080000}"/>
    <cellStyle name="Normal 7 3 2 2" xfId="2210" xr:uid="{00000000-0005-0000-0000-0000A2080000}"/>
    <cellStyle name="Normal 7 3 2 2 2" xfId="2211" xr:uid="{00000000-0005-0000-0000-0000A3080000}"/>
    <cellStyle name="Normal 7 3 2 2 3" xfId="2212" xr:uid="{00000000-0005-0000-0000-0000A4080000}"/>
    <cellStyle name="Normal 7 3 2 2 4" xfId="2213" xr:uid="{00000000-0005-0000-0000-0000A5080000}"/>
    <cellStyle name="Normal 7 3 2 3" xfId="2214" xr:uid="{00000000-0005-0000-0000-0000A6080000}"/>
    <cellStyle name="Normal 7 3 2 4" xfId="2215" xr:uid="{00000000-0005-0000-0000-0000A7080000}"/>
    <cellStyle name="Normal 7 3 3" xfId="2216" xr:uid="{00000000-0005-0000-0000-0000A8080000}"/>
    <cellStyle name="Normal 7 3 3 2" xfId="2217" xr:uid="{00000000-0005-0000-0000-0000A9080000}"/>
    <cellStyle name="Normal 7 3 3 3" xfId="2218" xr:uid="{00000000-0005-0000-0000-0000AA080000}"/>
    <cellStyle name="Normal 7 3 3 4" xfId="2219" xr:uid="{00000000-0005-0000-0000-0000AB080000}"/>
    <cellStyle name="Normal 7 3 4" xfId="2220" xr:uid="{00000000-0005-0000-0000-0000AC080000}"/>
    <cellStyle name="Normal 7 3 5" xfId="2221" xr:uid="{00000000-0005-0000-0000-0000AD080000}"/>
    <cellStyle name="Normal 7 3 6" xfId="2222" xr:uid="{00000000-0005-0000-0000-0000AE080000}"/>
    <cellStyle name="Normal 7 4" xfId="2223" xr:uid="{00000000-0005-0000-0000-0000AF080000}"/>
    <cellStyle name="Normal 7 4 2" xfId="2224" xr:uid="{00000000-0005-0000-0000-0000B0080000}"/>
    <cellStyle name="Normal 7 4 3" xfId="2225" xr:uid="{00000000-0005-0000-0000-0000B1080000}"/>
    <cellStyle name="Normal 7 5" xfId="2226" xr:uid="{00000000-0005-0000-0000-0000B2080000}"/>
    <cellStyle name="Normal 7 5 2" xfId="2227" xr:uid="{00000000-0005-0000-0000-0000B3080000}"/>
    <cellStyle name="Normal 7 5 3" xfId="2228" xr:uid="{00000000-0005-0000-0000-0000B4080000}"/>
    <cellStyle name="Normal 7 6" xfId="2229" xr:uid="{00000000-0005-0000-0000-0000B5080000}"/>
    <cellStyle name="Normal 7 7" xfId="2230" xr:uid="{00000000-0005-0000-0000-0000B6080000}"/>
    <cellStyle name="Normal 70" xfId="2231" xr:uid="{00000000-0005-0000-0000-0000B7080000}"/>
    <cellStyle name="Normal 71" xfId="2232" xr:uid="{00000000-0005-0000-0000-0000B8080000}"/>
    <cellStyle name="Normal 72" xfId="2233" xr:uid="{00000000-0005-0000-0000-0000B9080000}"/>
    <cellStyle name="Normal 73" xfId="2234" xr:uid="{00000000-0005-0000-0000-0000BA080000}"/>
    <cellStyle name="Normal 74" xfId="2235" xr:uid="{00000000-0005-0000-0000-0000BB080000}"/>
    <cellStyle name="Normal 75" xfId="2236" xr:uid="{00000000-0005-0000-0000-0000BC080000}"/>
    <cellStyle name="Normal 76" xfId="2237" xr:uid="{00000000-0005-0000-0000-0000BD080000}"/>
    <cellStyle name="Normal 77" xfId="2238" xr:uid="{00000000-0005-0000-0000-0000BE080000}"/>
    <cellStyle name="Normal 78" xfId="2239" xr:uid="{00000000-0005-0000-0000-0000BF080000}"/>
    <cellStyle name="Normal 79" xfId="2240" xr:uid="{00000000-0005-0000-0000-0000C0080000}"/>
    <cellStyle name="Normal 8" xfId="2241" xr:uid="{00000000-0005-0000-0000-0000C1080000}"/>
    <cellStyle name="Normal 8 2" xfId="2242" xr:uid="{00000000-0005-0000-0000-0000C2080000}"/>
    <cellStyle name="Normal 8 2 2" xfId="2243" xr:uid="{00000000-0005-0000-0000-0000C3080000}"/>
    <cellStyle name="Normal 8 2 2 2" xfId="2244" xr:uid="{00000000-0005-0000-0000-0000C4080000}"/>
    <cellStyle name="Normal 8 2 2 2 2" xfId="2245" xr:uid="{00000000-0005-0000-0000-0000C5080000}"/>
    <cellStyle name="Normal 8 2 2 2 3" xfId="2246" xr:uid="{00000000-0005-0000-0000-0000C6080000}"/>
    <cellStyle name="Normal 8 2 2 2 4" xfId="2247" xr:uid="{00000000-0005-0000-0000-0000C7080000}"/>
    <cellStyle name="Normal 8 2 2 2 5" xfId="2248" xr:uid="{00000000-0005-0000-0000-0000C8080000}"/>
    <cellStyle name="Normal 8 2 2 3" xfId="2249" xr:uid="{00000000-0005-0000-0000-0000C9080000}"/>
    <cellStyle name="Normal 8 2 2 3 2" xfId="2250" xr:uid="{00000000-0005-0000-0000-0000CA080000}"/>
    <cellStyle name="Normal 8 2 2 3 3" xfId="2251" xr:uid="{00000000-0005-0000-0000-0000CB080000}"/>
    <cellStyle name="Normal 8 2 2 4" xfId="2252" xr:uid="{00000000-0005-0000-0000-0000CC080000}"/>
    <cellStyle name="Normal 8 2 2 5" xfId="2253" xr:uid="{00000000-0005-0000-0000-0000CD080000}"/>
    <cellStyle name="Normal 8 2 2 6" xfId="2254" xr:uid="{00000000-0005-0000-0000-0000CE080000}"/>
    <cellStyle name="Normal 8 2 2 7" xfId="2255" xr:uid="{00000000-0005-0000-0000-0000CF080000}"/>
    <cellStyle name="Normal 8 2 2 8" xfId="2256" xr:uid="{00000000-0005-0000-0000-0000D0080000}"/>
    <cellStyle name="Normal 8 2 3" xfId="2257" xr:uid="{00000000-0005-0000-0000-0000D1080000}"/>
    <cellStyle name="Normal 8 2 3 2" xfId="2258" xr:uid="{00000000-0005-0000-0000-0000D2080000}"/>
    <cellStyle name="Normal 8 2 3 2 2" xfId="2259" xr:uid="{00000000-0005-0000-0000-0000D3080000}"/>
    <cellStyle name="Normal 8 2 3 3" xfId="2260" xr:uid="{00000000-0005-0000-0000-0000D4080000}"/>
    <cellStyle name="Normal 8 2 3 4" xfId="2261" xr:uid="{00000000-0005-0000-0000-0000D5080000}"/>
    <cellStyle name="Normal 8 2 4" xfId="2262" xr:uid="{00000000-0005-0000-0000-0000D6080000}"/>
    <cellStyle name="Normal 8 2 4 2" xfId="2263" xr:uid="{00000000-0005-0000-0000-0000D7080000}"/>
    <cellStyle name="Normal 8 2 5" xfId="2264" xr:uid="{00000000-0005-0000-0000-0000D8080000}"/>
    <cellStyle name="Normal 8 2 6" xfId="2265" xr:uid="{00000000-0005-0000-0000-0000D9080000}"/>
    <cellStyle name="Normal 8 3" xfId="2266" xr:uid="{00000000-0005-0000-0000-0000DA080000}"/>
    <cellStyle name="Normal 8 3 2" xfId="2267" xr:uid="{00000000-0005-0000-0000-0000DB080000}"/>
    <cellStyle name="Normal 8 3 2 2" xfId="2268" xr:uid="{00000000-0005-0000-0000-0000DC080000}"/>
    <cellStyle name="Normal 8 3 2 3" xfId="2269" xr:uid="{00000000-0005-0000-0000-0000DD080000}"/>
    <cellStyle name="Normal 8 3 3" xfId="2270" xr:uid="{00000000-0005-0000-0000-0000DE080000}"/>
    <cellStyle name="Normal 8 3 4" xfId="2271" xr:uid="{00000000-0005-0000-0000-0000DF080000}"/>
    <cellStyle name="Normal 8 3 5" xfId="2272" xr:uid="{00000000-0005-0000-0000-0000E0080000}"/>
    <cellStyle name="Normal 8 4" xfId="2273" xr:uid="{00000000-0005-0000-0000-0000E1080000}"/>
    <cellStyle name="Normal 8 4 2" xfId="2274" xr:uid="{00000000-0005-0000-0000-0000E2080000}"/>
    <cellStyle name="Normal 8 4 2 2" xfId="2275" xr:uid="{00000000-0005-0000-0000-0000E3080000}"/>
    <cellStyle name="Normal 8 4 2 3" xfId="2276" xr:uid="{00000000-0005-0000-0000-0000E4080000}"/>
    <cellStyle name="Normal 8 4 3" xfId="2277" xr:uid="{00000000-0005-0000-0000-0000E5080000}"/>
    <cellStyle name="Normal 8 4 3 2" xfId="2278" xr:uid="{00000000-0005-0000-0000-0000E6080000}"/>
    <cellStyle name="Normal 8 4 4" xfId="2279" xr:uid="{00000000-0005-0000-0000-0000E7080000}"/>
    <cellStyle name="Normal 8 4 5" xfId="2280" xr:uid="{00000000-0005-0000-0000-0000E8080000}"/>
    <cellStyle name="Normal 8 5" xfId="2281" xr:uid="{00000000-0005-0000-0000-0000E9080000}"/>
    <cellStyle name="Normal 8 5 2" xfId="2282" xr:uid="{00000000-0005-0000-0000-0000EA080000}"/>
    <cellStyle name="Normal 8 5 2 2" xfId="2283" xr:uid="{00000000-0005-0000-0000-0000EB080000}"/>
    <cellStyle name="Normal 8 5 2 3" xfId="2284" xr:uid="{00000000-0005-0000-0000-0000EC080000}"/>
    <cellStyle name="Normal 8 5 3" xfId="2285" xr:uid="{00000000-0005-0000-0000-0000ED080000}"/>
    <cellStyle name="Normal 8 5 4" xfId="2286" xr:uid="{00000000-0005-0000-0000-0000EE080000}"/>
    <cellStyle name="Normal 8 5 5" xfId="2287" xr:uid="{00000000-0005-0000-0000-0000EF080000}"/>
    <cellStyle name="Normal 8 6" xfId="2288" xr:uid="{00000000-0005-0000-0000-0000F0080000}"/>
    <cellStyle name="Normal 8 6 2" xfId="2289" xr:uid="{00000000-0005-0000-0000-0000F1080000}"/>
    <cellStyle name="Normal 80" xfId="2290" xr:uid="{00000000-0005-0000-0000-0000F2080000}"/>
    <cellStyle name="Normal 81" xfId="2291" xr:uid="{00000000-0005-0000-0000-0000F3080000}"/>
    <cellStyle name="Normal 82" xfId="2292" xr:uid="{00000000-0005-0000-0000-0000F4080000}"/>
    <cellStyle name="Normal 83" xfId="2293" xr:uid="{00000000-0005-0000-0000-0000F5080000}"/>
    <cellStyle name="Normal 84" xfId="2294" xr:uid="{00000000-0005-0000-0000-0000F6080000}"/>
    <cellStyle name="Normal 85" xfId="2295" xr:uid="{00000000-0005-0000-0000-0000F7080000}"/>
    <cellStyle name="Normal 86" xfId="2296" xr:uid="{00000000-0005-0000-0000-0000F8080000}"/>
    <cellStyle name="Normal 87" xfId="2297" xr:uid="{00000000-0005-0000-0000-0000F9080000}"/>
    <cellStyle name="Normal 88" xfId="2298" xr:uid="{00000000-0005-0000-0000-0000FA080000}"/>
    <cellStyle name="Normal 89" xfId="2299" xr:uid="{00000000-0005-0000-0000-0000FB080000}"/>
    <cellStyle name="Normal 9" xfId="2300" xr:uid="{00000000-0005-0000-0000-0000FC080000}"/>
    <cellStyle name="Normal 9 2" xfId="2301" xr:uid="{00000000-0005-0000-0000-0000FD080000}"/>
    <cellStyle name="Normal 9 2 2" xfId="2302" xr:uid="{00000000-0005-0000-0000-0000FE080000}"/>
    <cellStyle name="Normal 9 2 2 2" xfId="2303" xr:uid="{00000000-0005-0000-0000-0000FF080000}"/>
    <cellStyle name="Normal 9 2 2 3" xfId="2304" xr:uid="{00000000-0005-0000-0000-000000090000}"/>
    <cellStyle name="Normal 9 2 3" xfId="2305" xr:uid="{00000000-0005-0000-0000-000001090000}"/>
    <cellStyle name="Normal 9 2 4" xfId="2306" xr:uid="{00000000-0005-0000-0000-000002090000}"/>
    <cellStyle name="Normal 9 2 5" xfId="2307" xr:uid="{00000000-0005-0000-0000-000003090000}"/>
    <cellStyle name="Normal 9 3" xfId="2308" xr:uid="{00000000-0005-0000-0000-000004090000}"/>
    <cellStyle name="Normal 9 3 2" xfId="2309" xr:uid="{00000000-0005-0000-0000-000005090000}"/>
    <cellStyle name="Normal 9 3 2 2" xfId="2310" xr:uid="{00000000-0005-0000-0000-000006090000}"/>
    <cellStyle name="Normal 9 3 2 2 2" xfId="2311" xr:uid="{00000000-0005-0000-0000-000007090000}"/>
    <cellStyle name="Normal 9 3 2 2 3" xfId="2312" xr:uid="{00000000-0005-0000-0000-000008090000}"/>
    <cellStyle name="Normal 9 3 2 3" xfId="2313" xr:uid="{00000000-0005-0000-0000-000009090000}"/>
    <cellStyle name="Normal 9 3 2 4" xfId="2314" xr:uid="{00000000-0005-0000-0000-00000A090000}"/>
    <cellStyle name="Normal 9 3 3" xfId="2315" xr:uid="{00000000-0005-0000-0000-00000B090000}"/>
    <cellStyle name="Normal 9 3 3 2" xfId="2316" xr:uid="{00000000-0005-0000-0000-00000C090000}"/>
    <cellStyle name="Normal 9 3 3 3" xfId="2317" xr:uid="{00000000-0005-0000-0000-00000D090000}"/>
    <cellStyle name="Normal 9 3 4" xfId="2318" xr:uid="{00000000-0005-0000-0000-00000E090000}"/>
    <cellStyle name="Normal 9 3 5" xfId="2319" xr:uid="{00000000-0005-0000-0000-00000F090000}"/>
    <cellStyle name="Normal 9 4" xfId="2320" xr:uid="{00000000-0005-0000-0000-000010090000}"/>
    <cellStyle name="Normal 9 4 2" xfId="2321" xr:uid="{00000000-0005-0000-0000-000011090000}"/>
    <cellStyle name="Normal 9 5" xfId="2322" xr:uid="{00000000-0005-0000-0000-000012090000}"/>
    <cellStyle name="Normal 9 5 2" xfId="2323" xr:uid="{00000000-0005-0000-0000-000013090000}"/>
    <cellStyle name="Normal 9 6" xfId="2324" xr:uid="{00000000-0005-0000-0000-000014090000}"/>
    <cellStyle name="Normal 9 7" xfId="2325" xr:uid="{00000000-0005-0000-0000-000015090000}"/>
    <cellStyle name="Normal 90" xfId="2326" xr:uid="{00000000-0005-0000-0000-000016090000}"/>
    <cellStyle name="Normal 91" xfId="2327" xr:uid="{00000000-0005-0000-0000-000017090000}"/>
    <cellStyle name="Normal 92" xfId="2328" xr:uid="{00000000-0005-0000-0000-000018090000}"/>
    <cellStyle name="Normal 93" xfId="2329" xr:uid="{00000000-0005-0000-0000-000019090000}"/>
    <cellStyle name="Normal 94" xfId="2330" xr:uid="{00000000-0005-0000-0000-00001A090000}"/>
    <cellStyle name="Normal 95" xfId="2331" xr:uid="{00000000-0005-0000-0000-00001B090000}"/>
    <cellStyle name="Normal 96" xfId="2332" xr:uid="{00000000-0005-0000-0000-00001C090000}"/>
    <cellStyle name="Normal 97" xfId="2333" xr:uid="{00000000-0005-0000-0000-00001D090000}"/>
    <cellStyle name="Normal 98" xfId="2334" xr:uid="{00000000-0005-0000-0000-00001E090000}"/>
    <cellStyle name="Normal 99" xfId="2335" xr:uid="{00000000-0005-0000-0000-00001F090000}"/>
    <cellStyle name="Note 2" xfId="2336" xr:uid="{00000000-0005-0000-0000-000020090000}"/>
    <cellStyle name="Note 2 2" xfId="2337" xr:uid="{00000000-0005-0000-0000-000021090000}"/>
    <cellStyle name="Note 2 2 2" xfId="2338" xr:uid="{00000000-0005-0000-0000-000022090000}"/>
    <cellStyle name="Note 2 2 2 2" xfId="2339" xr:uid="{00000000-0005-0000-0000-000023090000}"/>
    <cellStyle name="Note 2 2 2 2 2" xfId="2340" xr:uid="{00000000-0005-0000-0000-000024090000}"/>
    <cellStyle name="Note 2 2 2 3" xfId="2341" xr:uid="{00000000-0005-0000-0000-000025090000}"/>
    <cellStyle name="Note 2 2 2 4" xfId="2342" xr:uid="{00000000-0005-0000-0000-000026090000}"/>
    <cellStyle name="Note 2 2 3" xfId="2343" xr:uid="{00000000-0005-0000-0000-000027090000}"/>
    <cellStyle name="Note 2 2 3 2" xfId="2344" xr:uid="{00000000-0005-0000-0000-000028090000}"/>
    <cellStyle name="Note 2 2 4" xfId="2345" xr:uid="{00000000-0005-0000-0000-000029090000}"/>
    <cellStyle name="Note 2 2 5" xfId="2346" xr:uid="{00000000-0005-0000-0000-00002A090000}"/>
    <cellStyle name="Note 2 3" xfId="2347" xr:uid="{00000000-0005-0000-0000-00002B090000}"/>
    <cellStyle name="Note 2 3 2" xfId="2348" xr:uid="{00000000-0005-0000-0000-00002C090000}"/>
    <cellStyle name="Note 2 3 2 2" xfId="2349" xr:uid="{00000000-0005-0000-0000-00002D090000}"/>
    <cellStyle name="Note 2 3 2 2 2" xfId="2350" xr:uid="{00000000-0005-0000-0000-00002E090000}"/>
    <cellStyle name="Note 2 3 2 2 2 2" xfId="2351" xr:uid="{00000000-0005-0000-0000-00002F090000}"/>
    <cellStyle name="Note 2 3 2 2 2 3" xfId="2352" xr:uid="{00000000-0005-0000-0000-000030090000}"/>
    <cellStyle name="Note 2 3 2 2 3" xfId="2353" xr:uid="{00000000-0005-0000-0000-000031090000}"/>
    <cellStyle name="Note 2 3 2 2 4" xfId="2354" xr:uid="{00000000-0005-0000-0000-000032090000}"/>
    <cellStyle name="Note 2 3 2 3" xfId="2355" xr:uid="{00000000-0005-0000-0000-000033090000}"/>
    <cellStyle name="Note 2 3 2 3 2" xfId="2356" xr:uid="{00000000-0005-0000-0000-000034090000}"/>
    <cellStyle name="Note 2 3 2 3 3" xfId="2357" xr:uid="{00000000-0005-0000-0000-000035090000}"/>
    <cellStyle name="Note 2 3 2 4" xfId="2358" xr:uid="{00000000-0005-0000-0000-000036090000}"/>
    <cellStyle name="Note 2 3 2 5" xfId="2359" xr:uid="{00000000-0005-0000-0000-000037090000}"/>
    <cellStyle name="Note 2 3 3" xfId="2360" xr:uid="{00000000-0005-0000-0000-000038090000}"/>
    <cellStyle name="Note 2 3 3 2" xfId="2361" xr:uid="{00000000-0005-0000-0000-000039090000}"/>
    <cellStyle name="Note 2 3 3 3" xfId="2362" xr:uid="{00000000-0005-0000-0000-00003A090000}"/>
    <cellStyle name="Note 2 3 4" xfId="2363" xr:uid="{00000000-0005-0000-0000-00003B090000}"/>
    <cellStyle name="Note 2 3 4 2" xfId="2364" xr:uid="{00000000-0005-0000-0000-00003C090000}"/>
    <cellStyle name="Note 2 3 5" xfId="2365" xr:uid="{00000000-0005-0000-0000-00003D090000}"/>
    <cellStyle name="Note 2 3 5 2" xfId="2366" xr:uid="{00000000-0005-0000-0000-00003E090000}"/>
    <cellStyle name="Note 2 4" xfId="2367" xr:uid="{00000000-0005-0000-0000-00003F090000}"/>
    <cellStyle name="Note 2 4 2" xfId="2368" xr:uid="{00000000-0005-0000-0000-000040090000}"/>
    <cellStyle name="Note 2 4 2 2" xfId="2369" xr:uid="{00000000-0005-0000-0000-000041090000}"/>
    <cellStyle name="Note 2 4 3" xfId="2370" xr:uid="{00000000-0005-0000-0000-000042090000}"/>
    <cellStyle name="Note 2 4 4" xfId="2371" xr:uid="{00000000-0005-0000-0000-000043090000}"/>
    <cellStyle name="Note 2 5" xfId="2372" xr:uid="{00000000-0005-0000-0000-000044090000}"/>
    <cellStyle name="Note 2 5 2" xfId="2373" xr:uid="{00000000-0005-0000-0000-000045090000}"/>
    <cellStyle name="Note 2 5 3" xfId="2374" xr:uid="{00000000-0005-0000-0000-000046090000}"/>
    <cellStyle name="Note 2 6" xfId="2375" xr:uid="{00000000-0005-0000-0000-000047090000}"/>
    <cellStyle name="Note 2 6 2" xfId="2376" xr:uid="{00000000-0005-0000-0000-000048090000}"/>
    <cellStyle name="Note 2 7" xfId="2377" xr:uid="{00000000-0005-0000-0000-000049090000}"/>
    <cellStyle name="Note 2 7 2" xfId="2378" xr:uid="{00000000-0005-0000-0000-00004A090000}"/>
    <cellStyle name="Note 2 8" xfId="2379" xr:uid="{00000000-0005-0000-0000-00004B090000}"/>
    <cellStyle name="Note 2 8 2" xfId="2380" xr:uid="{00000000-0005-0000-0000-00004C090000}"/>
    <cellStyle name="Note 3" xfId="2381" xr:uid="{00000000-0005-0000-0000-00004D090000}"/>
    <cellStyle name="Note 3 2" xfId="2382" xr:uid="{00000000-0005-0000-0000-00004E090000}"/>
    <cellStyle name="Note 3 2 2" xfId="2383" xr:uid="{00000000-0005-0000-0000-00004F090000}"/>
    <cellStyle name="Note 3 2 2 2" xfId="2384" xr:uid="{00000000-0005-0000-0000-000050090000}"/>
    <cellStyle name="Note 3 2 2 3" xfId="2385" xr:uid="{00000000-0005-0000-0000-000051090000}"/>
    <cellStyle name="Note 3 2 3" xfId="2386" xr:uid="{00000000-0005-0000-0000-000052090000}"/>
    <cellStyle name="Note 3 2 4" xfId="2387" xr:uid="{00000000-0005-0000-0000-000053090000}"/>
    <cellStyle name="Note 3 3" xfId="2388" xr:uid="{00000000-0005-0000-0000-000054090000}"/>
    <cellStyle name="Note 3 3 2" xfId="2389" xr:uid="{00000000-0005-0000-0000-000055090000}"/>
    <cellStyle name="Note 3 3 3" xfId="2390" xr:uid="{00000000-0005-0000-0000-000056090000}"/>
    <cellStyle name="Note 3 4" xfId="2391" xr:uid="{00000000-0005-0000-0000-000057090000}"/>
    <cellStyle name="Note 3 4 2" xfId="2392" xr:uid="{00000000-0005-0000-0000-000058090000}"/>
    <cellStyle name="Note 3 4 3" xfId="2393" xr:uid="{00000000-0005-0000-0000-000059090000}"/>
    <cellStyle name="Note 3 5" xfId="2394" xr:uid="{00000000-0005-0000-0000-00005A090000}"/>
    <cellStyle name="Note 3 5 2" xfId="2395" xr:uid="{00000000-0005-0000-0000-00005B090000}"/>
    <cellStyle name="Note 3 5 3" xfId="2396" xr:uid="{00000000-0005-0000-0000-00005C090000}"/>
    <cellStyle name="Note 3 6" xfId="2397" xr:uid="{00000000-0005-0000-0000-00005D090000}"/>
    <cellStyle name="Note 3 7" xfId="2398" xr:uid="{00000000-0005-0000-0000-00005E090000}"/>
    <cellStyle name="Note 3 8" xfId="2399" xr:uid="{00000000-0005-0000-0000-00005F090000}"/>
    <cellStyle name="Note 3 8 2" xfId="2400" xr:uid="{00000000-0005-0000-0000-000060090000}"/>
    <cellStyle name="Note 4" xfId="2401" xr:uid="{00000000-0005-0000-0000-000061090000}"/>
    <cellStyle name="Note 4 2" xfId="2402" xr:uid="{00000000-0005-0000-0000-000062090000}"/>
    <cellStyle name="Note 4 2 2" xfId="2403" xr:uid="{00000000-0005-0000-0000-000063090000}"/>
    <cellStyle name="Note 4 2 3" xfId="2404" xr:uid="{00000000-0005-0000-0000-000064090000}"/>
    <cellStyle name="Note 4 3" xfId="2405" xr:uid="{00000000-0005-0000-0000-000065090000}"/>
    <cellStyle name="Note 4 4" xfId="2406" xr:uid="{00000000-0005-0000-0000-000066090000}"/>
    <cellStyle name="Note 4 5" xfId="2407" xr:uid="{00000000-0005-0000-0000-000067090000}"/>
    <cellStyle name="Note 4 5 2" xfId="2408" xr:uid="{00000000-0005-0000-0000-000068090000}"/>
    <cellStyle name="Note 5" xfId="2409" xr:uid="{00000000-0005-0000-0000-000069090000}"/>
    <cellStyle name="Note 5 2" xfId="2410" xr:uid="{00000000-0005-0000-0000-00006A090000}"/>
    <cellStyle name="Note 5 3" xfId="2411" xr:uid="{00000000-0005-0000-0000-00006B090000}"/>
    <cellStyle name="Note 5 4" xfId="2412" xr:uid="{00000000-0005-0000-0000-00006C090000}"/>
    <cellStyle name="Note 5 4 2" xfId="2413" xr:uid="{00000000-0005-0000-0000-00006D090000}"/>
    <cellStyle name="Note 6" xfId="2414" xr:uid="{00000000-0005-0000-0000-00006E090000}"/>
    <cellStyle name="Note 6 2" xfId="2415" xr:uid="{00000000-0005-0000-0000-00006F090000}"/>
    <cellStyle name="Output" xfId="2416" builtinId="21" customBuiltin="1"/>
    <cellStyle name="Output 2" xfId="2417" xr:uid="{00000000-0005-0000-0000-000071090000}"/>
    <cellStyle name="Output 2 2" xfId="2418" xr:uid="{00000000-0005-0000-0000-000072090000}"/>
    <cellStyle name="Output 2 2 2" xfId="2419" xr:uid="{00000000-0005-0000-0000-000073090000}"/>
    <cellStyle name="Output 2 3" xfId="2420" xr:uid="{00000000-0005-0000-0000-000074090000}"/>
    <cellStyle name="Output 2 4" xfId="2421" xr:uid="{00000000-0005-0000-0000-000075090000}"/>
    <cellStyle name="Percent 2" xfId="2422" xr:uid="{00000000-0005-0000-0000-000076090000}"/>
    <cellStyle name="Percent 2 2" xfId="2423" xr:uid="{00000000-0005-0000-0000-000077090000}"/>
    <cellStyle name="Percent 2 2 2" xfId="2424" xr:uid="{00000000-0005-0000-0000-000078090000}"/>
    <cellStyle name="Percent 2 2 2 2" xfId="2425" xr:uid="{00000000-0005-0000-0000-000079090000}"/>
    <cellStyle name="Percent 2 2 2 2 2" xfId="2426" xr:uid="{00000000-0005-0000-0000-00007A090000}"/>
    <cellStyle name="Percent 2 2 2 3" xfId="2427" xr:uid="{00000000-0005-0000-0000-00007B090000}"/>
    <cellStyle name="Percent 2 2 2 4" xfId="2428" xr:uid="{00000000-0005-0000-0000-00007C090000}"/>
    <cellStyle name="Percent 2 2 3" xfId="2429" xr:uid="{00000000-0005-0000-0000-00007D090000}"/>
    <cellStyle name="Percent 2 2 3 2" xfId="2430" xr:uid="{00000000-0005-0000-0000-00007E090000}"/>
    <cellStyle name="Percent 2 2 4" xfId="2431" xr:uid="{00000000-0005-0000-0000-00007F090000}"/>
    <cellStyle name="Percent 2 2 5" xfId="2432" xr:uid="{00000000-0005-0000-0000-000080090000}"/>
    <cellStyle name="Percent 2 2 6" xfId="2433" xr:uid="{00000000-0005-0000-0000-000081090000}"/>
    <cellStyle name="Percent 2 2 6 2" xfId="2434" xr:uid="{00000000-0005-0000-0000-000082090000}"/>
    <cellStyle name="Percent 2 2 7" xfId="2435" xr:uid="{00000000-0005-0000-0000-000083090000}"/>
    <cellStyle name="Percent 2 3" xfId="2436" xr:uid="{00000000-0005-0000-0000-000084090000}"/>
    <cellStyle name="Percent 2 3 2" xfId="2437" xr:uid="{00000000-0005-0000-0000-000085090000}"/>
    <cellStyle name="Percent 2 3 3" xfId="2438" xr:uid="{00000000-0005-0000-0000-000086090000}"/>
    <cellStyle name="Percent 2 3 4" xfId="2439" xr:uid="{00000000-0005-0000-0000-000087090000}"/>
    <cellStyle name="Percent 2 4" xfId="2440" xr:uid="{00000000-0005-0000-0000-000088090000}"/>
    <cellStyle name="Percent 2 5" xfId="2441" xr:uid="{00000000-0005-0000-0000-000089090000}"/>
    <cellStyle name="Percent 2 6" xfId="2442" xr:uid="{00000000-0005-0000-0000-00008A090000}"/>
    <cellStyle name="Percent 2 7" xfId="2443" xr:uid="{00000000-0005-0000-0000-00008B090000}"/>
    <cellStyle name="Percent 2 7 2" xfId="2444" xr:uid="{00000000-0005-0000-0000-00008C090000}"/>
    <cellStyle name="Percent 2 8" xfId="2445" xr:uid="{00000000-0005-0000-0000-00008D090000}"/>
    <cellStyle name="Result" xfId="2446" xr:uid="{00000000-0005-0000-0000-00008E090000}"/>
    <cellStyle name="Result 2" xfId="2447" xr:uid="{00000000-0005-0000-0000-00008F090000}"/>
    <cellStyle name="Result 2 2" xfId="2448" xr:uid="{00000000-0005-0000-0000-000090090000}"/>
    <cellStyle name="Result 2 2 2" xfId="2449" xr:uid="{00000000-0005-0000-0000-000091090000}"/>
    <cellStyle name="Result 2 3" xfId="2450" xr:uid="{00000000-0005-0000-0000-000092090000}"/>
    <cellStyle name="Result 3" xfId="2451" xr:uid="{00000000-0005-0000-0000-000093090000}"/>
    <cellStyle name="Result 3 2" xfId="2452" xr:uid="{00000000-0005-0000-0000-000094090000}"/>
    <cellStyle name="Result 3 3" xfId="2453" xr:uid="{00000000-0005-0000-0000-000095090000}"/>
    <cellStyle name="Result 4" xfId="2454" xr:uid="{00000000-0005-0000-0000-000096090000}"/>
    <cellStyle name="Result2" xfId="2455" xr:uid="{00000000-0005-0000-0000-000097090000}"/>
    <cellStyle name="Result2 2" xfId="2456" xr:uid="{00000000-0005-0000-0000-000098090000}"/>
    <cellStyle name="Result2 2 2" xfId="2457" xr:uid="{00000000-0005-0000-0000-000099090000}"/>
    <cellStyle name="Result2 2 2 2" xfId="2458" xr:uid="{00000000-0005-0000-0000-00009A090000}"/>
    <cellStyle name="Result2 2 3" xfId="2459" xr:uid="{00000000-0005-0000-0000-00009B090000}"/>
    <cellStyle name="Result2 3" xfId="2460" xr:uid="{00000000-0005-0000-0000-00009C090000}"/>
    <cellStyle name="Result2 3 2" xfId="2461" xr:uid="{00000000-0005-0000-0000-00009D090000}"/>
    <cellStyle name="Result2 3 3" xfId="2462" xr:uid="{00000000-0005-0000-0000-00009E090000}"/>
    <cellStyle name="Result2 4" xfId="2463" xr:uid="{00000000-0005-0000-0000-00009F090000}"/>
    <cellStyle name="Style1" xfId="2464" xr:uid="{00000000-0005-0000-0000-0000A0090000}"/>
    <cellStyle name="Style1 2" xfId="2465" xr:uid="{00000000-0005-0000-0000-0000A1090000}"/>
    <cellStyle name="Style1 3" xfId="2466" xr:uid="{00000000-0005-0000-0000-0000A2090000}"/>
    <cellStyle name="Style1 4" xfId="2467" xr:uid="{00000000-0005-0000-0000-0000A3090000}"/>
    <cellStyle name="Style1 4 2" xfId="2468" xr:uid="{00000000-0005-0000-0000-0000A4090000}"/>
    <cellStyle name="Style10" xfId="2469" xr:uid="{00000000-0005-0000-0000-0000A5090000}"/>
    <cellStyle name="Style10 2" xfId="2470" xr:uid="{00000000-0005-0000-0000-0000A6090000}"/>
    <cellStyle name="Style10 3" xfId="2471" xr:uid="{00000000-0005-0000-0000-0000A7090000}"/>
    <cellStyle name="Style10 4" xfId="2472" xr:uid="{00000000-0005-0000-0000-0000A8090000}"/>
    <cellStyle name="Style10 4 2" xfId="2473" xr:uid="{00000000-0005-0000-0000-0000A9090000}"/>
    <cellStyle name="Style10 5" xfId="2474" xr:uid="{00000000-0005-0000-0000-0000AA090000}"/>
    <cellStyle name="Style11" xfId="2475" xr:uid="{00000000-0005-0000-0000-0000AB090000}"/>
    <cellStyle name="Style2" xfId="2476" xr:uid="{00000000-0005-0000-0000-0000AC090000}"/>
    <cellStyle name="Style2 2" xfId="2477" xr:uid="{00000000-0005-0000-0000-0000AD090000}"/>
    <cellStyle name="Style2 2 2" xfId="2478" xr:uid="{00000000-0005-0000-0000-0000AE090000}"/>
    <cellStyle name="Style2 3" xfId="2479" xr:uid="{00000000-0005-0000-0000-0000AF090000}"/>
    <cellStyle name="Style2 4" xfId="2480" xr:uid="{00000000-0005-0000-0000-0000B0090000}"/>
    <cellStyle name="Style2 4 2" xfId="2481" xr:uid="{00000000-0005-0000-0000-0000B1090000}"/>
    <cellStyle name="Style2 5" xfId="2482" xr:uid="{00000000-0005-0000-0000-0000B2090000}"/>
    <cellStyle name="Style3" xfId="2483" xr:uid="{00000000-0005-0000-0000-0000B3090000}"/>
    <cellStyle name="Style3 2" xfId="2484" xr:uid="{00000000-0005-0000-0000-0000B4090000}"/>
    <cellStyle name="Style3 2 2" xfId="2485" xr:uid="{00000000-0005-0000-0000-0000B5090000}"/>
    <cellStyle name="Style3 2 2 2" xfId="2486" xr:uid="{00000000-0005-0000-0000-0000B6090000}"/>
    <cellStyle name="Style3 2 3" xfId="2487" xr:uid="{00000000-0005-0000-0000-0000B7090000}"/>
    <cellStyle name="Style3 2 4" xfId="2488" xr:uid="{00000000-0005-0000-0000-0000B8090000}"/>
    <cellStyle name="Style3 3" xfId="2489" xr:uid="{00000000-0005-0000-0000-0000B9090000}"/>
    <cellStyle name="Style3 4" xfId="2490" xr:uid="{00000000-0005-0000-0000-0000BA090000}"/>
    <cellStyle name="Style3 4 2" xfId="2491" xr:uid="{00000000-0005-0000-0000-0000BB090000}"/>
    <cellStyle name="Style3 5" xfId="2492" xr:uid="{00000000-0005-0000-0000-0000BC090000}"/>
    <cellStyle name="Style3 6" xfId="2493" xr:uid="{00000000-0005-0000-0000-0000BD090000}"/>
    <cellStyle name="Style4" xfId="2494" xr:uid="{00000000-0005-0000-0000-0000BE090000}"/>
    <cellStyle name="Style4 2" xfId="2495" xr:uid="{00000000-0005-0000-0000-0000BF090000}"/>
    <cellStyle name="Style4 2 2" xfId="2496" xr:uid="{00000000-0005-0000-0000-0000C0090000}"/>
    <cellStyle name="Style4 2 3" xfId="2497" xr:uid="{00000000-0005-0000-0000-0000C1090000}"/>
    <cellStyle name="Style4 3" xfId="2498" xr:uid="{00000000-0005-0000-0000-0000C2090000}"/>
    <cellStyle name="Style4 4" xfId="2499" xr:uid="{00000000-0005-0000-0000-0000C3090000}"/>
    <cellStyle name="Style4 4 2" xfId="2500" xr:uid="{00000000-0005-0000-0000-0000C4090000}"/>
    <cellStyle name="Style4 5" xfId="2501" xr:uid="{00000000-0005-0000-0000-0000C5090000}"/>
    <cellStyle name="Style4 6" xfId="2502" xr:uid="{00000000-0005-0000-0000-0000C6090000}"/>
    <cellStyle name="Style4 7" xfId="2503" xr:uid="{00000000-0005-0000-0000-0000C7090000}"/>
    <cellStyle name="Style5" xfId="2504" xr:uid="{00000000-0005-0000-0000-0000C8090000}"/>
    <cellStyle name="Style5 2" xfId="2505" xr:uid="{00000000-0005-0000-0000-0000C9090000}"/>
    <cellStyle name="Style5 3" xfId="2506" xr:uid="{00000000-0005-0000-0000-0000CA090000}"/>
    <cellStyle name="Style5 4" xfId="2507" xr:uid="{00000000-0005-0000-0000-0000CB090000}"/>
    <cellStyle name="Style5 4 2" xfId="2508" xr:uid="{00000000-0005-0000-0000-0000CC090000}"/>
    <cellStyle name="Style5 5" xfId="2509" xr:uid="{00000000-0005-0000-0000-0000CD090000}"/>
    <cellStyle name="Style5 6" xfId="2510" xr:uid="{00000000-0005-0000-0000-0000CE090000}"/>
    <cellStyle name="Style5 7" xfId="2511" xr:uid="{00000000-0005-0000-0000-0000CF090000}"/>
    <cellStyle name="Style6" xfId="2512" xr:uid="{00000000-0005-0000-0000-0000D0090000}"/>
    <cellStyle name="Style6 2" xfId="2513" xr:uid="{00000000-0005-0000-0000-0000D1090000}"/>
    <cellStyle name="Style6 2 2" xfId="2514" xr:uid="{00000000-0005-0000-0000-0000D2090000}"/>
    <cellStyle name="Style6 2 3" xfId="2515" xr:uid="{00000000-0005-0000-0000-0000D3090000}"/>
    <cellStyle name="Style6 3" xfId="2516" xr:uid="{00000000-0005-0000-0000-0000D4090000}"/>
    <cellStyle name="Style6 4" xfId="2517" xr:uid="{00000000-0005-0000-0000-0000D5090000}"/>
    <cellStyle name="Style6 4 2" xfId="2518" xr:uid="{00000000-0005-0000-0000-0000D6090000}"/>
    <cellStyle name="Style6 5" xfId="2519" xr:uid="{00000000-0005-0000-0000-0000D7090000}"/>
    <cellStyle name="Style6 6" xfId="2520" xr:uid="{00000000-0005-0000-0000-0000D8090000}"/>
    <cellStyle name="Style6 7" xfId="2521" xr:uid="{00000000-0005-0000-0000-0000D9090000}"/>
    <cellStyle name="Style7" xfId="2522" xr:uid="{00000000-0005-0000-0000-0000DA090000}"/>
    <cellStyle name="Style7 2" xfId="2523" xr:uid="{00000000-0005-0000-0000-0000DB090000}"/>
    <cellStyle name="Style7 2 2" xfId="2524" xr:uid="{00000000-0005-0000-0000-0000DC090000}"/>
    <cellStyle name="Style7 2 3" xfId="2525" xr:uid="{00000000-0005-0000-0000-0000DD090000}"/>
    <cellStyle name="Style7 3" xfId="2526" xr:uid="{00000000-0005-0000-0000-0000DE090000}"/>
    <cellStyle name="Style7 4" xfId="2527" xr:uid="{00000000-0005-0000-0000-0000DF090000}"/>
    <cellStyle name="Style7 4 2" xfId="2528" xr:uid="{00000000-0005-0000-0000-0000E0090000}"/>
    <cellStyle name="Style7 5" xfId="2529" xr:uid="{00000000-0005-0000-0000-0000E1090000}"/>
    <cellStyle name="Style7 6" xfId="2530" xr:uid="{00000000-0005-0000-0000-0000E2090000}"/>
    <cellStyle name="Style7 7" xfId="2531" xr:uid="{00000000-0005-0000-0000-0000E3090000}"/>
    <cellStyle name="Style8" xfId="2532" xr:uid="{00000000-0005-0000-0000-0000E4090000}"/>
    <cellStyle name="Style8 2" xfId="2533" xr:uid="{00000000-0005-0000-0000-0000E5090000}"/>
    <cellStyle name="Style8 3" xfId="2534" xr:uid="{00000000-0005-0000-0000-0000E6090000}"/>
    <cellStyle name="Style8 4" xfId="2535" xr:uid="{00000000-0005-0000-0000-0000E7090000}"/>
    <cellStyle name="Style8 4 2" xfId="2536" xr:uid="{00000000-0005-0000-0000-0000E8090000}"/>
    <cellStyle name="Style8 5" xfId="2537" xr:uid="{00000000-0005-0000-0000-0000E9090000}"/>
    <cellStyle name="Style8 6" xfId="2538" xr:uid="{00000000-0005-0000-0000-0000EA090000}"/>
    <cellStyle name="Style8 7" xfId="2539" xr:uid="{00000000-0005-0000-0000-0000EB090000}"/>
    <cellStyle name="Style8 8" xfId="2540" xr:uid="{00000000-0005-0000-0000-0000EC090000}"/>
    <cellStyle name="Style9" xfId="2541" xr:uid="{00000000-0005-0000-0000-0000ED090000}"/>
    <cellStyle name="Style9 2" xfId="2542" xr:uid="{00000000-0005-0000-0000-0000EE090000}"/>
    <cellStyle name="Style9 3" xfId="2543" xr:uid="{00000000-0005-0000-0000-0000EF090000}"/>
    <cellStyle name="Style9 4" xfId="2544" xr:uid="{00000000-0005-0000-0000-0000F0090000}"/>
    <cellStyle name="Style9 4 2" xfId="2545" xr:uid="{00000000-0005-0000-0000-0000F1090000}"/>
    <cellStyle name="Style9 5" xfId="2546" xr:uid="{00000000-0005-0000-0000-0000F2090000}"/>
    <cellStyle name="Title" xfId="2547" builtinId="15" customBuiltin="1"/>
    <cellStyle name="Title 2" xfId="2548" xr:uid="{00000000-0005-0000-0000-0000F4090000}"/>
    <cellStyle name="Title 2 2" xfId="2549" xr:uid="{00000000-0005-0000-0000-0000F5090000}"/>
    <cellStyle name="Title 2 2 2" xfId="2550" xr:uid="{00000000-0005-0000-0000-0000F6090000}"/>
    <cellStyle name="Title 2 3" xfId="2551" xr:uid="{00000000-0005-0000-0000-0000F7090000}"/>
    <cellStyle name="Title 2 4" xfId="2552" xr:uid="{00000000-0005-0000-0000-0000F8090000}"/>
    <cellStyle name="Total" xfId="2553" builtinId="25" customBuiltin="1"/>
    <cellStyle name="Total 2" xfId="2554" xr:uid="{00000000-0005-0000-0000-0000FA090000}"/>
    <cellStyle name="Total 2 2" xfId="2555" xr:uid="{00000000-0005-0000-0000-0000FB090000}"/>
    <cellStyle name="Total 2 2 2" xfId="2556" xr:uid="{00000000-0005-0000-0000-0000FC090000}"/>
    <cellStyle name="Total 2 3" xfId="2557" xr:uid="{00000000-0005-0000-0000-0000FD090000}"/>
    <cellStyle name="Total 2 4" xfId="2558" xr:uid="{00000000-0005-0000-0000-0000FE090000}"/>
    <cellStyle name="Warning Text" xfId="2559" builtinId="11" customBuiltin="1"/>
    <cellStyle name="Warning Text 2" xfId="2560" xr:uid="{00000000-0005-0000-0000-0000000A0000}"/>
    <cellStyle name="Warning Text 2 2" xfId="2561" xr:uid="{00000000-0005-0000-0000-0000010A0000}"/>
    <cellStyle name="Warning Text 2 2 2" xfId="2562" xr:uid="{00000000-0005-0000-0000-0000020A0000}"/>
    <cellStyle name="Warning Text 2 3" xfId="2563" xr:uid="{00000000-0005-0000-0000-0000030A0000}"/>
    <cellStyle name="Warning Text 2 4" xfId="2564" xr:uid="{00000000-0005-0000-0000-0000040A0000}"/>
  </cellStyles>
  <dxfs count="4"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  <dxf>
      <font>
        <color theme="5"/>
      </font>
      <numFmt numFmtId="172" formatCode="\*#,##0.0"/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1</xdr:col>
      <xdr:colOff>247650</xdr:colOff>
      <xdr:row>0</xdr:row>
      <xdr:rowOff>752475</xdr:rowOff>
    </xdr:to>
    <xdr:pic>
      <xdr:nvPicPr>
        <xdr:cNvPr id="3337" name="Picture 1">
          <a:extLst>
            <a:ext uri="{FF2B5EF4-FFF2-40B4-BE49-F238E27FC236}">
              <a16:creationId xmlns:a16="http://schemas.microsoft.com/office/drawing/2014/main" id="{8AC856D1-90C0-AEB9-EA38-BBAD95503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0</xdr:col>
      <xdr:colOff>971550</xdr:colOff>
      <xdr:row>0</xdr:row>
      <xdr:rowOff>752475</xdr:rowOff>
    </xdr:to>
    <xdr:pic>
      <xdr:nvPicPr>
        <xdr:cNvPr id="1624" name="Picture 1">
          <a:extLst>
            <a:ext uri="{FF2B5EF4-FFF2-40B4-BE49-F238E27FC236}">
              <a16:creationId xmlns:a16="http://schemas.microsoft.com/office/drawing/2014/main" id="{D3FCDD83-E79A-4021-95FB-018346F1A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1</xdr:col>
      <xdr:colOff>314325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6F4CD4-57FB-4B0C-89BD-BCF459953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bour.statistics@abs.gov.au" TargetMode="External"/><Relationship Id="rId3" Type="http://schemas.openxmlformats.org/officeDocument/2006/relationships/hyperlink" Target="http://www.abs.gov.au/ausstats/abs@.nsf/exnote/6239.0" TargetMode="External"/><Relationship Id="rId7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6239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methodologies/labour-force-status-families-methodology/jun-2024" TargetMode="External"/><Relationship Id="rId5" Type="http://schemas.openxmlformats.org/officeDocument/2006/relationships/hyperlink" Target="https://www.abs.gov.au/statistics/labour/employment-and-unemployment/labour-force-status-families/latest-release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abs.gov.au/about/contact-u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3"/>
  <sheetViews>
    <sheetView showGridLines="0" tabSelected="1" workbookViewId="0">
      <pane ySplit="3" topLeftCell="A4" activePane="bottomLeft" state="frozen"/>
      <selection pane="bottomLeft" activeCell="B5" sqref="B5:C5"/>
    </sheetView>
  </sheetViews>
  <sheetFormatPr defaultRowHeight="14.25"/>
  <cols>
    <col min="1" max="2" width="9.375" customWidth="1"/>
    <col min="3" max="3" width="100.25" customWidth="1"/>
    <col min="4" max="4" width="10.75" customWidth="1"/>
  </cols>
  <sheetData>
    <row r="1" spans="1:13" ht="68.099999999999994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0"/>
    </row>
    <row r="2" spans="1:13" ht="15.95" customHeight="1">
      <c r="A2" s="34" t="s">
        <v>106</v>
      </c>
    </row>
    <row r="3" spans="1:13" ht="14.45" customHeight="1">
      <c r="A3" s="38" t="s">
        <v>108</v>
      </c>
      <c r="B3" s="1"/>
      <c r="C3" s="1"/>
      <c r="D3" s="3"/>
      <c r="E3" s="3"/>
      <c r="F3" s="3"/>
      <c r="G3" s="3"/>
      <c r="H3" s="3"/>
      <c r="I3" s="3"/>
      <c r="J3" s="3"/>
      <c r="K3" s="3"/>
    </row>
    <row r="5" spans="1:13" ht="15.75">
      <c r="B5" s="61" t="s">
        <v>1</v>
      </c>
      <c r="C5" s="61"/>
    </row>
    <row r="6" spans="1:13" ht="12.75" customHeight="1">
      <c r="B6" s="62" t="s">
        <v>2</v>
      </c>
      <c r="C6" s="62"/>
    </row>
    <row r="7" spans="1:13">
      <c r="B7" s="37" t="s">
        <v>93</v>
      </c>
      <c r="C7" s="2" t="s">
        <v>95</v>
      </c>
    </row>
    <row r="8" spans="1:13">
      <c r="B8" s="37" t="s">
        <v>94</v>
      </c>
      <c r="C8" s="2" t="s">
        <v>96</v>
      </c>
      <c r="D8" s="16"/>
      <c r="E8" s="16"/>
      <c r="F8" s="16"/>
      <c r="G8" s="16"/>
      <c r="H8" s="16"/>
    </row>
    <row r="10" spans="1:13" ht="15">
      <c r="B10" s="64"/>
      <c r="C10" s="64"/>
    </row>
    <row r="11" spans="1:13" ht="15.75">
      <c r="B11" s="61" t="s">
        <v>3</v>
      </c>
      <c r="C11" s="61"/>
    </row>
    <row r="13" spans="1:13">
      <c r="B13" s="5" t="s">
        <v>107</v>
      </c>
    </row>
    <row r="14" spans="1:13">
      <c r="B14" s="65" t="s">
        <v>4</v>
      </c>
      <c r="C14" s="65"/>
    </row>
    <row r="15" spans="1:13">
      <c r="B15" s="78" t="s">
        <v>7</v>
      </c>
      <c r="C15" s="78"/>
    </row>
    <row r="18" spans="2:5">
      <c r="B18" s="6" t="s">
        <v>8</v>
      </c>
      <c r="C18" s="7"/>
      <c r="D18" s="7"/>
      <c r="E18" s="7"/>
    </row>
    <row r="19" spans="2:5">
      <c r="B19" s="63" t="s">
        <v>9</v>
      </c>
      <c r="C19" s="63"/>
      <c r="D19" s="63"/>
      <c r="E19" s="63"/>
    </row>
    <row r="20" spans="2:5">
      <c r="B20" s="7" t="s">
        <v>21</v>
      </c>
      <c r="C20" s="7"/>
      <c r="D20" s="7"/>
      <c r="E20" s="7"/>
    </row>
    <row r="23" spans="2:5" ht="12.75" customHeight="1">
      <c r="B23" s="36" t="str">
        <f ca="1">"© Commonwealth of Australia "&amp;YEAR(TODAY())</f>
        <v>© Commonwealth of Australia 2024</v>
      </c>
    </row>
  </sheetData>
  <mergeCells count="11">
    <mergeCell ref="J1:L1"/>
    <mergeCell ref="B5:C5"/>
    <mergeCell ref="B6:C6"/>
    <mergeCell ref="B19:E19"/>
    <mergeCell ref="A1:C1"/>
    <mergeCell ref="B10:C10"/>
    <mergeCell ref="B11:C11"/>
    <mergeCell ref="B14:C14"/>
    <mergeCell ref="B15:C15"/>
    <mergeCell ref="D1:F1"/>
    <mergeCell ref="G1:I1"/>
  </mergeCells>
  <hyperlinks>
    <hyperlink ref="B11" r:id="rId1" xr:uid="{00000000-0004-0000-0000-000002000000}"/>
    <hyperlink ref="B14" r:id="rId2" xr:uid="{C396432C-C3AD-4376-AF3C-E69B76D9D242}"/>
    <hyperlink ref="B15" r:id="rId3" display="Explanatory Notes" xr:uid="{56CAA96F-90E6-43ED-AF62-80002B16D17F}"/>
    <hyperlink ref="B19:E19" r:id="rId4" display="For further information about these and related statistics visit www.abs.gov.au/about/contact-us" xr:uid="{86AF7E81-ED73-4960-A039-727D5AD4C201}"/>
    <hyperlink ref="B14:C14" r:id="rId5" display="Summary" xr:uid="{ED140B56-7D39-48FE-9859-37F0A9094C85}"/>
    <hyperlink ref="B15:C15" r:id="rId6" display="Methodology" xr:uid="{95113867-6AA2-4660-9F9B-4868C88D3D1B}"/>
    <hyperlink ref="B7" location="'Table 1.1'!B6" display="T1.1" xr:uid="{1D0499A9-959A-4A2F-8183-87A8AD02C4A5}"/>
    <hyperlink ref="B8" location="'Data 1.1'!A8" display="D1.1" xr:uid="{D3D88890-A8B7-42E8-9142-97DE2CDB032D}"/>
    <hyperlink ref="B23" r:id="rId7" display="© Commonwealth of Australia 2013" xr:uid="{3AB79540-38CC-49FE-884B-8E61D028AAE0}"/>
    <hyperlink ref="B20" r:id="rId8" display="or the Labour Surveys Branch at labour.statistics@abs.gov.au." xr:uid="{2E86F986-A7B1-401A-8F31-DC47F56FD08A}"/>
  </hyperlinks>
  <pageMargins left="0.7" right="0.7" top="0.75" bottom="0.75" header="0.3" footer="0.3"/>
  <pageSetup paperSize="9" orientation="portrait" horizontalDpi="1200" verticalDpi="12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989"/>
  <sheetViews>
    <sheetView workbookViewId="0">
      <pane ySplit="9" topLeftCell="A10" activePane="bottomLeft" state="frozen"/>
      <selection pane="bottomLeft" activeCell="B6" sqref="B6:E6"/>
    </sheetView>
  </sheetViews>
  <sheetFormatPr defaultRowHeight="14.25"/>
  <cols>
    <col min="1" max="1" width="56.625" customWidth="1"/>
    <col min="2" max="2" width="15.625" style="3" customWidth="1"/>
    <col min="3" max="3" width="3.625" style="3" customWidth="1"/>
    <col min="4" max="4" width="15.625" style="3" customWidth="1"/>
    <col min="5" max="5" width="3.625" style="3" customWidth="1"/>
    <col min="6" max="6" width="15.625" style="3" customWidth="1"/>
    <col min="7" max="7" width="3.625" style="3" customWidth="1"/>
    <col min="8" max="8" width="15.625" style="3" customWidth="1"/>
    <col min="9" max="9" width="3.625" style="3" customWidth="1"/>
    <col min="10" max="10" width="9.625" style="3" customWidth="1"/>
    <col min="11" max="11" width="3.625" style="3" customWidth="1"/>
    <col min="12" max="12" width="10.625" style="3" customWidth="1"/>
    <col min="13" max="13" width="3.625" customWidth="1"/>
    <col min="14" max="14" width="9.625" customWidth="1"/>
    <col min="15" max="15" width="3.625" customWidth="1"/>
    <col min="16" max="16" width="9.625" customWidth="1"/>
    <col min="17" max="17" width="3.625" customWidth="1"/>
  </cols>
  <sheetData>
    <row r="1" spans="1:19" ht="68.099999999999994" customHeight="1">
      <c r="A1" s="69" t="s">
        <v>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8"/>
      <c r="S1" s="8"/>
    </row>
    <row r="2" spans="1:19" ht="15.95" customHeight="1">
      <c r="A2" s="70" t="str">
        <f>Contents!A2</f>
        <v>6224.0.55.001 Labour Force Status of Families, Jun 2024</v>
      </c>
      <c r="B2" s="70"/>
      <c r="C2" s="70"/>
      <c r="D2" s="70"/>
      <c r="E2" s="70"/>
      <c r="F2" s="70"/>
      <c r="G2" s="70"/>
      <c r="H2" s="17"/>
      <c r="I2" s="17"/>
      <c r="J2" s="17"/>
      <c r="K2" s="17"/>
      <c r="L2" s="17"/>
      <c r="M2" s="18"/>
      <c r="N2" s="18"/>
      <c r="O2" s="18"/>
      <c r="P2" s="18"/>
      <c r="Q2" s="18"/>
      <c r="R2" s="18"/>
      <c r="S2" s="18"/>
    </row>
    <row r="3" spans="1:19" ht="14.45" customHeight="1">
      <c r="A3" s="71" t="str">
        <f>Contents!A3</f>
        <v>Released at 11:30 am (Canberra time) Tuesday 22 October 2024</v>
      </c>
      <c r="B3" s="71"/>
      <c r="C3" s="71"/>
      <c r="D3" s="71"/>
      <c r="E3" s="71"/>
      <c r="F3" s="71"/>
      <c r="G3" s="71"/>
      <c r="H3" s="17"/>
      <c r="I3" s="17"/>
      <c r="J3" s="17"/>
      <c r="K3" s="17"/>
      <c r="L3" s="17"/>
      <c r="M3" s="18"/>
      <c r="N3" s="18"/>
      <c r="O3" s="18"/>
      <c r="P3" s="18"/>
      <c r="Q3" s="18"/>
      <c r="R3" s="18"/>
      <c r="S3" s="18"/>
    </row>
    <row r="4" spans="1:19" ht="14.45" customHeight="1">
      <c r="A4" s="72" t="str">
        <f>Contents!C7</f>
        <v>Table 2.1 - Families by State and Territory</v>
      </c>
      <c r="B4" s="72"/>
      <c r="C4" s="72"/>
      <c r="D4" s="72"/>
      <c r="E4" s="72"/>
      <c r="F4" s="72"/>
      <c r="G4" s="72"/>
      <c r="H4" s="19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</row>
    <row r="5" spans="1:19" ht="14.45" customHeight="1">
      <c r="A5" s="21"/>
      <c r="B5" s="18"/>
      <c r="C5" s="18"/>
      <c r="D5" s="17"/>
      <c r="E5" s="17"/>
      <c r="F5" s="17"/>
      <c r="G5" s="17"/>
      <c r="H5" s="17"/>
      <c r="I5" s="17"/>
      <c r="J5" s="17"/>
      <c r="K5" s="17"/>
      <c r="L5" s="17"/>
      <c r="M5" s="18"/>
      <c r="N5" s="18"/>
      <c r="O5" s="18"/>
      <c r="P5" s="18"/>
      <c r="Q5" s="18"/>
      <c r="R5" s="18"/>
      <c r="S5" s="18"/>
    </row>
    <row r="6" spans="1:19" ht="14.45" customHeight="1">
      <c r="A6" s="15" t="s">
        <v>33</v>
      </c>
      <c r="B6" s="73" t="s">
        <v>109</v>
      </c>
      <c r="C6" s="74"/>
      <c r="D6" s="74"/>
      <c r="E6" s="75"/>
      <c r="F6" s="17"/>
      <c r="G6" s="17"/>
      <c r="H6" s="17"/>
      <c r="I6" s="17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>
      <c r="A7" s="22"/>
      <c r="B7" s="22"/>
      <c r="C7" s="22"/>
      <c r="D7" s="22"/>
      <c r="E7" s="22"/>
      <c r="F7" s="22"/>
      <c r="G7" s="22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</row>
    <row r="8" spans="1:19" ht="42.75" customHeight="1">
      <c r="A8" s="22"/>
      <c r="B8" s="66" t="s">
        <v>26</v>
      </c>
      <c r="C8" s="66"/>
      <c r="D8" s="77" t="str">
        <f>IF(D68&lt;=109,"Families with dependants aged 0 - 20 years","Families with dependants aged 0 - 24 years")</f>
        <v>Families with dependants aged 0 - 24 years</v>
      </c>
      <c r="E8" s="77"/>
      <c r="F8" s="77" t="s">
        <v>79</v>
      </c>
      <c r="G8" s="77"/>
      <c r="H8" s="66" t="s">
        <v>80</v>
      </c>
      <c r="I8" s="66"/>
      <c r="J8" s="17"/>
      <c r="K8" s="17"/>
      <c r="L8" s="17"/>
      <c r="M8" s="18"/>
      <c r="N8" s="18"/>
      <c r="O8" s="18"/>
      <c r="P8" s="18"/>
      <c r="Q8" s="18"/>
      <c r="R8" s="18"/>
      <c r="S8" s="18"/>
    </row>
    <row r="9" spans="1:19">
      <c r="A9" s="23"/>
      <c r="B9" s="33" t="s">
        <v>6</v>
      </c>
      <c r="C9" s="33"/>
      <c r="D9" s="33" t="s">
        <v>6</v>
      </c>
      <c r="E9" s="33"/>
      <c r="F9" s="33" t="s">
        <v>6</v>
      </c>
      <c r="G9" s="33"/>
      <c r="H9" s="33" t="s">
        <v>6</v>
      </c>
      <c r="I9" s="33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>
      <c r="A10" s="23"/>
      <c r="B10" s="24"/>
      <c r="C10" s="24"/>
      <c r="D10" s="24"/>
      <c r="E10" s="24"/>
      <c r="F10" s="24"/>
      <c r="G10" s="24"/>
      <c r="H10" s="24"/>
      <c r="I10" s="24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2.75" customHeight="1">
      <c r="A11" s="46" t="s">
        <v>97</v>
      </c>
      <c r="B11" s="53">
        <f>B127</f>
        <v>2365.9720000000002</v>
      </c>
      <c r="C11" s="54" t="str">
        <f>IF(C127&gt;=50,"**",IF(C127&gt;=25,"*",""))</f>
        <v/>
      </c>
      <c r="D11" s="53">
        <f>D127</f>
        <v>1077.643</v>
      </c>
      <c r="E11" s="54" t="str">
        <f>IF(E127&gt;=50,"**",IF(E127&gt;=25,"*",""))</f>
        <v/>
      </c>
      <c r="F11" s="53">
        <f>F127</f>
        <v>863.94</v>
      </c>
      <c r="G11" s="54" t="str">
        <f>IF(G127&gt;=50,"**",IF(G127&gt;=25,"*",""))</f>
        <v/>
      </c>
      <c r="H11" s="53">
        <f>H127</f>
        <v>1288.33</v>
      </c>
      <c r="I11" s="54" t="str">
        <f>IF(I127&gt;=50,"**",IF(I127&gt;=25,"*",""))</f>
        <v/>
      </c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2.75" customHeight="1">
      <c r="A12" s="27" t="s">
        <v>74</v>
      </c>
      <c r="B12" s="51">
        <f>B128</f>
        <v>1923.982</v>
      </c>
      <c r="C12" s="52" t="str">
        <f>IF(C128&gt;=50,"**",IF(C128&gt;=25,"*",""))</f>
        <v/>
      </c>
      <c r="D12" s="51">
        <f>D128</f>
        <v>831.245</v>
      </c>
      <c r="E12" s="52" t="str">
        <f>IF(E128&gt;=50,"**",IF(E128&gt;=25,"*",""))</f>
        <v/>
      </c>
      <c r="F12" s="51">
        <f>F128</f>
        <v>681.70899999999995</v>
      </c>
      <c r="G12" s="52" t="str">
        <f>IF(G128&gt;=50,"**",IF(G128&gt;=25,"*",""))</f>
        <v/>
      </c>
      <c r="H12" s="51">
        <f>H128</f>
        <v>1092.7370000000001</v>
      </c>
      <c r="I12" s="52" t="str">
        <f>IF(I128&gt;=50,"**",IF(I128&gt;=25,"*",""))</f>
        <v/>
      </c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2.75" customHeight="1">
      <c r="A13" s="27" t="s">
        <v>75</v>
      </c>
      <c r="B13" s="51">
        <f>B129</f>
        <v>393.35199999999998</v>
      </c>
      <c r="C13" s="52" t="str">
        <f>IF(C129&gt;=50,"**",IF(C129&gt;=25,"*",""))</f>
        <v/>
      </c>
      <c r="D13" s="51">
        <f>D129</f>
        <v>246.398</v>
      </c>
      <c r="E13" s="52" t="str">
        <f>IF(E129&gt;=50,"**",IF(E129&gt;=25,"*",""))</f>
        <v/>
      </c>
      <c r="F13" s="51">
        <f>F129</f>
        <v>182.23099999999999</v>
      </c>
      <c r="G13" s="52" t="str">
        <f>IF(G129&gt;=50,"**",IF(G129&gt;=25,"*",""))</f>
        <v/>
      </c>
      <c r="H13" s="51">
        <f>H129</f>
        <v>146.95400000000001</v>
      </c>
      <c r="I13" s="52" t="str">
        <f>IF(I129&gt;=50,"**",IF(I129&gt;=25,"*",""))</f>
        <v/>
      </c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ht="12.75" customHeight="1">
      <c r="A14" s="27" t="s">
        <v>76</v>
      </c>
      <c r="B14" s="51">
        <f>B130</f>
        <v>48.639000000000003</v>
      </c>
      <c r="C14" s="52" t="str">
        <f>IF(C130&gt;=50,"**",IF(C130&gt;=25,"*",""))</f>
        <v/>
      </c>
      <c r="D14" s="51">
        <f>D130</f>
        <v>0</v>
      </c>
      <c r="E14" s="52" t="str">
        <f>IF(E130&gt;=50,"**",IF(E130&gt;=25,"*",""))</f>
        <v/>
      </c>
      <c r="F14" s="51">
        <f>F130</f>
        <v>0</v>
      </c>
      <c r="G14" s="52" t="str">
        <f>IF(G130&gt;=50,"**",IF(G130&gt;=25,"*",""))</f>
        <v/>
      </c>
      <c r="H14" s="51">
        <f>H130</f>
        <v>48.639000000000003</v>
      </c>
      <c r="I14" s="52" t="str">
        <f>IF(I130&gt;=50,"**",IF(I130&gt;=25,"*",""))</f>
        <v/>
      </c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ht="12.75" customHeight="1">
      <c r="A15" s="27"/>
      <c r="B15" s="51"/>
      <c r="C15" s="52"/>
      <c r="D15" s="51"/>
      <c r="E15" s="52"/>
      <c r="F15" s="51"/>
      <c r="G15" s="52"/>
      <c r="H15" s="51"/>
      <c r="I15" s="52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2.75" customHeight="1">
      <c r="A16" s="46" t="s">
        <v>98</v>
      </c>
      <c r="B16" s="53">
        <f>B132</f>
        <v>1945.7470000000001</v>
      </c>
      <c r="C16" s="54" t="str">
        <f>IF(C132&gt;=50,"**",IF(C132&gt;=25,"*",""))</f>
        <v/>
      </c>
      <c r="D16" s="53">
        <f>D132</f>
        <v>890.56600000000003</v>
      </c>
      <c r="E16" s="54" t="str">
        <f>IF(E132&gt;=50,"**",IF(E132&gt;=25,"*",""))</f>
        <v/>
      </c>
      <c r="F16" s="53">
        <f>F132</f>
        <v>712.31799999999998</v>
      </c>
      <c r="G16" s="54" t="str">
        <f>IF(G132&gt;=50,"**",IF(G132&gt;=25,"*",""))</f>
        <v/>
      </c>
      <c r="H16" s="53">
        <f>H132</f>
        <v>1055.181</v>
      </c>
      <c r="I16" s="54" t="str">
        <f>IF(I132&gt;=50,"**",IF(I132&gt;=25,"*",""))</f>
        <v/>
      </c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2.75" customHeight="1">
      <c r="A17" s="27" t="s">
        <v>74</v>
      </c>
      <c r="B17" s="51">
        <f>B133</f>
        <v>1614.8520000000001</v>
      </c>
      <c r="C17" s="52" t="str">
        <f>IF(C133&gt;=50,"**",IF(C133&gt;=25,"*",""))</f>
        <v/>
      </c>
      <c r="D17" s="51">
        <f>D133</f>
        <v>725.86800000000005</v>
      </c>
      <c r="E17" s="52" t="str">
        <f>IF(E133&gt;=50,"**",IF(E133&gt;=25,"*",""))</f>
        <v/>
      </c>
      <c r="F17" s="51">
        <f>F133</f>
        <v>592.92999999999995</v>
      </c>
      <c r="G17" s="52" t="str">
        <f>IF(G133&gt;=50,"**",IF(G133&gt;=25,"*",""))</f>
        <v/>
      </c>
      <c r="H17" s="51">
        <f>H133</f>
        <v>888.98299999999995</v>
      </c>
      <c r="I17" s="52" t="str">
        <f>IF(I133&gt;=50,"**",IF(I133&gt;=25,"*",""))</f>
        <v/>
      </c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2.75" customHeight="1">
      <c r="A18" s="27" t="s">
        <v>75</v>
      </c>
      <c r="B18" s="51">
        <f>B134</f>
        <v>283.92899999999997</v>
      </c>
      <c r="C18" s="52" t="str">
        <f>IF(C134&gt;=50,"**",IF(C134&gt;=25,"*",""))</f>
        <v/>
      </c>
      <c r="D18" s="51">
        <f>D134</f>
        <v>164.69800000000001</v>
      </c>
      <c r="E18" s="52" t="str">
        <f>IF(E134&gt;=50,"**",IF(E134&gt;=25,"*",""))</f>
        <v/>
      </c>
      <c r="F18" s="51">
        <f>F134</f>
        <v>119.38800000000001</v>
      </c>
      <c r="G18" s="52" t="str">
        <f>IF(G134&gt;=50,"**",IF(G134&gt;=25,"*",""))</f>
        <v/>
      </c>
      <c r="H18" s="51">
        <f>H134</f>
        <v>119.23099999999999</v>
      </c>
      <c r="I18" s="52" t="str">
        <f>IF(I134&gt;=50,"**",IF(I134&gt;=25,"*",""))</f>
        <v/>
      </c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2.75" customHeight="1">
      <c r="A19" s="27" t="s">
        <v>76</v>
      </c>
      <c r="B19" s="51">
        <f>B135</f>
        <v>46.966000000000001</v>
      </c>
      <c r="C19" s="52" t="str">
        <f>IF(C135&gt;=50,"**",IF(C135&gt;=25,"*",""))</f>
        <v/>
      </c>
      <c r="D19" s="51">
        <f>D135</f>
        <v>0</v>
      </c>
      <c r="E19" s="52" t="str">
        <f>IF(E135&gt;=50,"**",IF(E135&gt;=25,"*",""))</f>
        <v/>
      </c>
      <c r="F19" s="51">
        <f>F135</f>
        <v>0</v>
      </c>
      <c r="G19" s="52" t="str">
        <f>IF(G135&gt;=50,"**",IF(G135&gt;=25,"*",""))</f>
        <v/>
      </c>
      <c r="H19" s="51">
        <f>H135</f>
        <v>46.966000000000001</v>
      </c>
      <c r="I19" s="52" t="str">
        <f>IF(I135&gt;=50,"**",IF(I135&gt;=25,"*",""))</f>
        <v/>
      </c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2.75" customHeight="1">
      <c r="A20" s="27"/>
      <c r="B20" s="51"/>
      <c r="C20" s="52"/>
      <c r="D20" s="51"/>
      <c r="E20" s="52"/>
      <c r="F20" s="51"/>
      <c r="G20" s="52"/>
      <c r="H20" s="51"/>
      <c r="I20" s="52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2.75" customHeight="1">
      <c r="A21" s="46" t="s">
        <v>99</v>
      </c>
      <c r="B21" s="53">
        <f>B137</f>
        <v>1573.258</v>
      </c>
      <c r="C21" s="54" t="str">
        <f>IF(C137&gt;=50,"**",IF(C137&gt;=25,"*",""))</f>
        <v/>
      </c>
      <c r="D21" s="53">
        <f>D137</f>
        <v>693.60900000000004</v>
      </c>
      <c r="E21" s="54" t="str">
        <f>IF(E137&gt;=50,"**",IF(E137&gt;=25,"*",""))</f>
        <v/>
      </c>
      <c r="F21" s="53">
        <f>F137</f>
        <v>568.08399999999995</v>
      </c>
      <c r="G21" s="54" t="str">
        <f>IF(G137&gt;=50,"**",IF(G137&gt;=25,"*",""))</f>
        <v/>
      </c>
      <c r="H21" s="53">
        <f>H137</f>
        <v>879.649</v>
      </c>
      <c r="I21" s="54" t="str">
        <f>IF(I137&gt;=50,"**",IF(I137&gt;=25,"*",""))</f>
        <v/>
      </c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2.75" customHeight="1">
      <c r="A22" s="27" t="s">
        <v>74</v>
      </c>
      <c r="B22" s="51">
        <f>B138</f>
        <v>1268.8589999999999</v>
      </c>
      <c r="C22" s="52" t="str">
        <f>IF(C138&gt;=50,"**",IF(C138&gt;=25,"*",""))</f>
        <v/>
      </c>
      <c r="D22" s="51">
        <f>D138</f>
        <v>519.67499999999995</v>
      </c>
      <c r="E22" s="52" t="str">
        <f>IF(E138&gt;=50,"**",IF(E138&gt;=25,"*",""))</f>
        <v/>
      </c>
      <c r="F22" s="51">
        <f>F138</f>
        <v>430.67599999999999</v>
      </c>
      <c r="G22" s="52" t="str">
        <f>IF(G138&gt;=50,"**",IF(G138&gt;=25,"*",""))</f>
        <v/>
      </c>
      <c r="H22" s="51">
        <f>H138</f>
        <v>749.18399999999997</v>
      </c>
      <c r="I22" s="52" t="str">
        <f>IF(I138&gt;=50,"**",IF(I138&gt;=25,"*",""))</f>
        <v/>
      </c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2.75" customHeight="1">
      <c r="A23" s="27" t="s">
        <v>75</v>
      </c>
      <c r="B23" s="51">
        <f>B139</f>
        <v>271.786</v>
      </c>
      <c r="C23" s="52" t="str">
        <f>IF(C139&gt;=50,"**",IF(C139&gt;=25,"*",""))</f>
        <v/>
      </c>
      <c r="D23" s="51">
        <f>D139</f>
        <v>173.934</v>
      </c>
      <c r="E23" s="52" t="str">
        <f>IF(E139&gt;=50,"**",IF(E139&gt;=25,"*",""))</f>
        <v/>
      </c>
      <c r="F23" s="51">
        <f>F139</f>
        <v>137.40799999999999</v>
      </c>
      <c r="G23" s="52" t="str">
        <f>IF(G139&gt;=50,"**",IF(G139&gt;=25,"*",""))</f>
        <v/>
      </c>
      <c r="H23" s="51">
        <f>H139</f>
        <v>97.850999999999999</v>
      </c>
      <c r="I23" s="52" t="str">
        <f>IF(I139&gt;=50,"**",IF(I139&gt;=25,"*",""))</f>
        <v/>
      </c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2.75" customHeight="1">
      <c r="A24" s="27" t="s">
        <v>76</v>
      </c>
      <c r="B24" s="51">
        <f>B140</f>
        <v>32.613999999999997</v>
      </c>
      <c r="C24" s="52" t="str">
        <f>IF(C140&gt;=50,"**",IF(C140&gt;=25,"*",""))</f>
        <v/>
      </c>
      <c r="D24" s="51">
        <f>D140</f>
        <v>0</v>
      </c>
      <c r="E24" s="52" t="str">
        <f>IF(E140&gt;=50,"**",IF(E140&gt;=25,"*",""))</f>
        <v/>
      </c>
      <c r="F24" s="51">
        <f>F140</f>
        <v>0</v>
      </c>
      <c r="G24" s="52" t="str">
        <f>IF(G140&gt;=50,"**",IF(G140&gt;=25,"*",""))</f>
        <v/>
      </c>
      <c r="H24" s="51">
        <f>H140</f>
        <v>32.613999999999997</v>
      </c>
      <c r="I24" s="52" t="str">
        <f>IF(I140&gt;=50,"**",IF(I140&gt;=25,"*",""))</f>
        <v/>
      </c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2.75" customHeight="1">
      <c r="A25" s="27"/>
      <c r="B25" s="51"/>
      <c r="C25" s="52"/>
      <c r="D25" s="51"/>
      <c r="E25" s="52"/>
      <c r="F25" s="51"/>
      <c r="G25" s="52"/>
      <c r="H25" s="51"/>
      <c r="I25" s="52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2.75" customHeight="1">
      <c r="A26" s="46" t="s">
        <v>100</v>
      </c>
      <c r="B26" s="53">
        <f>B142</f>
        <v>536.66800000000001</v>
      </c>
      <c r="C26" s="54" t="str">
        <f>IF(C142&gt;=50,"**",IF(C142&gt;=25,"*",""))</f>
        <v/>
      </c>
      <c r="D26" s="53">
        <f>D142</f>
        <v>224.83699999999999</v>
      </c>
      <c r="E26" s="54" t="str">
        <f>IF(E142&gt;=50,"**",IF(E142&gt;=25,"*",""))</f>
        <v/>
      </c>
      <c r="F26" s="53">
        <f>F142</f>
        <v>178.94300000000001</v>
      </c>
      <c r="G26" s="54" t="str">
        <f>IF(G142&gt;=50,"**",IF(G142&gt;=25,"*",""))</f>
        <v/>
      </c>
      <c r="H26" s="53">
        <f>H142</f>
        <v>311.83100000000002</v>
      </c>
      <c r="I26" s="54" t="str">
        <f>IF(I142&gt;=50,"**",IF(I142&gt;=25,"*",""))</f>
        <v/>
      </c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2.75" customHeight="1">
      <c r="A27" s="27" t="s">
        <v>74</v>
      </c>
      <c r="B27" s="51">
        <f>B143</f>
        <v>437.13299999999998</v>
      </c>
      <c r="C27" s="52" t="str">
        <f>IF(C143&gt;=50,"**",IF(C143&gt;=25,"*",""))</f>
        <v/>
      </c>
      <c r="D27" s="51">
        <f>D143</f>
        <v>174.46600000000001</v>
      </c>
      <c r="E27" s="52" t="str">
        <f>IF(E143&gt;=50,"**",IF(E143&gt;=25,"*",""))</f>
        <v/>
      </c>
      <c r="F27" s="51">
        <f>F143</f>
        <v>141.995</v>
      </c>
      <c r="G27" s="52" t="str">
        <f>IF(G143&gt;=50,"**",IF(G143&gt;=25,"*",""))</f>
        <v/>
      </c>
      <c r="H27" s="51">
        <f>H143</f>
        <v>262.66699999999997</v>
      </c>
      <c r="I27" s="52" t="str">
        <f>IF(I143&gt;=50,"**",IF(I143&gt;=25,"*",""))</f>
        <v/>
      </c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2.75" customHeight="1">
      <c r="A28" s="27" t="s">
        <v>75</v>
      </c>
      <c r="B28" s="51">
        <f>B144</f>
        <v>86.025999999999996</v>
      </c>
      <c r="C28" s="52" t="str">
        <f>IF(C144&gt;=50,"**",IF(C144&gt;=25,"*",""))</f>
        <v/>
      </c>
      <c r="D28" s="51">
        <f>D144</f>
        <v>50.372</v>
      </c>
      <c r="E28" s="52" t="str">
        <f>IF(E144&gt;=50,"**",IF(E144&gt;=25,"*",""))</f>
        <v/>
      </c>
      <c r="F28" s="51">
        <f>F144</f>
        <v>36.947000000000003</v>
      </c>
      <c r="G28" s="52" t="str">
        <f>IF(G144&gt;=50,"**",IF(G144&gt;=25,"*",""))</f>
        <v/>
      </c>
      <c r="H28" s="51">
        <f>H144</f>
        <v>35.655000000000001</v>
      </c>
      <c r="I28" s="52" t="str">
        <f>IF(I144&gt;=50,"**",IF(I144&gt;=25,"*",""))</f>
        <v/>
      </c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2.75" customHeight="1">
      <c r="A29" s="27" t="s">
        <v>76</v>
      </c>
      <c r="B29" s="51">
        <f>B145</f>
        <v>13.509</v>
      </c>
      <c r="C29" s="52" t="str">
        <f>IF(C145&gt;=50,"**",IF(C145&gt;=25,"*",""))</f>
        <v/>
      </c>
      <c r="D29" s="51">
        <f>D145</f>
        <v>0</v>
      </c>
      <c r="E29" s="52" t="str">
        <f>IF(E145&gt;=50,"**",IF(E145&gt;=25,"*",""))</f>
        <v/>
      </c>
      <c r="F29" s="51">
        <f>F145</f>
        <v>0</v>
      </c>
      <c r="G29" s="52" t="str">
        <f>IF(G145&gt;=50,"**",IF(G145&gt;=25,"*",""))</f>
        <v/>
      </c>
      <c r="H29" s="51">
        <f>H145</f>
        <v>13.509</v>
      </c>
      <c r="I29" s="52" t="str">
        <f>IF(I145&gt;=50,"**",IF(I145&gt;=25,"*",""))</f>
        <v/>
      </c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2.75" customHeight="1">
      <c r="A30" s="27"/>
      <c r="B30" s="51"/>
      <c r="C30" s="52"/>
      <c r="D30" s="51"/>
      <c r="E30" s="52"/>
      <c r="F30" s="51"/>
      <c r="G30" s="52"/>
      <c r="H30" s="51"/>
      <c r="I30" s="52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2.75" customHeight="1">
      <c r="A31" s="46" t="s">
        <v>101</v>
      </c>
      <c r="B31" s="53">
        <f>B147</f>
        <v>820.53800000000001</v>
      </c>
      <c r="C31" s="54" t="str">
        <f>IF(C147&gt;=50,"**",IF(C147&gt;=25,"*",""))</f>
        <v/>
      </c>
      <c r="D31" s="53">
        <f>D147</f>
        <v>369.43700000000001</v>
      </c>
      <c r="E31" s="54" t="str">
        <f>IF(E147&gt;=50,"**",IF(E147&gt;=25,"*",""))</f>
        <v/>
      </c>
      <c r="F31" s="53">
        <f>F147</f>
        <v>300.53500000000003</v>
      </c>
      <c r="G31" s="54" t="str">
        <f>IF(G147&gt;=50,"**",IF(G147&gt;=25,"*",""))</f>
        <v/>
      </c>
      <c r="H31" s="53">
        <f>H147</f>
        <v>451.101</v>
      </c>
      <c r="I31" s="54" t="str">
        <f>IF(I147&gt;=50,"**",IF(I147&gt;=25,"*",""))</f>
        <v/>
      </c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2.75" customHeight="1">
      <c r="A32" s="27" t="s">
        <v>74</v>
      </c>
      <c r="B32" s="51">
        <f>B148</f>
        <v>684.947</v>
      </c>
      <c r="C32" s="52" t="str">
        <f>IF(C148&gt;=50,"**",IF(C148&gt;=25,"*",""))</f>
        <v/>
      </c>
      <c r="D32" s="51">
        <f>D148</f>
        <v>296.24400000000003</v>
      </c>
      <c r="E32" s="52" t="str">
        <f>IF(E148&gt;=50,"**",IF(E148&gt;=25,"*",""))</f>
        <v/>
      </c>
      <c r="F32" s="51">
        <f>F148</f>
        <v>243.68700000000001</v>
      </c>
      <c r="G32" s="52" t="str">
        <f>IF(G148&gt;=50,"**",IF(G148&gt;=25,"*",""))</f>
        <v/>
      </c>
      <c r="H32" s="51">
        <f>H148</f>
        <v>388.70400000000001</v>
      </c>
      <c r="I32" s="52" t="str">
        <f>IF(I148&gt;=50,"**",IF(I148&gt;=25,"*",""))</f>
        <v/>
      </c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2.75" customHeight="1">
      <c r="A33" s="27" t="s">
        <v>75</v>
      </c>
      <c r="B33" s="51">
        <f>B149</f>
        <v>118.633</v>
      </c>
      <c r="C33" s="52" t="str">
        <f>IF(C149&gt;=50,"**",IF(C149&gt;=25,"*",""))</f>
        <v/>
      </c>
      <c r="D33" s="51">
        <f>D149</f>
        <v>73.192999999999998</v>
      </c>
      <c r="E33" s="52" t="str">
        <f>IF(E149&gt;=50,"**",IF(E149&gt;=25,"*",""))</f>
        <v/>
      </c>
      <c r="F33" s="51">
        <f>F149</f>
        <v>56.847999999999999</v>
      </c>
      <c r="G33" s="52" t="str">
        <f>IF(G149&gt;=50,"**",IF(G149&gt;=25,"*",""))</f>
        <v/>
      </c>
      <c r="H33" s="51">
        <f>H149</f>
        <v>45.44</v>
      </c>
      <c r="I33" s="52" t="str">
        <f>IF(I149&gt;=50,"**",IF(I149&gt;=25,"*",""))</f>
        <v/>
      </c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2.75" customHeight="1">
      <c r="A34" s="27" t="s">
        <v>76</v>
      </c>
      <c r="B34" s="51">
        <f>B150</f>
        <v>16.957999999999998</v>
      </c>
      <c r="C34" s="52" t="str">
        <f>IF(C150&gt;=50,"**",IF(C150&gt;=25,"*",""))</f>
        <v/>
      </c>
      <c r="D34" s="51">
        <f>D150</f>
        <v>0</v>
      </c>
      <c r="E34" s="52" t="str">
        <f>IF(E150&gt;=50,"**",IF(E150&gt;=25,"*",""))</f>
        <v/>
      </c>
      <c r="F34" s="51">
        <f>F150</f>
        <v>0</v>
      </c>
      <c r="G34" s="52" t="str">
        <f>IF(G150&gt;=50,"**",IF(G150&gt;=25,"*",""))</f>
        <v/>
      </c>
      <c r="H34" s="51">
        <f>H150</f>
        <v>16.957999999999998</v>
      </c>
      <c r="I34" s="52" t="str">
        <f>IF(I150&gt;=50,"**",IF(I150&gt;=25,"*",""))</f>
        <v/>
      </c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2.75" customHeight="1">
      <c r="A35" s="27"/>
      <c r="B35" s="51"/>
      <c r="C35" s="52"/>
      <c r="D35" s="51"/>
      <c r="E35" s="52"/>
      <c r="F35" s="51"/>
      <c r="G35" s="52"/>
      <c r="H35" s="51"/>
      <c r="I35" s="52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2.75" customHeight="1">
      <c r="A36" s="46" t="s">
        <v>102</v>
      </c>
      <c r="B36" s="53">
        <f>B152</f>
        <v>169.036</v>
      </c>
      <c r="C36" s="54" t="str">
        <f>IF(C152&gt;=50,"**",IF(C152&gt;=25,"*",""))</f>
        <v/>
      </c>
      <c r="D36" s="53">
        <f>D152</f>
        <v>66.930999999999997</v>
      </c>
      <c r="E36" s="54" t="str">
        <f>IF(E152&gt;=50,"**",IF(E152&gt;=25,"*",""))</f>
        <v/>
      </c>
      <c r="F36" s="53">
        <f>F152</f>
        <v>54.177</v>
      </c>
      <c r="G36" s="54" t="str">
        <f>IF(G152&gt;=50,"**",IF(G152&gt;=25,"*",""))</f>
        <v/>
      </c>
      <c r="H36" s="53">
        <f>H152</f>
        <v>102.105</v>
      </c>
      <c r="I36" s="54" t="str">
        <f>IF(I152&gt;=50,"**",IF(I152&gt;=25,"*",""))</f>
        <v/>
      </c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2.75" customHeight="1">
      <c r="A37" s="27" t="s">
        <v>74</v>
      </c>
      <c r="B37" s="51">
        <f>B153</f>
        <v>139.512</v>
      </c>
      <c r="C37" s="52" t="str">
        <f>IF(C153&gt;=50,"**",IF(C153&gt;=25,"*",""))</f>
        <v/>
      </c>
      <c r="D37" s="51">
        <f>D153</f>
        <v>49.427</v>
      </c>
      <c r="E37" s="52" t="str">
        <f>IF(E153&gt;=50,"**",IF(E153&gt;=25,"*",""))</f>
        <v/>
      </c>
      <c r="F37" s="51">
        <f>F153</f>
        <v>39.463999999999999</v>
      </c>
      <c r="G37" s="52" t="str">
        <f>IF(G153&gt;=50,"**",IF(G153&gt;=25,"*",""))</f>
        <v/>
      </c>
      <c r="H37" s="51">
        <f>H153</f>
        <v>90.084999999999994</v>
      </c>
      <c r="I37" s="52" t="str">
        <f>IF(I153&gt;=50,"**",IF(I153&gt;=25,"*",""))</f>
        <v/>
      </c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2.75" customHeight="1">
      <c r="A38" s="27" t="s">
        <v>75</v>
      </c>
      <c r="B38" s="51">
        <f>B154</f>
        <v>26.959</v>
      </c>
      <c r="C38" s="52" t="str">
        <f>IF(C154&gt;=50,"**",IF(C154&gt;=25,"*",""))</f>
        <v/>
      </c>
      <c r="D38" s="51">
        <f>D154</f>
        <v>17.504000000000001</v>
      </c>
      <c r="E38" s="52" t="str">
        <f>IF(E154&gt;=50,"**",IF(E154&gt;=25,"*",""))</f>
        <v/>
      </c>
      <c r="F38" s="51">
        <f>F154</f>
        <v>14.712999999999999</v>
      </c>
      <c r="G38" s="52" t="str">
        <f>IF(G154&gt;=50,"**",IF(G154&gt;=25,"*",""))</f>
        <v/>
      </c>
      <c r="H38" s="51">
        <f>H154</f>
        <v>9.4550000000000001</v>
      </c>
      <c r="I38" s="52" t="str">
        <f>IF(I154&gt;=50,"**",IF(I154&gt;=25,"*",""))</f>
        <v/>
      </c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2.75" customHeight="1">
      <c r="A39" s="27" t="s">
        <v>76</v>
      </c>
      <c r="B39" s="51">
        <f>B155</f>
        <v>2.5659999999999998</v>
      </c>
      <c r="C39" s="52" t="str">
        <f>IF(C155&gt;=50,"**",IF(C155&gt;=25,"*",""))</f>
        <v/>
      </c>
      <c r="D39" s="51">
        <f>D155</f>
        <v>0</v>
      </c>
      <c r="E39" s="52" t="str">
        <f>IF(E155&gt;=50,"**",IF(E155&gt;=25,"*",""))</f>
        <v/>
      </c>
      <c r="F39" s="51">
        <f>F155</f>
        <v>0</v>
      </c>
      <c r="G39" s="52" t="str">
        <f>IF(G155&gt;=50,"**",IF(G155&gt;=25,"*",""))</f>
        <v/>
      </c>
      <c r="H39" s="51">
        <f>H155</f>
        <v>2.5659999999999998</v>
      </c>
      <c r="I39" s="52" t="str">
        <f>IF(I155&gt;=50,"**",IF(I155&gt;=25,"*",""))</f>
        <v/>
      </c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2.75" customHeight="1">
      <c r="A40" s="27"/>
      <c r="B40" s="51"/>
      <c r="C40" s="52"/>
      <c r="D40" s="51"/>
      <c r="E40" s="52"/>
      <c r="F40" s="51"/>
      <c r="G40" s="52"/>
      <c r="H40" s="51"/>
      <c r="I40" s="52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ht="12.75" customHeight="1">
      <c r="A41" s="46" t="s">
        <v>103</v>
      </c>
      <c r="B41" s="53">
        <f>B157</f>
        <v>52.674999999999997</v>
      </c>
      <c r="C41" s="54" t="str">
        <f>IF(C157&gt;=50,"**",IF(C157&gt;=25,"*",""))</f>
        <v/>
      </c>
      <c r="D41" s="53">
        <f>D157</f>
        <v>24.573</v>
      </c>
      <c r="E41" s="54" t="str">
        <f>IF(E157&gt;=50,"**",IF(E157&gt;=25,"*",""))</f>
        <v/>
      </c>
      <c r="F41" s="53">
        <f>F157</f>
        <v>20.385000000000002</v>
      </c>
      <c r="G41" s="54" t="str">
        <f>IF(G157&gt;=50,"**",IF(G157&gt;=25,"*",""))</f>
        <v/>
      </c>
      <c r="H41" s="53">
        <f>H157</f>
        <v>28.102</v>
      </c>
      <c r="I41" s="54" t="str">
        <f>IF(I157&gt;=50,"**",IF(I157&gt;=25,"*",""))</f>
        <v/>
      </c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ht="12.75" customHeight="1">
      <c r="A42" s="27" t="s">
        <v>74</v>
      </c>
      <c r="B42" s="51">
        <f>B158</f>
        <v>44.039000000000001</v>
      </c>
      <c r="C42" s="52" t="str">
        <f>IF(C158&gt;=50,"**",IF(C158&gt;=25,"*",""))</f>
        <v/>
      </c>
      <c r="D42" s="51">
        <f>D158</f>
        <v>20.187999999999999</v>
      </c>
      <c r="E42" s="52" t="str">
        <f>IF(E158&gt;=50,"**",IF(E158&gt;=25,"*",""))</f>
        <v/>
      </c>
      <c r="F42" s="51">
        <f>F158</f>
        <v>16.456</v>
      </c>
      <c r="G42" s="52" t="str">
        <f>IF(G158&gt;=50,"**",IF(G158&gt;=25,"*",""))</f>
        <v/>
      </c>
      <c r="H42" s="51">
        <f>H158</f>
        <v>23.850999999999999</v>
      </c>
      <c r="I42" s="52" t="str">
        <f>IF(I158&gt;=50,"**",IF(I158&gt;=25,"*",""))</f>
        <v/>
      </c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ht="12.75" customHeight="1">
      <c r="A43" s="27" t="s">
        <v>75</v>
      </c>
      <c r="B43" s="51">
        <f>B159</f>
        <v>7.3019999999999996</v>
      </c>
      <c r="C43" s="52" t="str">
        <f>IF(C159&gt;=50,"**",IF(C159&gt;=25,"*",""))</f>
        <v/>
      </c>
      <c r="D43" s="51">
        <f>D159</f>
        <v>4.3849999999999998</v>
      </c>
      <c r="E43" s="52" t="str">
        <f>IF(E159&gt;=50,"**",IF(E159&gt;=25,"*",""))</f>
        <v/>
      </c>
      <c r="F43" s="51">
        <f>F159</f>
        <v>3.9289999999999998</v>
      </c>
      <c r="G43" s="52" t="str">
        <f>IF(G159&gt;=50,"**",IF(G159&gt;=25,"*",""))</f>
        <v/>
      </c>
      <c r="H43" s="51">
        <f>H159</f>
        <v>2.9159999999999999</v>
      </c>
      <c r="I43" s="52" t="str">
        <f>IF(I159&gt;=50,"**",IF(I159&gt;=25,"*",""))</f>
        <v/>
      </c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2.75" customHeight="1">
      <c r="A44" s="27" t="s">
        <v>76</v>
      </c>
      <c r="B44" s="51">
        <f>B160</f>
        <v>1.335</v>
      </c>
      <c r="C44" s="52" t="str">
        <f>IF(C160&gt;=50,"**",IF(C160&gt;=25,"*",""))</f>
        <v>*</v>
      </c>
      <c r="D44" s="51">
        <f>D160</f>
        <v>0</v>
      </c>
      <c r="E44" s="52" t="str">
        <f>IF(E160&gt;=50,"**",IF(E160&gt;=25,"*",""))</f>
        <v/>
      </c>
      <c r="F44" s="51">
        <f>F160</f>
        <v>0</v>
      </c>
      <c r="G44" s="52" t="str">
        <f>IF(G160&gt;=50,"**",IF(G160&gt;=25,"*",""))</f>
        <v/>
      </c>
      <c r="H44" s="51">
        <f>H160</f>
        <v>1.335</v>
      </c>
      <c r="I44" s="52" t="str">
        <f>IF(I160&gt;=50,"**",IF(I160&gt;=25,"*",""))</f>
        <v>*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2.75" customHeight="1">
      <c r="A45" s="27"/>
      <c r="B45" s="51"/>
      <c r="C45" s="52"/>
      <c r="D45" s="51"/>
      <c r="E45" s="52"/>
      <c r="F45" s="51"/>
      <c r="G45" s="52"/>
      <c r="H45" s="51"/>
      <c r="I45" s="52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1:19" ht="12.75" customHeight="1">
      <c r="A46" s="46" t="s">
        <v>104</v>
      </c>
      <c r="B46" s="53">
        <f>B162</f>
        <v>132.75700000000001</v>
      </c>
      <c r="C46" s="54" t="str">
        <f>IF(C162&gt;=50,"**",IF(C162&gt;=25,"*",""))</f>
        <v/>
      </c>
      <c r="D46" s="53">
        <f>D162</f>
        <v>59.033999999999999</v>
      </c>
      <c r="E46" s="54" t="str">
        <f>IF(E162&gt;=50,"**",IF(E162&gt;=25,"*",""))</f>
        <v/>
      </c>
      <c r="F46" s="53">
        <f>F162</f>
        <v>49.557000000000002</v>
      </c>
      <c r="G46" s="54" t="str">
        <f>IF(G162&gt;=50,"**",IF(G162&gt;=25,"*",""))</f>
        <v/>
      </c>
      <c r="H46" s="53">
        <f>H162</f>
        <v>73.722999999999999</v>
      </c>
      <c r="I46" s="54" t="str">
        <f>IF(I162&gt;=50,"**",IF(I162&gt;=25,"*",""))</f>
        <v/>
      </c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1:19" ht="12.75" customHeight="1">
      <c r="A47" s="27" t="s">
        <v>74</v>
      </c>
      <c r="B47" s="51">
        <f>B163</f>
        <v>113.84699999999999</v>
      </c>
      <c r="C47" s="52" t="str">
        <f>IF(C163&gt;=50,"**",IF(C163&gt;=25,"*",""))</f>
        <v/>
      </c>
      <c r="D47" s="51">
        <f>D163</f>
        <v>48.667000000000002</v>
      </c>
      <c r="E47" s="52" t="str">
        <f>IF(E163&gt;=50,"**",IF(E163&gt;=25,"*",""))</f>
        <v/>
      </c>
      <c r="F47" s="51">
        <f>F163</f>
        <v>40.79</v>
      </c>
      <c r="G47" s="52" t="str">
        <f>IF(G163&gt;=50,"**",IF(G163&gt;=25,"*",""))</f>
        <v/>
      </c>
      <c r="H47" s="51">
        <f>H163</f>
        <v>65.180000000000007</v>
      </c>
      <c r="I47" s="52" t="str">
        <f>IF(I163&gt;=50,"**",IF(I163&gt;=25,"*",""))</f>
        <v/>
      </c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 ht="12.75" customHeight="1">
      <c r="A48" s="27" t="s">
        <v>75</v>
      </c>
      <c r="B48" s="51">
        <f>B164</f>
        <v>15.949</v>
      </c>
      <c r="C48" s="52" t="str">
        <f>IF(C164&gt;=50,"**",IF(C164&gt;=25,"*",""))</f>
        <v/>
      </c>
      <c r="D48" s="51">
        <f>D164</f>
        <v>10.367000000000001</v>
      </c>
      <c r="E48" s="52" t="str">
        <f>IF(E164&gt;=50,"**",IF(E164&gt;=25,"*",""))</f>
        <v/>
      </c>
      <c r="F48" s="51">
        <f>F164</f>
        <v>8.7669999999999995</v>
      </c>
      <c r="G48" s="52" t="str">
        <f>IF(G164&gt;=50,"**",IF(G164&gt;=25,"*",""))</f>
        <v/>
      </c>
      <c r="H48" s="51">
        <f>H164</f>
        <v>5.5810000000000004</v>
      </c>
      <c r="I48" s="52" t="str">
        <f>IF(I164&gt;=50,"**",IF(I164&gt;=25,"*",""))</f>
        <v/>
      </c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1:20" ht="12.75" customHeight="1">
      <c r="A49" s="27" t="s">
        <v>76</v>
      </c>
      <c r="B49" s="51">
        <f>B165</f>
        <v>2.9620000000000002</v>
      </c>
      <c r="C49" s="52" t="str">
        <f>IF(C165&gt;=50,"**",IF(C165&gt;=25,"*",""))</f>
        <v>*</v>
      </c>
      <c r="D49" s="51">
        <f>D165</f>
        <v>0</v>
      </c>
      <c r="E49" s="52" t="str">
        <f>IF(E165&gt;=50,"**",IF(E165&gt;=25,"*",""))</f>
        <v/>
      </c>
      <c r="F49" s="51">
        <f>F165</f>
        <v>0</v>
      </c>
      <c r="G49" s="52" t="str">
        <f>IF(G165&gt;=50,"**",IF(G165&gt;=25,"*",""))</f>
        <v/>
      </c>
      <c r="H49" s="51">
        <f>H165</f>
        <v>2.9620000000000002</v>
      </c>
      <c r="I49" s="52" t="str">
        <f>IF(I165&gt;=50,"**",IF(I165&gt;=25,"*",""))</f>
        <v>*</v>
      </c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1:20" ht="12.75" customHeight="1">
      <c r="A50" s="27"/>
      <c r="B50" s="51"/>
      <c r="C50" s="52"/>
      <c r="D50" s="51"/>
      <c r="E50" s="52"/>
      <c r="F50" s="51"/>
      <c r="G50" s="52"/>
      <c r="H50" s="51"/>
      <c r="I50" s="52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1:20" ht="12.75" customHeight="1">
      <c r="A51" s="46" t="s">
        <v>105</v>
      </c>
      <c r="B51" s="53">
        <f>B167</f>
        <v>7596.6509999999998</v>
      </c>
      <c r="C51" s="54" t="str">
        <f>IF(C167&gt;=50,"**",IF(C167&gt;=25,"*",""))</f>
        <v/>
      </c>
      <c r="D51" s="53">
        <f>D167</f>
        <v>3406.63</v>
      </c>
      <c r="E51" s="54" t="str">
        <f>IF(E167&gt;=50,"**",IF(E167&gt;=25,"*",""))</f>
        <v/>
      </c>
      <c r="F51" s="53">
        <f>F167</f>
        <v>2747.9389999999999</v>
      </c>
      <c r="G51" s="54" t="str">
        <f>IF(G167&gt;=50,"**",IF(G167&gt;=25,"*",""))</f>
        <v/>
      </c>
      <c r="H51" s="53">
        <f>H167</f>
        <v>4190.0209999999997</v>
      </c>
      <c r="I51" s="54" t="str">
        <f>IF(I167&gt;=50,"**",IF(I167&gt;=25,"*",""))</f>
        <v/>
      </c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1:20" ht="12.75" customHeight="1">
      <c r="A52" s="27" t="s">
        <v>74</v>
      </c>
      <c r="B52" s="51">
        <f>B168</f>
        <v>6227.17</v>
      </c>
      <c r="C52" s="52" t="str">
        <f>IF(C168&gt;=50,"**",IF(C168&gt;=25,"*",""))</f>
        <v/>
      </c>
      <c r="D52" s="51">
        <f>D168</f>
        <v>2665.78</v>
      </c>
      <c r="E52" s="52" t="str">
        <f>IF(E168&gt;=50,"**",IF(E168&gt;=25,"*",""))</f>
        <v/>
      </c>
      <c r="F52" s="51">
        <f>F168</f>
        <v>2187.7080000000001</v>
      </c>
      <c r="G52" s="52" t="str">
        <f>IF(G168&gt;=50,"**",IF(G168&gt;=25,"*",""))</f>
        <v/>
      </c>
      <c r="H52" s="51">
        <f>H168</f>
        <v>3561.39</v>
      </c>
      <c r="I52" s="52" t="str">
        <f>IF(I168&gt;=50,"**",IF(I168&gt;=25,"*",""))</f>
        <v/>
      </c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20" ht="12.75" customHeight="1">
      <c r="A53" s="27" t="s">
        <v>75</v>
      </c>
      <c r="B53" s="51">
        <f>B169</f>
        <v>1203.9349999999999</v>
      </c>
      <c r="C53" s="52" t="str">
        <f>IF(C169&gt;=50,"**",IF(C169&gt;=25,"*",""))</f>
        <v/>
      </c>
      <c r="D53" s="51">
        <f>D169</f>
        <v>740.851</v>
      </c>
      <c r="E53" s="52" t="str">
        <f>IF(E169&gt;=50,"**",IF(E169&gt;=25,"*",""))</f>
        <v/>
      </c>
      <c r="F53" s="51">
        <f>F169</f>
        <v>560.23099999999999</v>
      </c>
      <c r="G53" s="52" t="str">
        <f>IF(G169&gt;=50,"**",IF(G169&gt;=25,"*",""))</f>
        <v/>
      </c>
      <c r="H53" s="51">
        <f>H169</f>
        <v>463.084</v>
      </c>
      <c r="I53" s="52" t="str">
        <f>IF(I169&gt;=50,"**",IF(I169&gt;=25,"*",""))</f>
        <v/>
      </c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ht="12.75" customHeight="1">
      <c r="A54" s="27" t="s">
        <v>76</v>
      </c>
      <c r="B54" s="51">
        <f>B170</f>
        <v>165.547</v>
      </c>
      <c r="C54" s="52" t="str">
        <f>IF(C170&gt;=50,"**",IF(C170&gt;=25,"*",""))</f>
        <v/>
      </c>
      <c r="D54" s="51">
        <f>D170</f>
        <v>0</v>
      </c>
      <c r="E54" s="52" t="str">
        <f>IF(E170&gt;=50,"**",IF(E170&gt;=25,"*",""))</f>
        <v/>
      </c>
      <c r="F54" s="51">
        <f>F170</f>
        <v>0</v>
      </c>
      <c r="G54" s="52" t="str">
        <f>IF(G170&gt;=50,"**",IF(G170&gt;=25,"*",""))</f>
        <v/>
      </c>
      <c r="H54" s="51">
        <f>H170</f>
        <v>165.547</v>
      </c>
      <c r="I54" s="52" t="str">
        <f>IF(I170&gt;=50,"**",IF(I170&gt;=25,"*",""))</f>
        <v/>
      </c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ht="12.75" customHeight="1">
      <c r="A55" s="43"/>
      <c r="B55" s="42"/>
      <c r="C55" s="32"/>
      <c r="D55" s="42"/>
      <c r="E55" s="32"/>
      <c r="F55" s="42"/>
      <c r="G55" s="32"/>
      <c r="H55" s="42"/>
      <c r="I55" s="32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>
      <c r="A56" s="18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8"/>
      <c r="N56" s="18"/>
      <c r="O56" s="18"/>
      <c r="P56" s="18"/>
      <c r="Q56" s="18"/>
      <c r="R56" s="18"/>
      <c r="S56" s="18"/>
    </row>
    <row r="57" spans="1:20">
      <c r="A57" s="26" t="s">
        <v>19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8"/>
      <c r="N57" s="18"/>
      <c r="O57" s="18"/>
      <c r="P57" s="18"/>
      <c r="Q57" s="18"/>
      <c r="R57" s="18"/>
      <c r="S57" s="18"/>
    </row>
    <row r="58" spans="1:20">
      <c r="A58" s="26" t="s">
        <v>20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8"/>
      <c r="N58" s="18"/>
      <c r="O58" s="18"/>
      <c r="P58" s="18"/>
      <c r="Q58" s="18"/>
      <c r="R58" s="18"/>
      <c r="S58" s="18"/>
    </row>
    <row r="59" spans="1:20">
      <c r="A59" s="18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24"/>
      <c r="N59" s="18"/>
      <c r="O59" s="18"/>
      <c r="P59" s="18"/>
      <c r="Q59" s="18"/>
      <c r="R59" s="18"/>
      <c r="S59" s="18"/>
    </row>
    <row r="60" spans="1:20">
      <c r="A60" s="2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8"/>
      <c r="N60" s="18"/>
      <c r="O60" s="18"/>
      <c r="P60" s="18"/>
      <c r="Q60" s="18"/>
      <c r="R60" s="18"/>
      <c r="S60" s="18"/>
      <c r="T60" s="35"/>
    </row>
    <row r="61" spans="1:20" ht="12.75" customHeight="1">
      <c r="A61" s="29" t="str">
        <f ca="1">"© Commonwealth of Australia "&amp;YEAR(TODAY())</f>
        <v>© Commonwealth of Australia 2024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1:20">
      <c r="A62" s="18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8"/>
      <c r="N62" s="18"/>
      <c r="O62" s="18"/>
      <c r="P62" s="18"/>
      <c r="Q62" s="18"/>
      <c r="R62" s="18"/>
      <c r="S62" s="18"/>
    </row>
    <row r="63" spans="1:20" hidden="1">
      <c r="A63" s="18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8"/>
      <c r="N63" s="18"/>
      <c r="O63" s="18"/>
      <c r="P63" s="18"/>
      <c r="Q63" s="18"/>
      <c r="R63" s="18"/>
      <c r="S63" s="18"/>
    </row>
    <row r="64" spans="1:20" hidden="1">
      <c r="A64" s="18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8"/>
      <c r="N64" s="18"/>
      <c r="O64" s="18"/>
      <c r="P64" s="18"/>
      <c r="Q64" s="18"/>
      <c r="R64" s="18"/>
      <c r="S64" s="18"/>
    </row>
    <row r="65" spans="1:19" hidden="1">
      <c r="A65" s="18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8"/>
      <c r="N65" s="18"/>
      <c r="O65" s="18"/>
      <c r="P65" s="18"/>
      <c r="Q65" s="18"/>
      <c r="R65" s="18"/>
      <c r="S65" s="18"/>
    </row>
    <row r="66" spans="1:19" hidden="1">
      <c r="A66" s="18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8"/>
      <c r="N66" s="18"/>
      <c r="O66" s="18"/>
      <c r="P66" s="18"/>
      <c r="Q66" s="18"/>
      <c r="R66" s="18"/>
      <c r="S66" s="18"/>
    </row>
    <row r="67" spans="1:19" hidden="1">
      <c r="A67" s="18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8"/>
      <c r="N67" s="18"/>
      <c r="O67" s="18"/>
      <c r="P67" s="18"/>
      <c r="Q67" s="18"/>
      <c r="R67" s="18"/>
      <c r="S67" s="18"/>
    </row>
    <row r="68" spans="1:19" hidden="1">
      <c r="A68" s="40" t="s">
        <v>81</v>
      </c>
      <c r="B68" s="28">
        <v>1</v>
      </c>
      <c r="C68" s="17"/>
      <c r="D68" s="28">
        <f>VLOOKUP(B6,A68:B120,2,FALSE)</f>
        <v>1873</v>
      </c>
      <c r="E68" s="17"/>
      <c r="F68" s="17">
        <f>D68</f>
        <v>1873</v>
      </c>
      <c r="G68" s="17"/>
      <c r="H68" s="17"/>
      <c r="I68" s="17"/>
      <c r="J68" s="17"/>
      <c r="K68" s="17"/>
      <c r="L68" s="17"/>
      <c r="M68" s="18"/>
      <c r="N68" s="18"/>
      <c r="O68" s="18"/>
      <c r="P68" s="18"/>
      <c r="Q68" s="18"/>
      <c r="R68" s="18"/>
      <c r="S68" s="18"/>
    </row>
    <row r="69" spans="1:19" hidden="1">
      <c r="A69" s="40" t="s">
        <v>82</v>
      </c>
      <c r="B69" s="28">
        <f>B68+36</f>
        <v>37</v>
      </c>
      <c r="C69" s="17"/>
      <c r="D69" s="28"/>
      <c r="E69" s="17"/>
      <c r="F69" s="17"/>
      <c r="G69" s="17"/>
      <c r="H69" s="17"/>
      <c r="I69" s="17"/>
      <c r="J69" s="17"/>
      <c r="K69" s="17"/>
      <c r="L69" s="17"/>
      <c r="M69" s="18"/>
      <c r="N69" s="18"/>
      <c r="O69" s="18"/>
      <c r="P69" s="18"/>
      <c r="Q69" s="18"/>
      <c r="R69" s="18"/>
      <c r="S69" s="18"/>
    </row>
    <row r="70" spans="1:19" hidden="1">
      <c r="A70" s="40" t="s">
        <v>83</v>
      </c>
      <c r="B70" s="28">
        <f t="shared" ref="B70:B120" si="0">B69+36</f>
        <v>73</v>
      </c>
      <c r="C70" s="17"/>
      <c r="D70" s="28"/>
      <c r="E70" s="17"/>
      <c r="F70" s="17"/>
      <c r="G70" s="17"/>
      <c r="H70" s="17"/>
      <c r="I70" s="17"/>
      <c r="J70" s="17"/>
      <c r="K70" s="17"/>
      <c r="L70" s="17"/>
      <c r="M70" s="18"/>
      <c r="N70" s="18"/>
      <c r="O70" s="18"/>
      <c r="P70" s="18"/>
      <c r="Q70" s="18"/>
      <c r="R70" s="18"/>
      <c r="S70" s="18"/>
    </row>
    <row r="71" spans="1:19" hidden="1">
      <c r="A71" s="40" t="s">
        <v>84</v>
      </c>
      <c r="B71" s="28">
        <f t="shared" si="0"/>
        <v>109</v>
      </c>
      <c r="C71" s="17"/>
      <c r="D71" s="28"/>
      <c r="E71" s="17"/>
      <c r="F71" s="17"/>
      <c r="G71" s="17"/>
      <c r="H71" s="17"/>
      <c r="I71" s="17"/>
      <c r="J71" s="17"/>
      <c r="K71" s="17"/>
      <c r="L71" s="17"/>
      <c r="M71" s="18"/>
      <c r="N71" s="18"/>
      <c r="O71" s="18"/>
      <c r="P71" s="18"/>
      <c r="Q71" s="18"/>
      <c r="R71" s="18"/>
      <c r="S71" s="18"/>
    </row>
    <row r="72" spans="1:19" hidden="1">
      <c r="A72" s="40" t="s">
        <v>85</v>
      </c>
      <c r="B72" s="28">
        <f t="shared" si="0"/>
        <v>145</v>
      </c>
      <c r="C72" s="17"/>
      <c r="D72" s="28"/>
      <c r="E72" s="17"/>
      <c r="F72" s="17"/>
      <c r="G72" s="17"/>
      <c r="H72" s="17"/>
      <c r="I72" s="17"/>
      <c r="J72" s="17"/>
      <c r="K72" s="17"/>
      <c r="L72" s="17"/>
      <c r="M72" s="18"/>
      <c r="N72" s="18"/>
      <c r="O72" s="18"/>
      <c r="P72" s="18"/>
      <c r="Q72" s="18"/>
      <c r="R72" s="18"/>
      <c r="S72" s="18"/>
    </row>
    <row r="73" spans="1:19" hidden="1">
      <c r="A73" s="40" t="s">
        <v>86</v>
      </c>
      <c r="B73" s="28">
        <f t="shared" si="0"/>
        <v>181</v>
      </c>
      <c r="C73" s="17"/>
      <c r="D73" s="28"/>
      <c r="E73" s="17"/>
      <c r="F73" s="17"/>
      <c r="G73" s="17"/>
      <c r="H73" s="17"/>
      <c r="I73" s="17"/>
      <c r="J73" s="17"/>
      <c r="K73" s="17"/>
      <c r="L73" s="17"/>
      <c r="M73" s="18"/>
      <c r="N73" s="18"/>
      <c r="O73" s="18"/>
      <c r="P73" s="18"/>
      <c r="Q73" s="18"/>
      <c r="R73" s="18"/>
      <c r="S73" s="18"/>
    </row>
    <row r="74" spans="1:19" hidden="1">
      <c r="A74" s="40" t="s">
        <v>87</v>
      </c>
      <c r="B74" s="28">
        <f t="shared" si="0"/>
        <v>217</v>
      </c>
      <c r="C74" s="17"/>
      <c r="D74" s="28"/>
      <c r="E74" s="17"/>
      <c r="F74" s="17"/>
      <c r="G74" s="17"/>
      <c r="H74" s="17"/>
      <c r="I74" s="17"/>
      <c r="J74" s="17"/>
      <c r="K74" s="17"/>
      <c r="L74" s="17"/>
      <c r="M74" s="18"/>
      <c r="N74" s="18"/>
      <c r="O74" s="18"/>
      <c r="P74" s="18"/>
      <c r="Q74" s="18"/>
      <c r="R74" s="18"/>
      <c r="S74" s="18"/>
    </row>
    <row r="75" spans="1:19" hidden="1">
      <c r="A75" s="40" t="s">
        <v>88</v>
      </c>
      <c r="B75" s="28">
        <f t="shared" si="0"/>
        <v>253</v>
      </c>
      <c r="C75" s="17"/>
      <c r="D75" s="28"/>
      <c r="E75" s="17"/>
      <c r="F75" s="17"/>
      <c r="G75" s="17"/>
      <c r="H75" s="17"/>
      <c r="I75" s="17"/>
      <c r="J75" s="17"/>
      <c r="K75" s="17"/>
      <c r="L75" s="17"/>
      <c r="M75" s="18"/>
      <c r="N75" s="18"/>
      <c r="O75" s="18"/>
      <c r="P75" s="18"/>
      <c r="Q75" s="18"/>
      <c r="R75" s="18"/>
      <c r="S75" s="18"/>
    </row>
    <row r="76" spans="1:19" hidden="1">
      <c r="A76" s="40" t="s">
        <v>89</v>
      </c>
      <c r="B76" s="28">
        <f t="shared" si="0"/>
        <v>289</v>
      </c>
      <c r="C76" s="17"/>
      <c r="D76" s="28"/>
      <c r="E76" s="17"/>
      <c r="F76" s="17"/>
      <c r="G76" s="17"/>
      <c r="H76" s="17"/>
      <c r="I76" s="17"/>
      <c r="J76" s="17"/>
      <c r="K76" s="17"/>
      <c r="L76" s="17"/>
      <c r="M76" s="18"/>
      <c r="N76" s="18"/>
      <c r="O76" s="18"/>
      <c r="P76" s="18"/>
      <c r="Q76" s="18"/>
      <c r="R76" s="18"/>
      <c r="S76" s="18"/>
    </row>
    <row r="77" spans="1:19" hidden="1">
      <c r="A77" s="40" t="s">
        <v>90</v>
      </c>
      <c r="B77" s="28">
        <f t="shared" si="0"/>
        <v>325</v>
      </c>
      <c r="C77" s="17"/>
      <c r="D77" s="28"/>
      <c r="E77" s="17"/>
      <c r="F77" s="17"/>
      <c r="G77" s="17"/>
      <c r="H77" s="17"/>
      <c r="I77" s="17"/>
      <c r="J77" s="17"/>
      <c r="K77" s="17"/>
      <c r="L77" s="17"/>
      <c r="M77" s="18"/>
      <c r="N77" s="18"/>
      <c r="O77" s="18"/>
      <c r="P77" s="18"/>
      <c r="Q77" s="18"/>
      <c r="R77" s="18"/>
      <c r="S77" s="18"/>
    </row>
    <row r="78" spans="1:19" hidden="1">
      <c r="A78" s="40" t="s">
        <v>91</v>
      </c>
      <c r="B78" s="28">
        <f t="shared" si="0"/>
        <v>361</v>
      </c>
      <c r="C78" s="17"/>
      <c r="D78" s="28"/>
      <c r="E78" s="17"/>
      <c r="F78" s="17"/>
      <c r="G78" s="17"/>
      <c r="H78" s="17"/>
      <c r="I78" s="17"/>
      <c r="J78" s="17"/>
      <c r="K78" s="17"/>
      <c r="L78" s="17"/>
      <c r="M78" s="18"/>
      <c r="N78" s="18"/>
      <c r="O78" s="18"/>
      <c r="P78" s="18"/>
      <c r="Q78" s="18"/>
      <c r="R78" s="18"/>
      <c r="S78" s="18"/>
    </row>
    <row r="79" spans="1:19" hidden="1">
      <c r="A79" s="40" t="s">
        <v>92</v>
      </c>
      <c r="B79" s="28">
        <f t="shared" si="0"/>
        <v>397</v>
      </c>
      <c r="C79" s="17"/>
      <c r="D79" s="28"/>
      <c r="E79" s="17"/>
      <c r="F79" s="17"/>
      <c r="G79" s="17"/>
      <c r="H79" s="17"/>
      <c r="I79" s="17"/>
      <c r="J79" s="17"/>
      <c r="K79" s="17"/>
      <c r="L79" s="17"/>
      <c r="M79" s="18"/>
      <c r="N79" s="18"/>
      <c r="O79" s="18"/>
      <c r="P79" s="18"/>
      <c r="Q79" s="18"/>
      <c r="R79" s="18"/>
      <c r="S79" s="18"/>
    </row>
    <row r="80" spans="1:19" hidden="1">
      <c r="A80" s="40" t="s">
        <v>63</v>
      </c>
      <c r="B80" s="28">
        <f t="shared" si="0"/>
        <v>433</v>
      </c>
      <c r="C80" s="17"/>
      <c r="D80" s="28"/>
      <c r="E80" s="17"/>
      <c r="F80" s="17"/>
      <c r="G80" s="17"/>
      <c r="H80" s="17"/>
      <c r="I80" s="17"/>
      <c r="J80" s="17"/>
      <c r="K80" s="17"/>
      <c r="L80" s="17"/>
      <c r="M80" s="18"/>
      <c r="N80" s="18"/>
      <c r="O80" s="18"/>
      <c r="P80" s="18"/>
      <c r="Q80" s="18"/>
      <c r="R80" s="18"/>
      <c r="S80" s="18"/>
    </row>
    <row r="81" spans="1:19" hidden="1">
      <c r="A81" s="40" t="s">
        <v>64</v>
      </c>
      <c r="B81" s="28">
        <f t="shared" si="0"/>
        <v>469</v>
      </c>
      <c r="C81" s="17"/>
      <c r="D81" s="28"/>
      <c r="E81" s="17"/>
      <c r="F81" s="17"/>
      <c r="G81" s="17"/>
      <c r="H81" s="17"/>
      <c r="I81" s="17"/>
      <c r="J81" s="17"/>
      <c r="K81" s="17"/>
      <c r="L81" s="17"/>
      <c r="M81" s="18"/>
      <c r="N81" s="18"/>
      <c r="O81" s="18"/>
      <c r="P81" s="18"/>
      <c r="Q81" s="18"/>
      <c r="R81" s="18"/>
      <c r="S81" s="18"/>
    </row>
    <row r="82" spans="1:19" hidden="1">
      <c r="A82" s="40" t="s">
        <v>65</v>
      </c>
      <c r="B82" s="28">
        <f t="shared" si="0"/>
        <v>505</v>
      </c>
      <c r="C82" s="17"/>
      <c r="D82" s="28"/>
      <c r="E82" s="17"/>
      <c r="F82" s="17"/>
      <c r="G82" s="17"/>
      <c r="H82" s="17"/>
      <c r="I82" s="17"/>
      <c r="J82" s="17"/>
      <c r="K82" s="17"/>
      <c r="L82" s="17"/>
      <c r="M82" s="18"/>
      <c r="N82" s="18"/>
      <c r="O82" s="18"/>
      <c r="P82" s="18"/>
      <c r="Q82" s="18"/>
      <c r="R82" s="18"/>
      <c r="S82" s="18"/>
    </row>
    <row r="83" spans="1:19" hidden="1">
      <c r="A83" s="40" t="s">
        <v>66</v>
      </c>
      <c r="B83" s="28">
        <f t="shared" si="0"/>
        <v>541</v>
      </c>
      <c r="C83" s="17"/>
      <c r="D83" s="28"/>
      <c r="E83" s="17"/>
      <c r="F83" s="17"/>
      <c r="G83" s="17"/>
      <c r="H83" s="17"/>
      <c r="I83" s="17"/>
      <c r="J83" s="17"/>
      <c r="K83" s="17"/>
      <c r="L83" s="17"/>
      <c r="M83" s="18"/>
      <c r="N83" s="18"/>
      <c r="O83" s="18"/>
      <c r="P83" s="18"/>
      <c r="Q83" s="18"/>
      <c r="R83" s="18"/>
      <c r="S83" s="18"/>
    </row>
    <row r="84" spans="1:19" hidden="1">
      <c r="A84" s="40" t="s">
        <v>67</v>
      </c>
      <c r="B84" s="28">
        <f t="shared" si="0"/>
        <v>577</v>
      </c>
      <c r="C84" s="17"/>
      <c r="D84" s="28"/>
      <c r="E84" s="17"/>
      <c r="F84" s="17"/>
      <c r="G84" s="17"/>
      <c r="H84" s="17"/>
      <c r="I84" s="17"/>
      <c r="J84" s="17"/>
      <c r="K84" s="17"/>
      <c r="L84" s="17"/>
      <c r="M84" s="18"/>
      <c r="N84" s="18"/>
      <c r="O84" s="18"/>
      <c r="P84" s="18"/>
      <c r="Q84" s="18"/>
      <c r="R84" s="18"/>
      <c r="S84" s="18"/>
    </row>
    <row r="85" spans="1:19" hidden="1">
      <c r="A85" s="40" t="s">
        <v>68</v>
      </c>
      <c r="B85" s="28">
        <f t="shared" si="0"/>
        <v>613</v>
      </c>
      <c r="C85" s="17"/>
      <c r="D85" s="28"/>
      <c r="E85" s="17"/>
      <c r="F85" s="17"/>
      <c r="G85" s="17"/>
      <c r="H85" s="17"/>
      <c r="I85" s="17"/>
      <c r="J85" s="17"/>
      <c r="K85" s="17"/>
      <c r="L85" s="17"/>
      <c r="M85" s="18"/>
      <c r="N85" s="18"/>
      <c r="O85" s="18"/>
      <c r="P85" s="18"/>
      <c r="Q85" s="18"/>
      <c r="R85" s="18"/>
      <c r="S85" s="18"/>
    </row>
    <row r="86" spans="1:19" hidden="1">
      <c r="A86" s="40" t="s">
        <v>69</v>
      </c>
      <c r="B86" s="28">
        <f t="shared" si="0"/>
        <v>649</v>
      </c>
      <c r="C86" s="17"/>
      <c r="D86" s="28"/>
      <c r="E86" s="17"/>
      <c r="F86" s="17"/>
      <c r="G86" s="17"/>
      <c r="H86" s="17"/>
      <c r="I86" s="17"/>
      <c r="J86" s="17"/>
      <c r="K86" s="17"/>
      <c r="L86" s="17"/>
      <c r="M86" s="18"/>
      <c r="N86" s="18"/>
      <c r="O86" s="18"/>
      <c r="P86" s="18"/>
      <c r="Q86" s="18"/>
      <c r="R86" s="18"/>
      <c r="S86" s="18"/>
    </row>
    <row r="87" spans="1:19" hidden="1">
      <c r="A87" s="40" t="s">
        <v>70</v>
      </c>
      <c r="B87" s="28">
        <f t="shared" si="0"/>
        <v>685</v>
      </c>
      <c r="C87" s="17"/>
      <c r="D87" s="28"/>
      <c r="E87" s="17"/>
      <c r="F87" s="17"/>
      <c r="G87" s="17"/>
      <c r="H87" s="17"/>
      <c r="I87" s="17"/>
      <c r="J87" s="17"/>
      <c r="K87" s="17"/>
      <c r="L87" s="17"/>
      <c r="M87" s="18"/>
      <c r="N87" s="18"/>
      <c r="O87" s="18"/>
      <c r="P87" s="18"/>
      <c r="Q87" s="18"/>
      <c r="R87" s="18"/>
      <c r="S87" s="18"/>
    </row>
    <row r="88" spans="1:19" hidden="1">
      <c r="A88" s="40" t="s">
        <v>71</v>
      </c>
      <c r="B88" s="28">
        <f t="shared" si="0"/>
        <v>721</v>
      </c>
      <c r="C88" s="17"/>
      <c r="D88" s="28"/>
      <c r="E88" s="17"/>
      <c r="F88" s="17"/>
      <c r="G88" s="17"/>
      <c r="H88" s="17"/>
      <c r="I88" s="17"/>
      <c r="J88" s="17"/>
      <c r="K88" s="17"/>
      <c r="L88" s="17"/>
      <c r="M88" s="18"/>
      <c r="N88" s="18"/>
      <c r="O88" s="18"/>
      <c r="P88" s="18"/>
      <c r="Q88" s="18"/>
      <c r="R88" s="18"/>
      <c r="S88" s="18"/>
    </row>
    <row r="89" spans="1:19" hidden="1">
      <c r="A89" s="40" t="s">
        <v>72</v>
      </c>
      <c r="B89" s="28">
        <f t="shared" si="0"/>
        <v>757</v>
      </c>
      <c r="C89" s="17"/>
      <c r="D89" s="28"/>
      <c r="E89" s="17"/>
      <c r="F89" s="17"/>
      <c r="G89" s="17"/>
      <c r="H89" s="17"/>
      <c r="I89" s="17"/>
      <c r="J89" s="17"/>
      <c r="K89" s="17"/>
      <c r="L89" s="17"/>
      <c r="M89" s="18"/>
      <c r="N89" s="18"/>
      <c r="O89" s="18"/>
      <c r="P89" s="18"/>
      <c r="Q89" s="18"/>
      <c r="R89" s="18"/>
      <c r="S89" s="18"/>
    </row>
    <row r="90" spans="1:19" hidden="1">
      <c r="A90" s="40" t="s">
        <v>73</v>
      </c>
      <c r="B90" s="28">
        <f t="shared" si="0"/>
        <v>793</v>
      </c>
      <c r="C90" s="17"/>
      <c r="D90" s="28"/>
      <c r="E90" s="17"/>
      <c r="F90" s="17"/>
      <c r="G90" s="17"/>
      <c r="H90" s="17"/>
      <c r="I90" s="17"/>
      <c r="J90" s="17"/>
      <c r="K90" s="17"/>
      <c r="L90" s="17"/>
      <c r="M90" s="18"/>
      <c r="N90" s="18"/>
      <c r="O90" s="18"/>
      <c r="P90" s="18"/>
      <c r="Q90" s="18"/>
      <c r="R90" s="18"/>
      <c r="S90" s="18"/>
    </row>
    <row r="91" spans="1:19" hidden="1">
      <c r="A91" s="40" t="s">
        <v>34</v>
      </c>
      <c r="B91" s="28">
        <f t="shared" si="0"/>
        <v>829</v>
      </c>
      <c r="C91" s="17"/>
      <c r="D91" s="28"/>
      <c r="E91" s="17"/>
      <c r="F91" s="17"/>
      <c r="G91" s="17"/>
      <c r="H91" s="17"/>
      <c r="I91" s="17"/>
      <c r="J91" s="17"/>
      <c r="K91" s="17"/>
      <c r="L91" s="17"/>
      <c r="M91" s="18"/>
      <c r="N91" s="18"/>
      <c r="O91" s="18"/>
      <c r="P91" s="18"/>
      <c r="Q91" s="18"/>
      <c r="R91" s="18"/>
      <c r="S91" s="18"/>
    </row>
    <row r="92" spans="1:19" hidden="1">
      <c r="A92" s="40" t="s">
        <v>35</v>
      </c>
      <c r="B92" s="28">
        <f t="shared" si="0"/>
        <v>865</v>
      </c>
      <c r="C92" s="17"/>
      <c r="D92" s="28"/>
      <c r="E92" s="17"/>
      <c r="F92" s="17"/>
      <c r="G92" s="17"/>
      <c r="H92" s="17"/>
      <c r="I92" s="17"/>
      <c r="J92" s="17"/>
      <c r="K92" s="17"/>
      <c r="L92" s="17"/>
      <c r="M92" s="18"/>
      <c r="N92" s="18"/>
      <c r="O92" s="18"/>
      <c r="P92" s="18"/>
      <c r="Q92" s="18"/>
      <c r="R92" s="18"/>
      <c r="S92" s="18"/>
    </row>
    <row r="93" spans="1:19" hidden="1">
      <c r="A93" s="40" t="s">
        <v>36</v>
      </c>
      <c r="B93" s="28">
        <f t="shared" si="0"/>
        <v>901</v>
      </c>
      <c r="C93" s="17"/>
      <c r="D93" s="28"/>
      <c r="E93" s="17"/>
      <c r="F93" s="17"/>
      <c r="G93" s="17"/>
      <c r="H93" s="17"/>
      <c r="I93" s="17"/>
      <c r="J93" s="17"/>
      <c r="K93" s="17"/>
      <c r="L93" s="17"/>
      <c r="M93" s="18"/>
      <c r="N93" s="18"/>
      <c r="O93" s="18"/>
      <c r="P93" s="18"/>
      <c r="Q93" s="18"/>
      <c r="R93" s="18"/>
      <c r="S93" s="18"/>
    </row>
    <row r="94" spans="1:19" hidden="1">
      <c r="A94" s="40" t="s">
        <v>37</v>
      </c>
      <c r="B94" s="28">
        <f t="shared" si="0"/>
        <v>937</v>
      </c>
      <c r="C94" s="17"/>
      <c r="D94" s="28"/>
      <c r="E94" s="17"/>
      <c r="F94" s="17"/>
      <c r="G94" s="17"/>
      <c r="H94" s="17"/>
      <c r="I94" s="17"/>
      <c r="J94" s="17"/>
      <c r="K94" s="17"/>
      <c r="L94" s="17"/>
      <c r="M94" s="18"/>
      <c r="N94" s="18"/>
      <c r="O94" s="18"/>
      <c r="P94" s="18"/>
      <c r="Q94" s="18"/>
      <c r="R94" s="18"/>
      <c r="S94" s="18"/>
    </row>
    <row r="95" spans="1:19" hidden="1">
      <c r="A95" s="40" t="s">
        <v>38</v>
      </c>
      <c r="B95" s="28">
        <f t="shared" si="0"/>
        <v>973</v>
      </c>
      <c r="C95" s="17"/>
      <c r="D95" s="28"/>
      <c r="E95" s="17"/>
      <c r="F95" s="17"/>
      <c r="G95" s="17"/>
      <c r="H95" s="17"/>
      <c r="I95" s="17"/>
      <c r="J95" s="17"/>
      <c r="K95" s="17"/>
      <c r="L95" s="17"/>
      <c r="M95" s="18"/>
      <c r="N95" s="18"/>
      <c r="O95" s="18"/>
      <c r="P95" s="18"/>
      <c r="Q95" s="18"/>
      <c r="R95" s="18"/>
      <c r="S95" s="18"/>
    </row>
    <row r="96" spans="1:19" hidden="1">
      <c r="A96" s="40" t="s">
        <v>39</v>
      </c>
      <c r="B96" s="28">
        <f t="shared" si="0"/>
        <v>1009</v>
      </c>
      <c r="C96" s="17"/>
      <c r="D96" s="28"/>
      <c r="E96" s="17"/>
      <c r="F96" s="17"/>
      <c r="G96" s="17"/>
      <c r="H96" s="17"/>
      <c r="I96" s="17"/>
      <c r="J96" s="17"/>
      <c r="K96" s="17"/>
      <c r="L96" s="17"/>
      <c r="M96" s="18"/>
      <c r="N96" s="18"/>
      <c r="O96" s="18"/>
      <c r="P96" s="18"/>
      <c r="Q96" s="18"/>
      <c r="R96" s="18"/>
      <c r="S96" s="18"/>
    </row>
    <row r="97" spans="1:19" hidden="1">
      <c r="A97" s="40" t="s">
        <v>40</v>
      </c>
      <c r="B97" s="28">
        <f t="shared" si="0"/>
        <v>1045</v>
      </c>
      <c r="C97" s="17"/>
      <c r="D97" s="28"/>
      <c r="E97" s="17"/>
      <c r="F97" s="17"/>
      <c r="G97" s="17"/>
      <c r="H97" s="17"/>
      <c r="I97" s="17"/>
      <c r="J97" s="17"/>
      <c r="K97" s="17"/>
      <c r="L97" s="17"/>
      <c r="M97" s="18"/>
      <c r="N97" s="18"/>
      <c r="O97" s="18"/>
      <c r="P97" s="18"/>
      <c r="Q97" s="18"/>
      <c r="R97" s="18"/>
      <c r="S97" s="18"/>
    </row>
    <row r="98" spans="1:19" hidden="1">
      <c r="A98" s="40" t="s">
        <v>41</v>
      </c>
      <c r="B98" s="28">
        <f t="shared" si="0"/>
        <v>1081</v>
      </c>
      <c r="C98" s="17"/>
      <c r="D98" s="28"/>
      <c r="E98" s="17"/>
      <c r="F98" s="17"/>
      <c r="G98" s="17"/>
      <c r="H98" s="17"/>
      <c r="I98" s="17"/>
      <c r="J98" s="17"/>
      <c r="K98" s="17"/>
      <c r="L98" s="17"/>
      <c r="M98" s="18"/>
      <c r="N98" s="18"/>
      <c r="O98" s="18"/>
      <c r="P98" s="18"/>
      <c r="Q98" s="18"/>
      <c r="R98" s="18"/>
      <c r="S98" s="18"/>
    </row>
    <row r="99" spans="1:19" hidden="1">
      <c r="A99" s="40" t="s">
        <v>42</v>
      </c>
      <c r="B99" s="28">
        <f t="shared" si="0"/>
        <v>1117</v>
      </c>
      <c r="C99" s="17"/>
      <c r="D99" s="28"/>
      <c r="E99" s="17"/>
      <c r="F99" s="17"/>
      <c r="G99" s="17"/>
      <c r="H99" s="17"/>
      <c r="I99" s="17"/>
      <c r="J99" s="17"/>
      <c r="K99" s="17"/>
      <c r="L99" s="17"/>
      <c r="M99" s="18"/>
      <c r="N99" s="18"/>
      <c r="O99" s="18"/>
      <c r="P99" s="18"/>
      <c r="Q99" s="18"/>
      <c r="R99" s="18"/>
      <c r="S99" s="18"/>
    </row>
    <row r="100" spans="1:19" hidden="1">
      <c r="A100" s="40" t="s">
        <v>43</v>
      </c>
      <c r="B100" s="28">
        <f t="shared" si="0"/>
        <v>1153</v>
      </c>
      <c r="C100" s="17"/>
      <c r="D100" s="28"/>
      <c r="E100" s="17"/>
      <c r="F100" s="17"/>
      <c r="G100" s="17"/>
      <c r="H100" s="17"/>
      <c r="I100" s="17"/>
      <c r="J100" s="17"/>
      <c r="K100" s="17"/>
      <c r="L100" s="17"/>
      <c r="M100" s="18"/>
      <c r="N100" s="18"/>
      <c r="O100" s="18"/>
      <c r="P100" s="18"/>
      <c r="Q100" s="18"/>
      <c r="R100" s="18"/>
      <c r="S100" s="18"/>
    </row>
    <row r="101" spans="1:19" hidden="1">
      <c r="A101" s="40" t="s">
        <v>44</v>
      </c>
      <c r="B101" s="28">
        <f t="shared" si="0"/>
        <v>1189</v>
      </c>
      <c r="C101" s="17"/>
      <c r="D101" s="28"/>
      <c r="E101" s="17"/>
      <c r="F101" s="17"/>
      <c r="G101" s="17"/>
      <c r="H101" s="17"/>
      <c r="I101" s="17"/>
      <c r="J101" s="17"/>
      <c r="K101" s="17"/>
      <c r="L101" s="17"/>
      <c r="M101" s="18"/>
      <c r="N101" s="18"/>
      <c r="O101" s="18"/>
      <c r="P101" s="18"/>
      <c r="Q101" s="18"/>
      <c r="R101" s="18"/>
      <c r="S101" s="18"/>
    </row>
    <row r="102" spans="1:19" hidden="1">
      <c r="A102" s="40" t="s">
        <v>45</v>
      </c>
      <c r="B102" s="28">
        <f t="shared" si="0"/>
        <v>1225</v>
      </c>
      <c r="C102" s="17"/>
      <c r="D102" s="28"/>
      <c r="E102" s="17"/>
      <c r="F102" s="17"/>
      <c r="G102" s="17"/>
      <c r="H102" s="17"/>
      <c r="I102" s="17"/>
      <c r="J102" s="17"/>
      <c r="K102" s="17"/>
      <c r="L102" s="17"/>
      <c r="M102" s="18"/>
      <c r="N102" s="18"/>
      <c r="O102" s="18"/>
      <c r="P102" s="18"/>
      <c r="Q102" s="18"/>
      <c r="R102" s="18"/>
      <c r="S102" s="18"/>
    </row>
    <row r="103" spans="1:19" hidden="1">
      <c r="A103" s="40" t="s">
        <v>46</v>
      </c>
      <c r="B103" s="28">
        <f t="shared" si="0"/>
        <v>1261</v>
      </c>
      <c r="C103" s="17"/>
      <c r="D103" s="28"/>
      <c r="E103" s="17"/>
      <c r="F103" s="17"/>
      <c r="G103" s="17"/>
      <c r="H103" s="17"/>
      <c r="I103" s="17"/>
      <c r="J103" s="17"/>
      <c r="K103" s="17"/>
      <c r="L103" s="17"/>
      <c r="M103" s="18"/>
      <c r="N103" s="18"/>
      <c r="O103" s="18"/>
      <c r="P103" s="18"/>
      <c r="Q103" s="18"/>
      <c r="R103" s="18"/>
      <c r="S103" s="18"/>
    </row>
    <row r="104" spans="1:19" hidden="1">
      <c r="A104" s="40" t="s">
        <v>47</v>
      </c>
      <c r="B104" s="28">
        <f t="shared" si="0"/>
        <v>1297</v>
      </c>
      <c r="C104" s="17"/>
      <c r="D104" s="28"/>
      <c r="E104" s="17"/>
      <c r="F104" s="17"/>
      <c r="G104" s="17"/>
      <c r="H104" s="17"/>
      <c r="I104" s="17"/>
      <c r="J104" s="17"/>
      <c r="K104" s="17"/>
      <c r="L104" s="17"/>
      <c r="M104" s="18"/>
      <c r="N104" s="18"/>
      <c r="O104" s="18"/>
      <c r="P104" s="18"/>
      <c r="Q104" s="18"/>
      <c r="R104" s="18"/>
      <c r="S104" s="18"/>
    </row>
    <row r="105" spans="1:19" hidden="1">
      <c r="A105" s="40" t="s">
        <v>48</v>
      </c>
      <c r="B105" s="28">
        <f t="shared" si="0"/>
        <v>1333</v>
      </c>
      <c r="C105" s="17"/>
      <c r="D105" s="28"/>
      <c r="E105" s="17"/>
      <c r="F105" s="17"/>
      <c r="G105" s="17"/>
      <c r="H105" s="17"/>
      <c r="I105" s="17"/>
      <c r="J105" s="17"/>
      <c r="K105" s="17"/>
      <c r="L105" s="17"/>
      <c r="M105" s="18"/>
      <c r="N105" s="18"/>
      <c r="O105" s="18"/>
      <c r="P105" s="18"/>
      <c r="Q105" s="18"/>
      <c r="R105" s="18"/>
      <c r="S105" s="18"/>
    </row>
    <row r="106" spans="1:19" hidden="1">
      <c r="A106" s="41" t="s">
        <v>49</v>
      </c>
      <c r="B106" s="28">
        <f t="shared" si="0"/>
        <v>1369</v>
      </c>
      <c r="C106" s="17"/>
      <c r="D106" s="28"/>
      <c r="E106" s="17"/>
      <c r="F106" s="17"/>
      <c r="G106" s="17"/>
      <c r="H106" s="17"/>
      <c r="I106" s="17"/>
      <c r="J106" s="17"/>
      <c r="K106" s="17"/>
      <c r="L106" s="17"/>
      <c r="M106" s="18"/>
      <c r="N106" s="18"/>
      <c r="O106" s="18"/>
      <c r="P106" s="18"/>
      <c r="Q106" s="18"/>
      <c r="R106" s="18"/>
      <c r="S106" s="18"/>
    </row>
    <row r="107" spans="1:19" hidden="1">
      <c r="A107" s="41" t="s">
        <v>50</v>
      </c>
      <c r="B107" s="28">
        <f t="shared" si="0"/>
        <v>1405</v>
      </c>
      <c r="C107" s="17"/>
      <c r="D107" s="28"/>
      <c r="E107" s="17"/>
      <c r="F107" s="17"/>
      <c r="G107" s="17"/>
      <c r="H107" s="17"/>
      <c r="I107" s="17"/>
      <c r="J107" s="17"/>
      <c r="K107" s="17"/>
      <c r="L107" s="17"/>
      <c r="M107" s="18"/>
      <c r="N107" s="18"/>
      <c r="O107" s="18"/>
      <c r="P107" s="18"/>
      <c r="Q107" s="18"/>
      <c r="R107" s="18"/>
      <c r="S107" s="18"/>
    </row>
    <row r="108" spans="1:19" hidden="1">
      <c r="A108" s="41" t="s">
        <v>51</v>
      </c>
      <c r="B108" s="28">
        <f t="shared" si="0"/>
        <v>1441</v>
      </c>
      <c r="C108" s="17"/>
      <c r="D108" s="28"/>
      <c r="E108" s="17"/>
      <c r="F108" s="17"/>
      <c r="G108" s="17"/>
      <c r="H108" s="17"/>
      <c r="I108" s="17"/>
      <c r="J108" s="17"/>
      <c r="K108" s="17"/>
      <c r="L108" s="17"/>
      <c r="M108" s="18"/>
      <c r="N108" s="18"/>
      <c r="O108" s="18"/>
      <c r="P108" s="18"/>
      <c r="Q108" s="18"/>
      <c r="R108" s="18"/>
      <c r="S108" s="18"/>
    </row>
    <row r="109" spans="1:19" hidden="1">
      <c r="A109" s="41" t="s">
        <v>52</v>
      </c>
      <c r="B109" s="28">
        <f t="shared" si="0"/>
        <v>1477</v>
      </c>
      <c r="C109" s="17"/>
      <c r="D109" s="28"/>
      <c r="E109" s="17"/>
      <c r="F109" s="17"/>
      <c r="G109" s="17"/>
      <c r="H109" s="17"/>
      <c r="I109" s="17"/>
      <c r="J109" s="17"/>
      <c r="K109" s="17"/>
      <c r="L109" s="17"/>
      <c r="M109" s="18"/>
      <c r="N109" s="18"/>
      <c r="O109" s="18"/>
      <c r="P109" s="18"/>
      <c r="Q109" s="18"/>
      <c r="R109" s="18"/>
      <c r="S109" s="18"/>
    </row>
    <row r="110" spans="1:19" hidden="1">
      <c r="A110" s="41" t="s">
        <v>53</v>
      </c>
      <c r="B110" s="28">
        <f t="shared" si="0"/>
        <v>1513</v>
      </c>
      <c r="C110" s="17"/>
      <c r="D110" s="28"/>
      <c r="E110" s="17"/>
      <c r="F110" s="17"/>
      <c r="G110" s="17"/>
      <c r="H110" s="17"/>
      <c r="I110" s="17"/>
      <c r="J110" s="17"/>
      <c r="K110" s="17"/>
      <c r="L110" s="17"/>
      <c r="M110" s="18"/>
      <c r="N110" s="18"/>
      <c r="O110" s="18"/>
      <c r="P110" s="18"/>
      <c r="Q110" s="18"/>
      <c r="R110" s="18"/>
      <c r="S110" s="18"/>
    </row>
    <row r="111" spans="1:19" hidden="1">
      <c r="A111" s="41" t="s">
        <v>54</v>
      </c>
      <c r="B111" s="28">
        <f t="shared" si="0"/>
        <v>1549</v>
      </c>
      <c r="C111" s="17"/>
      <c r="D111" s="28"/>
      <c r="E111" s="17"/>
      <c r="F111" s="17"/>
      <c r="G111" s="17"/>
      <c r="H111" s="17"/>
      <c r="I111" s="17"/>
      <c r="J111" s="17"/>
      <c r="K111" s="17"/>
      <c r="L111" s="17"/>
      <c r="M111" s="18"/>
      <c r="N111" s="18"/>
      <c r="O111" s="18"/>
      <c r="P111" s="18"/>
      <c r="Q111" s="18"/>
      <c r="R111" s="18"/>
      <c r="S111" s="18"/>
    </row>
    <row r="112" spans="1:19" hidden="1">
      <c r="A112" s="41" t="s">
        <v>55</v>
      </c>
      <c r="B112" s="28">
        <f t="shared" si="0"/>
        <v>1585</v>
      </c>
      <c r="C112" s="17"/>
      <c r="D112" s="28"/>
      <c r="E112" s="17"/>
      <c r="F112" s="17"/>
      <c r="G112" s="17"/>
      <c r="H112" s="17"/>
      <c r="I112" s="17"/>
      <c r="J112" s="17"/>
      <c r="K112" s="17"/>
      <c r="L112" s="17"/>
      <c r="M112" s="18"/>
      <c r="N112" s="18"/>
      <c r="O112" s="18"/>
      <c r="P112" s="18"/>
      <c r="Q112" s="18"/>
      <c r="R112" s="18"/>
      <c r="S112" s="18"/>
    </row>
    <row r="113" spans="1:19" hidden="1">
      <c r="A113" s="41" t="s">
        <v>56</v>
      </c>
      <c r="B113" s="28">
        <f t="shared" si="0"/>
        <v>1621</v>
      </c>
      <c r="C113" s="17"/>
      <c r="D113" s="28"/>
      <c r="E113" s="17"/>
      <c r="F113" s="17"/>
      <c r="G113" s="17"/>
      <c r="H113" s="17"/>
      <c r="I113" s="17"/>
      <c r="J113" s="17"/>
      <c r="K113" s="17"/>
      <c r="L113" s="17"/>
      <c r="M113" s="18"/>
      <c r="N113" s="18"/>
      <c r="O113" s="18"/>
      <c r="P113" s="18"/>
      <c r="Q113" s="18"/>
      <c r="R113" s="18"/>
      <c r="S113" s="18"/>
    </row>
    <row r="114" spans="1:19" hidden="1">
      <c r="A114" s="41" t="s">
        <v>57</v>
      </c>
      <c r="B114" s="28">
        <f t="shared" si="0"/>
        <v>1657</v>
      </c>
      <c r="C114" s="17"/>
      <c r="D114" s="28"/>
      <c r="E114" s="17"/>
      <c r="F114" s="17"/>
      <c r="G114" s="17"/>
      <c r="H114" s="17"/>
      <c r="I114" s="17"/>
      <c r="J114" s="17"/>
      <c r="K114" s="17"/>
      <c r="L114" s="17"/>
      <c r="M114" s="18"/>
      <c r="N114" s="18"/>
      <c r="O114" s="18"/>
      <c r="P114" s="18"/>
      <c r="Q114" s="18"/>
      <c r="R114" s="18"/>
      <c r="S114" s="18"/>
    </row>
    <row r="115" spans="1:19" hidden="1">
      <c r="A115" s="41" t="s">
        <v>58</v>
      </c>
      <c r="B115" s="28">
        <f t="shared" si="0"/>
        <v>1693</v>
      </c>
      <c r="C115" s="17"/>
      <c r="D115" s="28"/>
      <c r="E115" s="17"/>
      <c r="F115" s="17"/>
      <c r="G115" s="17"/>
      <c r="H115" s="17"/>
      <c r="I115" s="17"/>
      <c r="J115" s="17"/>
      <c r="K115" s="17"/>
      <c r="L115" s="17"/>
      <c r="M115" s="18"/>
      <c r="N115" s="18"/>
      <c r="O115" s="18"/>
      <c r="P115" s="18"/>
      <c r="Q115" s="18"/>
      <c r="R115" s="18"/>
      <c r="S115" s="18"/>
    </row>
    <row r="116" spans="1:19" hidden="1">
      <c r="A116" s="41" t="s">
        <v>59</v>
      </c>
      <c r="B116" s="28">
        <f t="shared" si="0"/>
        <v>1729</v>
      </c>
      <c r="C116" s="17"/>
      <c r="D116" s="28"/>
      <c r="E116" s="17"/>
      <c r="F116" s="17"/>
      <c r="G116" s="17"/>
      <c r="H116" s="17"/>
      <c r="I116" s="17"/>
      <c r="J116" s="17"/>
      <c r="K116" s="17"/>
      <c r="L116" s="17"/>
      <c r="M116" s="18"/>
      <c r="N116" s="18"/>
      <c r="O116" s="18"/>
      <c r="P116" s="18"/>
      <c r="Q116" s="18"/>
      <c r="R116" s="18"/>
      <c r="S116" s="18"/>
    </row>
    <row r="117" spans="1:19" hidden="1">
      <c r="A117" s="41" t="s">
        <v>60</v>
      </c>
      <c r="B117" s="28">
        <f t="shared" si="0"/>
        <v>1765</v>
      </c>
      <c r="C117" s="17"/>
      <c r="D117" s="28"/>
      <c r="E117" s="17"/>
      <c r="F117" s="17"/>
      <c r="G117" s="17"/>
      <c r="H117" s="17"/>
      <c r="I117" s="17"/>
      <c r="J117" s="17"/>
      <c r="K117" s="17"/>
      <c r="L117" s="17"/>
      <c r="M117" s="18"/>
      <c r="N117" s="18"/>
      <c r="O117" s="18"/>
      <c r="P117" s="18"/>
      <c r="Q117" s="18"/>
      <c r="R117" s="18"/>
      <c r="S117" s="18"/>
    </row>
    <row r="118" spans="1:19" hidden="1">
      <c r="A118" s="41" t="s">
        <v>61</v>
      </c>
      <c r="B118" s="28">
        <f t="shared" si="0"/>
        <v>1801</v>
      </c>
      <c r="C118" s="17"/>
      <c r="D118" s="28"/>
      <c r="E118" s="17"/>
      <c r="F118" s="17"/>
      <c r="G118" s="17"/>
      <c r="H118" s="17"/>
      <c r="I118" s="17"/>
      <c r="J118" s="17"/>
      <c r="K118" s="17"/>
      <c r="L118" s="17"/>
      <c r="M118" s="18"/>
      <c r="N118" s="18"/>
      <c r="O118" s="18"/>
      <c r="P118" s="18"/>
      <c r="Q118" s="18"/>
      <c r="R118" s="18"/>
      <c r="S118" s="18"/>
    </row>
    <row r="119" spans="1:19" hidden="1">
      <c r="A119" s="41" t="s">
        <v>62</v>
      </c>
      <c r="B119" s="28">
        <f t="shared" si="0"/>
        <v>1837</v>
      </c>
      <c r="C119" s="17"/>
      <c r="D119" s="28"/>
      <c r="E119" s="17"/>
      <c r="F119" s="17"/>
      <c r="G119" s="17"/>
      <c r="H119" s="17"/>
      <c r="I119" s="17"/>
      <c r="J119" s="17"/>
      <c r="K119" s="17"/>
      <c r="L119" s="17"/>
      <c r="M119" s="18"/>
      <c r="N119" s="18"/>
      <c r="O119" s="18"/>
      <c r="P119" s="18"/>
      <c r="Q119" s="18"/>
      <c r="R119" s="18"/>
      <c r="S119" s="18"/>
    </row>
    <row r="120" spans="1:19" hidden="1">
      <c r="A120" s="41" t="s">
        <v>109</v>
      </c>
      <c r="B120" s="28">
        <f t="shared" si="0"/>
        <v>1873</v>
      </c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8"/>
      <c r="N120" s="18"/>
      <c r="O120" s="18"/>
      <c r="P120" s="18"/>
      <c r="Q120" s="18"/>
      <c r="R120" s="18"/>
      <c r="S120" s="18"/>
    </row>
    <row r="121" spans="1:19" hidden="1">
      <c r="A121" s="18"/>
      <c r="B121" s="28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8"/>
      <c r="N121" s="18"/>
      <c r="O121" s="18"/>
      <c r="P121" s="18"/>
      <c r="Q121" s="18"/>
      <c r="R121" s="18"/>
      <c r="S121" s="18"/>
    </row>
    <row r="122" spans="1:19" hidden="1">
      <c r="A122" s="18"/>
      <c r="B122" s="28">
        <v>1</v>
      </c>
      <c r="C122" s="28">
        <v>2</v>
      </c>
      <c r="D122" s="28">
        <v>3</v>
      </c>
      <c r="E122" s="28">
        <v>4</v>
      </c>
      <c r="F122" s="28">
        <v>5</v>
      </c>
      <c r="G122" s="28">
        <v>6</v>
      </c>
      <c r="H122" s="28">
        <v>7</v>
      </c>
      <c r="I122" s="28">
        <v>8</v>
      </c>
      <c r="J122"/>
      <c r="K122"/>
      <c r="L122"/>
    </row>
    <row r="123" spans="1:19" hidden="1">
      <c r="A123" s="22"/>
      <c r="B123" s="76" t="s">
        <v>25</v>
      </c>
      <c r="C123" s="76"/>
      <c r="D123" s="76"/>
      <c r="E123" s="76"/>
      <c r="F123" s="76"/>
      <c r="G123" s="76"/>
      <c r="H123" s="66" t="s">
        <v>26</v>
      </c>
      <c r="I123" s="66"/>
      <c r="J123"/>
      <c r="K123"/>
      <c r="L123"/>
    </row>
    <row r="124" spans="1:19" ht="14.25" hidden="1" customHeight="1">
      <c r="A124" s="23"/>
      <c r="B124" s="68" t="s">
        <v>22</v>
      </c>
      <c r="C124" s="68"/>
      <c r="D124" s="68" t="s">
        <v>23</v>
      </c>
      <c r="E124" s="68"/>
      <c r="F124" s="68" t="s">
        <v>24</v>
      </c>
      <c r="G124" s="68"/>
      <c r="H124" s="67"/>
      <c r="I124" s="67"/>
      <c r="J124"/>
      <c r="K124"/>
      <c r="L124"/>
    </row>
    <row r="125" spans="1:19" hidden="1">
      <c r="A125" s="23"/>
      <c r="B125" s="33" t="s">
        <v>6</v>
      </c>
      <c r="C125" s="33"/>
      <c r="D125" s="33" t="s">
        <v>6</v>
      </c>
      <c r="E125" s="33"/>
      <c r="F125" s="33" t="s">
        <v>6</v>
      </c>
      <c r="G125" s="33"/>
      <c r="H125" s="33" t="s">
        <v>6</v>
      </c>
      <c r="I125" s="33"/>
      <c r="J125"/>
      <c r="K125"/>
      <c r="L125"/>
    </row>
    <row r="126" spans="1:19" hidden="1">
      <c r="A126" s="23"/>
      <c r="B126" s="24"/>
      <c r="C126" s="24"/>
      <c r="D126" s="24"/>
      <c r="E126" s="24"/>
      <c r="F126" s="24"/>
      <c r="G126" s="24"/>
      <c r="H126" s="24"/>
      <c r="I126" s="24"/>
      <c r="J126"/>
      <c r="K126"/>
      <c r="L126"/>
    </row>
    <row r="127" spans="1:19" hidden="1">
      <c r="A127" s="46" t="s">
        <v>97</v>
      </c>
      <c r="B127" s="31" cm="1">
        <f t="array" ref="B127">IF($F$68=0,0,INDEX('Data 2.1'!$D$8:$K$1915,'Table 2.1'!$J127,'Table 2.1'!B$122))</f>
        <v>2365.9720000000002</v>
      </c>
      <c r="C127" s="31" cm="1">
        <f t="array" ref="C127">IF($F$68=0,0,INDEX('Data 2.1'!$D$8:$K$1915,'Table 2.1'!$J127,'Table 2.1'!C$122))</f>
        <v>0.56200000000000006</v>
      </c>
      <c r="D127" s="31" cm="1">
        <f t="array" ref="D127">IF($F$68=0,0,INDEX('Data 2.1'!$D$8:$K$1915,'Table 2.1'!$J127,'Table 2.1'!D$122))</f>
        <v>1077.643</v>
      </c>
      <c r="E127" s="31" cm="1">
        <f t="array" ref="E127">IF($F$68=0,0,INDEX('Data 2.1'!$D$8:$K$1915,'Table 2.1'!$J127,'Table 2.1'!E$122))</f>
        <v>0.76800000000000002</v>
      </c>
      <c r="F127" s="31" cm="1">
        <f t="array" ref="F127">IF($F$68=0,0,INDEX('Data 2.1'!$D$8:$K$1915,'Table 2.1'!$J127,'Table 2.1'!F$122))</f>
        <v>863.94</v>
      </c>
      <c r="G127" s="31" cm="1">
        <f t="array" ref="G127">IF($F$68=0,0,INDEX('Data 2.1'!$D$8:$K$1915,'Table 2.1'!$J127,'Table 2.1'!G$122))</f>
        <v>0.3</v>
      </c>
      <c r="H127" s="31" cm="1">
        <f t="array" ref="H127">IF($F$68=0,0,INDEX('Data 2.1'!$D$8:$K$1915,'Table 2.1'!$J127,'Table 2.1'!H$122))</f>
        <v>1288.33</v>
      </c>
      <c r="I127" s="31" cm="1">
        <f t="array" ref="I127">IF($F$68=0,0,INDEX('Data 2.1'!$D$8:$K$1915,'Table 2.1'!$J127,'Table 2.1'!I$122))</f>
        <v>1.0980000000000001</v>
      </c>
      <c r="J127" s="30">
        <f>F68</f>
        <v>1873</v>
      </c>
      <c r="K127"/>
      <c r="L127"/>
    </row>
    <row r="128" spans="1:19" hidden="1">
      <c r="A128" s="27" t="s">
        <v>74</v>
      </c>
      <c r="B128" s="31" cm="1">
        <f t="array" ref="B128">IF($F$68=0,0,INDEX('Data 2.1'!$D$8:$K$1915,'Table 2.1'!$J128,'Table 2.1'!B$122))</f>
        <v>1923.982</v>
      </c>
      <c r="C128" s="31" cm="1">
        <f t="array" ref="C128">IF($F$68=0,0,INDEX('Data 2.1'!$D$8:$K$1915,'Table 2.1'!$J128,'Table 2.1'!C$122))</f>
        <v>0.85399999999999998</v>
      </c>
      <c r="D128" s="31" cm="1">
        <f t="array" ref="D128">IF($F$68=0,0,INDEX('Data 2.1'!$D$8:$K$1915,'Table 2.1'!$J128,'Table 2.1'!D$122))</f>
        <v>831.245</v>
      </c>
      <c r="E128" s="31" cm="1">
        <f t="array" ref="E128">IF($F$68=0,0,INDEX('Data 2.1'!$D$8:$K$1915,'Table 2.1'!$J128,'Table 2.1'!E$122))</f>
        <v>1.0169999999999999</v>
      </c>
      <c r="F128" s="31" cm="1">
        <f t="array" ref="F128">IF($F$68=0,0,INDEX('Data 2.1'!$D$8:$K$1915,'Table 2.1'!$J128,'Table 2.1'!F$122))</f>
        <v>681.70899999999995</v>
      </c>
      <c r="G128" s="31" cm="1">
        <f t="array" ref="G128">IF($F$68=0,0,INDEX('Data 2.1'!$D$8:$K$1915,'Table 2.1'!$J128,'Table 2.1'!G$122))</f>
        <v>0.86799999999999999</v>
      </c>
      <c r="H128" s="31" cm="1">
        <f t="array" ref="H128">IF($F$68=0,0,INDEX('Data 2.1'!$D$8:$K$1915,'Table 2.1'!$J128,'Table 2.1'!H$122))</f>
        <v>1092.7370000000001</v>
      </c>
      <c r="I128" s="31" cm="1">
        <f t="array" ref="I128">IF($F$68=0,0,INDEX('Data 2.1'!$D$8:$K$1915,'Table 2.1'!$J128,'Table 2.1'!I$122))</f>
        <v>1.399</v>
      </c>
      <c r="J128" s="30">
        <f>J127+1</f>
        <v>1874</v>
      </c>
      <c r="K128"/>
      <c r="L128"/>
    </row>
    <row r="129" spans="1:12" hidden="1">
      <c r="A129" s="27" t="s">
        <v>75</v>
      </c>
      <c r="B129" s="31" cm="1">
        <f t="array" ref="B129">IF($F$68=0,0,INDEX('Data 2.1'!$D$8:$K$1915,'Table 2.1'!$J129,'Table 2.1'!B$122))</f>
        <v>393.35199999999998</v>
      </c>
      <c r="C129" s="31" cm="1">
        <f t="array" ref="C129">IF($F$68=0,0,INDEX('Data 2.1'!$D$8:$K$1915,'Table 2.1'!$J129,'Table 2.1'!C$122))</f>
        <v>2.9430000000000001</v>
      </c>
      <c r="D129" s="31" cm="1">
        <f t="array" ref="D129">IF($F$68=0,0,INDEX('Data 2.1'!$D$8:$K$1915,'Table 2.1'!$J129,'Table 2.1'!D$122))</f>
        <v>246.398</v>
      </c>
      <c r="E129" s="31" cm="1">
        <f t="array" ref="E129">IF($F$68=0,0,INDEX('Data 2.1'!$D$8:$K$1915,'Table 2.1'!$J129,'Table 2.1'!E$122))</f>
        <v>3.3109999999999999</v>
      </c>
      <c r="F129" s="31" cm="1">
        <f t="array" ref="F129">IF($F$68=0,0,INDEX('Data 2.1'!$D$8:$K$1915,'Table 2.1'!$J129,'Table 2.1'!F$122))</f>
        <v>182.23099999999999</v>
      </c>
      <c r="G129" s="31" cm="1">
        <f t="array" ref="G129">IF($F$68=0,0,INDEX('Data 2.1'!$D$8:$K$1915,'Table 2.1'!$J129,'Table 2.1'!G$122))</f>
        <v>3.105</v>
      </c>
      <c r="H129" s="31" cm="1">
        <f t="array" ref="H129">IF($F$68=0,0,INDEX('Data 2.1'!$D$8:$K$1915,'Table 2.1'!$J129,'Table 2.1'!H$122))</f>
        <v>146.95400000000001</v>
      </c>
      <c r="I129" s="31" cm="1">
        <f t="array" ref="I129">IF($F$68=0,0,INDEX('Data 2.1'!$D$8:$K$1915,'Table 2.1'!$J129,'Table 2.1'!I$122))</f>
        <v>6.9219999999999997</v>
      </c>
      <c r="J129" s="30">
        <f t="shared" ref="J129:J170" si="1">J128+1</f>
        <v>1875</v>
      </c>
      <c r="K129"/>
      <c r="L129"/>
    </row>
    <row r="130" spans="1:12" hidden="1">
      <c r="A130" s="27" t="s">
        <v>76</v>
      </c>
      <c r="B130" s="31" cm="1">
        <f t="array" ref="B130">IF($F$68=0,0,INDEX('Data 2.1'!$D$8:$K$1915,'Table 2.1'!$J130,'Table 2.1'!B$122))</f>
        <v>48.639000000000003</v>
      </c>
      <c r="C130" s="31" cm="1">
        <f t="array" ref="C130">IF($F$68=0,0,INDEX('Data 2.1'!$D$8:$K$1915,'Table 2.1'!$J130,'Table 2.1'!C$122))</f>
        <v>13.66</v>
      </c>
      <c r="D130" s="31" cm="1">
        <f t="array" ref="D130">IF($F$68=0,0,INDEX('Data 2.1'!$D$8:$K$1915,'Table 2.1'!$J130,'Table 2.1'!D$122))</f>
        <v>0</v>
      </c>
      <c r="E130" s="31" cm="1">
        <f t="array" ref="E130">IF($F$68=0,0,INDEX('Data 2.1'!$D$8:$K$1915,'Table 2.1'!$J130,'Table 2.1'!E$122))</f>
        <v>0</v>
      </c>
      <c r="F130" s="31" cm="1">
        <f t="array" ref="F130">IF($F$68=0,0,INDEX('Data 2.1'!$D$8:$K$1915,'Table 2.1'!$J130,'Table 2.1'!F$122))</f>
        <v>0</v>
      </c>
      <c r="G130" s="31" cm="1">
        <f t="array" ref="G130">IF($F$68=0,0,INDEX('Data 2.1'!$D$8:$K$1915,'Table 2.1'!$J130,'Table 2.1'!G$122))</f>
        <v>0</v>
      </c>
      <c r="H130" s="31" cm="1">
        <f t="array" ref="H130">IF($F$68=0,0,INDEX('Data 2.1'!$D$8:$K$1915,'Table 2.1'!$J130,'Table 2.1'!H$122))</f>
        <v>48.639000000000003</v>
      </c>
      <c r="I130" s="31" cm="1">
        <f t="array" ref="I130">IF($F$68=0,0,INDEX('Data 2.1'!$D$8:$K$1915,'Table 2.1'!$J130,'Table 2.1'!I$122))</f>
        <v>13.66</v>
      </c>
      <c r="J130" s="30">
        <f t="shared" si="1"/>
        <v>1876</v>
      </c>
      <c r="K130"/>
      <c r="L130"/>
    </row>
    <row r="131" spans="1:12" hidden="1">
      <c r="A131" s="27"/>
      <c r="B131" s="31"/>
      <c r="C131" s="31"/>
      <c r="D131" s="31"/>
      <c r="E131" s="31"/>
      <c r="F131" s="31"/>
      <c r="G131" s="31"/>
      <c r="H131" s="31"/>
      <c r="I131" s="31"/>
      <c r="J131" s="30"/>
      <c r="K131"/>
      <c r="L131"/>
    </row>
    <row r="132" spans="1:12" hidden="1">
      <c r="A132" s="46" t="s">
        <v>98</v>
      </c>
      <c r="B132" s="31" cm="1">
        <f t="array" ref="B132">IF($F$68=0,0,INDEX('Data 2.1'!$D$8:$K$1915,'Table 2.1'!$J132,'Table 2.1'!B$122))</f>
        <v>1945.7470000000001</v>
      </c>
      <c r="C132" s="31" cm="1">
        <f t="array" ref="C132">IF($F$68=0,0,INDEX('Data 2.1'!$D$8:$K$1915,'Table 2.1'!$J132,'Table 2.1'!C$122))</f>
        <v>0.443</v>
      </c>
      <c r="D132" s="31" cm="1">
        <f t="array" ref="D132">IF($F$68=0,0,INDEX('Data 2.1'!$D$8:$K$1915,'Table 2.1'!$J132,'Table 2.1'!D$122))</f>
        <v>890.56600000000003</v>
      </c>
      <c r="E132" s="31" cm="1">
        <f t="array" ref="E132">IF($F$68=0,0,INDEX('Data 2.1'!$D$8:$K$1915,'Table 2.1'!$J132,'Table 2.1'!E$122))</f>
        <v>0.90800000000000003</v>
      </c>
      <c r="F132" s="31" cm="1">
        <f t="array" ref="F132">IF($F$68=0,0,INDEX('Data 2.1'!$D$8:$K$1915,'Table 2.1'!$J132,'Table 2.1'!F$122))</f>
        <v>712.31799999999998</v>
      </c>
      <c r="G132" s="31" cm="1">
        <f t="array" ref="G132">IF($F$68=0,0,INDEX('Data 2.1'!$D$8:$K$1915,'Table 2.1'!$J132,'Table 2.1'!G$122))</f>
        <v>0.26600000000000001</v>
      </c>
      <c r="H132" s="31" cm="1">
        <f t="array" ref="H132">IF($F$68=0,0,INDEX('Data 2.1'!$D$8:$K$1915,'Table 2.1'!$J132,'Table 2.1'!H$122))</f>
        <v>1055.181</v>
      </c>
      <c r="I132" s="31" cm="1">
        <f t="array" ref="I132">IF($F$68=0,0,INDEX('Data 2.1'!$D$8:$K$1915,'Table 2.1'!$J132,'Table 2.1'!I$122))</f>
        <v>1.0449999999999999</v>
      </c>
      <c r="J132" s="30">
        <f>J130+1</f>
        <v>1877</v>
      </c>
      <c r="K132"/>
      <c r="L132"/>
    </row>
    <row r="133" spans="1:12" hidden="1">
      <c r="A133" s="27" t="s">
        <v>74</v>
      </c>
      <c r="B133" s="31" cm="1">
        <f t="array" ref="B133">IF($F$68=0,0,INDEX('Data 2.1'!$D$8:$K$1915,'Table 2.1'!$J133,'Table 2.1'!B$122))</f>
        <v>1614.8520000000001</v>
      </c>
      <c r="C133" s="31" cm="1">
        <f t="array" ref="C133">IF($F$68=0,0,INDEX('Data 2.1'!$D$8:$K$1915,'Table 2.1'!$J133,'Table 2.1'!C$122))</f>
        <v>0.83</v>
      </c>
      <c r="D133" s="31" cm="1">
        <f t="array" ref="D133">IF($F$68=0,0,INDEX('Data 2.1'!$D$8:$K$1915,'Table 2.1'!$J133,'Table 2.1'!D$122))</f>
        <v>725.86800000000005</v>
      </c>
      <c r="E133" s="31" cm="1">
        <f t="array" ref="E133">IF($F$68=0,0,INDEX('Data 2.1'!$D$8:$K$1915,'Table 2.1'!$J133,'Table 2.1'!E$122))</f>
        <v>1.1319999999999999</v>
      </c>
      <c r="F133" s="31" cm="1">
        <f t="array" ref="F133">IF($F$68=0,0,INDEX('Data 2.1'!$D$8:$K$1915,'Table 2.1'!$J133,'Table 2.1'!F$122))</f>
        <v>592.92999999999995</v>
      </c>
      <c r="G133" s="31" cm="1">
        <f t="array" ref="G133">IF($F$68=0,0,INDEX('Data 2.1'!$D$8:$K$1915,'Table 2.1'!$J133,'Table 2.1'!G$122))</f>
        <v>0.70599999999999996</v>
      </c>
      <c r="H133" s="31" cm="1">
        <f t="array" ref="H133">IF($F$68=0,0,INDEX('Data 2.1'!$D$8:$K$1915,'Table 2.1'!$J133,'Table 2.1'!H$122))</f>
        <v>888.98299999999995</v>
      </c>
      <c r="I133" s="31" cm="1">
        <f t="array" ref="I133">IF($F$68=0,0,INDEX('Data 2.1'!$D$8:$K$1915,'Table 2.1'!$J133,'Table 2.1'!I$122))</f>
        <v>1.452</v>
      </c>
      <c r="J133" s="30">
        <f t="shared" si="1"/>
        <v>1878</v>
      </c>
      <c r="K133"/>
      <c r="L133"/>
    </row>
    <row r="134" spans="1:12" hidden="1">
      <c r="A134" s="27" t="s">
        <v>75</v>
      </c>
      <c r="B134" s="31" cm="1">
        <f t="array" ref="B134">IF($F$68=0,0,INDEX('Data 2.1'!$D$8:$K$1915,'Table 2.1'!$J134,'Table 2.1'!B$122))</f>
        <v>283.92899999999997</v>
      </c>
      <c r="C134" s="31" cm="1">
        <f t="array" ref="C134">IF($F$68=0,0,INDEX('Data 2.1'!$D$8:$K$1915,'Table 2.1'!$J134,'Table 2.1'!C$122))</f>
        <v>3.2890000000000001</v>
      </c>
      <c r="D134" s="31" cm="1">
        <f t="array" ref="D134">IF($F$68=0,0,INDEX('Data 2.1'!$D$8:$K$1915,'Table 2.1'!$J134,'Table 2.1'!D$122))</f>
        <v>164.69800000000001</v>
      </c>
      <c r="E134" s="31" cm="1">
        <f t="array" ref="E134">IF($F$68=0,0,INDEX('Data 2.1'!$D$8:$K$1915,'Table 2.1'!$J134,'Table 2.1'!E$122))</f>
        <v>3.79</v>
      </c>
      <c r="F134" s="31" cm="1">
        <f t="array" ref="F134">IF($F$68=0,0,INDEX('Data 2.1'!$D$8:$K$1915,'Table 2.1'!$J134,'Table 2.1'!F$122))</f>
        <v>119.38800000000001</v>
      </c>
      <c r="G134" s="31" cm="1">
        <f t="array" ref="G134">IF($F$68=0,0,INDEX('Data 2.1'!$D$8:$K$1915,'Table 2.1'!$J134,'Table 2.1'!G$122))</f>
        <v>3.569</v>
      </c>
      <c r="H134" s="31" cm="1">
        <f t="array" ref="H134">IF($F$68=0,0,INDEX('Data 2.1'!$D$8:$K$1915,'Table 2.1'!$J134,'Table 2.1'!H$122))</f>
        <v>119.23099999999999</v>
      </c>
      <c r="I134" s="31" cm="1">
        <f t="array" ref="I134">IF($F$68=0,0,INDEX('Data 2.1'!$D$8:$K$1915,'Table 2.1'!$J134,'Table 2.1'!I$122))</f>
        <v>7.2789999999999999</v>
      </c>
      <c r="J134" s="30">
        <f t="shared" si="1"/>
        <v>1879</v>
      </c>
      <c r="K134"/>
      <c r="L134"/>
    </row>
    <row r="135" spans="1:12" hidden="1">
      <c r="A135" s="27" t="s">
        <v>76</v>
      </c>
      <c r="B135" s="31" cm="1">
        <f t="array" ref="B135">IF($F$68=0,0,INDEX('Data 2.1'!$D$8:$K$1915,'Table 2.1'!$J135,'Table 2.1'!B$122))</f>
        <v>46.966000000000001</v>
      </c>
      <c r="C135" s="31" cm="1">
        <f t="array" ref="C135">IF($F$68=0,0,INDEX('Data 2.1'!$D$8:$K$1915,'Table 2.1'!$J135,'Table 2.1'!C$122))</f>
        <v>12.689</v>
      </c>
      <c r="D135" s="31" cm="1">
        <f t="array" ref="D135">IF($F$68=0,0,INDEX('Data 2.1'!$D$8:$K$1915,'Table 2.1'!$J135,'Table 2.1'!D$122))</f>
        <v>0</v>
      </c>
      <c r="E135" s="31" cm="1">
        <f t="array" ref="E135">IF($F$68=0,0,INDEX('Data 2.1'!$D$8:$K$1915,'Table 2.1'!$J135,'Table 2.1'!E$122))</f>
        <v>0</v>
      </c>
      <c r="F135" s="31" cm="1">
        <f t="array" ref="F135">IF($F$68=0,0,INDEX('Data 2.1'!$D$8:$K$1915,'Table 2.1'!$J135,'Table 2.1'!F$122))</f>
        <v>0</v>
      </c>
      <c r="G135" s="31" cm="1">
        <f t="array" ref="G135">IF($F$68=0,0,INDEX('Data 2.1'!$D$8:$K$1915,'Table 2.1'!$J135,'Table 2.1'!G$122))</f>
        <v>0</v>
      </c>
      <c r="H135" s="31" cm="1">
        <f t="array" ref="H135">IF($F$68=0,0,INDEX('Data 2.1'!$D$8:$K$1915,'Table 2.1'!$J135,'Table 2.1'!H$122))</f>
        <v>46.966000000000001</v>
      </c>
      <c r="I135" s="31" cm="1">
        <f t="array" ref="I135">IF($F$68=0,0,INDEX('Data 2.1'!$D$8:$K$1915,'Table 2.1'!$J135,'Table 2.1'!I$122))</f>
        <v>12.689</v>
      </c>
      <c r="J135" s="30">
        <f t="shared" si="1"/>
        <v>1880</v>
      </c>
      <c r="K135"/>
      <c r="L135"/>
    </row>
    <row r="136" spans="1:12" hidden="1">
      <c r="A136" s="27"/>
      <c r="B136" s="31"/>
      <c r="C136" s="31"/>
      <c r="D136" s="31"/>
      <c r="E136" s="31"/>
      <c r="F136" s="31"/>
      <c r="G136" s="31"/>
      <c r="H136" s="31"/>
      <c r="I136" s="31"/>
      <c r="J136" s="30"/>
      <c r="K136"/>
      <c r="L136"/>
    </row>
    <row r="137" spans="1:12" hidden="1">
      <c r="A137" s="46" t="s">
        <v>99</v>
      </c>
      <c r="B137" s="31" cm="1">
        <f t="array" ref="B137">IF($F$68=0,0,INDEX('Data 2.1'!$D$8:$K$1915,'Table 2.1'!$J137,'Table 2.1'!B$122))</f>
        <v>1573.258</v>
      </c>
      <c r="C137" s="31" cm="1">
        <f t="array" ref="C137">IF($F$68=0,0,INDEX('Data 2.1'!$D$8:$K$1915,'Table 2.1'!$J137,'Table 2.1'!C$122))</f>
        <v>0.53700000000000003</v>
      </c>
      <c r="D137" s="31" cm="1">
        <f t="array" ref="D137">IF($F$68=0,0,INDEX('Data 2.1'!$D$8:$K$1915,'Table 2.1'!$J137,'Table 2.1'!D$122))</f>
        <v>693.60900000000004</v>
      </c>
      <c r="E137" s="31" cm="1">
        <f t="array" ref="E137">IF($F$68=0,0,INDEX('Data 2.1'!$D$8:$K$1915,'Table 2.1'!$J137,'Table 2.1'!E$122))</f>
        <v>0.79700000000000004</v>
      </c>
      <c r="F137" s="31" cm="1">
        <f t="array" ref="F137">IF($F$68=0,0,INDEX('Data 2.1'!$D$8:$K$1915,'Table 2.1'!$J137,'Table 2.1'!F$122))</f>
        <v>568.08399999999995</v>
      </c>
      <c r="G137" s="31" cm="1">
        <f t="array" ref="G137">IF($F$68=0,0,INDEX('Data 2.1'!$D$8:$K$1915,'Table 2.1'!$J137,'Table 2.1'!G$122))</f>
        <v>0.28599999999999998</v>
      </c>
      <c r="H137" s="31" cm="1">
        <f t="array" ref="H137">IF($F$68=0,0,INDEX('Data 2.1'!$D$8:$K$1915,'Table 2.1'!$J137,'Table 2.1'!H$122))</f>
        <v>879.649</v>
      </c>
      <c r="I137" s="31" cm="1">
        <f t="array" ref="I137">IF($F$68=0,0,INDEX('Data 2.1'!$D$8:$K$1915,'Table 2.1'!$J137,'Table 2.1'!I$122))</f>
        <v>1.165</v>
      </c>
      <c r="J137" s="30">
        <f>J135+1</f>
        <v>1881</v>
      </c>
      <c r="K137"/>
      <c r="L137"/>
    </row>
    <row r="138" spans="1:12" hidden="1">
      <c r="A138" s="27" t="s">
        <v>74</v>
      </c>
      <c r="B138" s="31" cm="1">
        <f t="array" ref="B138">IF($F$68=0,0,INDEX('Data 2.1'!$D$8:$K$1915,'Table 2.1'!$J138,'Table 2.1'!B$122))</f>
        <v>1268.8589999999999</v>
      </c>
      <c r="C138" s="31" cm="1">
        <f t="array" ref="C138">IF($F$68=0,0,INDEX('Data 2.1'!$D$8:$K$1915,'Table 2.1'!$J138,'Table 2.1'!C$122))</f>
        <v>0.95699999999999996</v>
      </c>
      <c r="D138" s="31" cm="1">
        <f t="array" ref="D138">IF($F$68=0,0,INDEX('Data 2.1'!$D$8:$K$1915,'Table 2.1'!$J138,'Table 2.1'!D$122))</f>
        <v>519.67499999999995</v>
      </c>
      <c r="E138" s="31" cm="1">
        <f t="array" ref="E138">IF($F$68=0,0,INDEX('Data 2.1'!$D$8:$K$1915,'Table 2.1'!$J138,'Table 2.1'!E$122))</f>
        <v>1.407</v>
      </c>
      <c r="F138" s="31" cm="1">
        <f t="array" ref="F138">IF($F$68=0,0,INDEX('Data 2.1'!$D$8:$K$1915,'Table 2.1'!$J138,'Table 2.1'!F$122))</f>
        <v>430.67599999999999</v>
      </c>
      <c r="G138" s="31" cm="1">
        <f t="array" ref="G138">IF($F$68=0,0,INDEX('Data 2.1'!$D$8:$K$1915,'Table 2.1'!$J138,'Table 2.1'!G$122))</f>
        <v>1.167</v>
      </c>
      <c r="H138" s="31" cm="1">
        <f t="array" ref="H138">IF($F$68=0,0,INDEX('Data 2.1'!$D$8:$K$1915,'Table 2.1'!$J138,'Table 2.1'!H$122))</f>
        <v>749.18399999999997</v>
      </c>
      <c r="I138" s="31" cm="1">
        <f t="array" ref="I138">IF($F$68=0,0,INDEX('Data 2.1'!$D$8:$K$1915,'Table 2.1'!$J138,'Table 2.1'!I$122))</f>
        <v>1.625</v>
      </c>
      <c r="J138" s="30">
        <f t="shared" si="1"/>
        <v>1882</v>
      </c>
    </row>
    <row r="139" spans="1:12" hidden="1">
      <c r="A139" s="27" t="s">
        <v>75</v>
      </c>
      <c r="B139" s="31" cm="1">
        <f t="array" ref="B139">IF($F$68=0,0,INDEX('Data 2.1'!$D$8:$K$1915,'Table 2.1'!$J139,'Table 2.1'!B$122))</f>
        <v>271.786</v>
      </c>
      <c r="C139" s="31" cm="1">
        <f t="array" ref="C139">IF($F$68=0,0,INDEX('Data 2.1'!$D$8:$K$1915,'Table 2.1'!$J139,'Table 2.1'!C$122))</f>
        <v>3.6779999999999999</v>
      </c>
      <c r="D139" s="31" cm="1">
        <f t="array" ref="D139">IF($F$68=0,0,INDEX('Data 2.1'!$D$8:$K$1915,'Table 2.1'!$J139,'Table 2.1'!D$122))</f>
        <v>173.934</v>
      </c>
      <c r="E139" s="31" cm="1">
        <f t="array" ref="E139">IF($F$68=0,0,INDEX('Data 2.1'!$D$8:$K$1915,'Table 2.1'!$J139,'Table 2.1'!E$122))</f>
        <v>3.9009999999999998</v>
      </c>
      <c r="F139" s="31" cm="1">
        <f t="array" ref="F139">IF($F$68=0,0,INDEX('Data 2.1'!$D$8:$K$1915,'Table 2.1'!$J139,'Table 2.1'!F$122))</f>
        <v>137.40799999999999</v>
      </c>
      <c r="G139" s="31" cm="1">
        <f t="array" ref="G139">IF($F$68=0,0,INDEX('Data 2.1'!$D$8:$K$1915,'Table 2.1'!$J139,'Table 2.1'!G$122))</f>
        <v>4.149</v>
      </c>
      <c r="H139" s="31" cm="1">
        <f t="array" ref="H139">IF($F$68=0,0,INDEX('Data 2.1'!$D$8:$K$1915,'Table 2.1'!$J139,'Table 2.1'!H$122))</f>
        <v>97.850999999999999</v>
      </c>
      <c r="I139" s="31" cm="1">
        <f t="array" ref="I139">IF($F$68=0,0,INDEX('Data 2.1'!$D$8:$K$1915,'Table 2.1'!$J139,'Table 2.1'!I$122))</f>
        <v>7.47</v>
      </c>
      <c r="J139" s="30">
        <f t="shared" si="1"/>
        <v>1883</v>
      </c>
    </row>
    <row r="140" spans="1:12" hidden="1">
      <c r="A140" s="27" t="s">
        <v>76</v>
      </c>
      <c r="B140" s="31" cm="1">
        <f t="array" ref="B140">IF($F$68=0,0,INDEX('Data 2.1'!$D$8:$K$1915,'Table 2.1'!$J140,'Table 2.1'!B$122))</f>
        <v>32.613999999999997</v>
      </c>
      <c r="C140" s="31" cm="1">
        <f t="array" ref="C140">IF($F$68=0,0,INDEX('Data 2.1'!$D$8:$K$1915,'Table 2.1'!$J140,'Table 2.1'!C$122))</f>
        <v>15.202</v>
      </c>
      <c r="D140" s="31" cm="1">
        <f t="array" ref="D140">IF($F$68=0,0,INDEX('Data 2.1'!$D$8:$K$1915,'Table 2.1'!$J140,'Table 2.1'!D$122))</f>
        <v>0</v>
      </c>
      <c r="E140" s="31" cm="1">
        <f t="array" ref="E140">IF($F$68=0,0,INDEX('Data 2.1'!$D$8:$K$1915,'Table 2.1'!$J140,'Table 2.1'!E$122))</f>
        <v>0</v>
      </c>
      <c r="F140" s="31" cm="1">
        <f t="array" ref="F140">IF($F$68=0,0,INDEX('Data 2.1'!$D$8:$K$1915,'Table 2.1'!$J140,'Table 2.1'!F$122))</f>
        <v>0</v>
      </c>
      <c r="G140" s="31" cm="1">
        <f t="array" ref="G140">IF($F$68=0,0,INDEX('Data 2.1'!$D$8:$K$1915,'Table 2.1'!$J140,'Table 2.1'!G$122))</f>
        <v>0</v>
      </c>
      <c r="H140" s="31" cm="1">
        <f t="array" ref="H140">IF($F$68=0,0,INDEX('Data 2.1'!$D$8:$K$1915,'Table 2.1'!$J140,'Table 2.1'!H$122))</f>
        <v>32.613999999999997</v>
      </c>
      <c r="I140" s="31" cm="1">
        <f t="array" ref="I140">IF($F$68=0,0,INDEX('Data 2.1'!$D$8:$K$1915,'Table 2.1'!$J140,'Table 2.1'!I$122))</f>
        <v>15.202</v>
      </c>
      <c r="J140" s="30">
        <f t="shared" si="1"/>
        <v>1884</v>
      </c>
    </row>
    <row r="141" spans="1:12" hidden="1">
      <c r="A141" s="27"/>
      <c r="B141" s="31"/>
      <c r="C141" s="31"/>
      <c r="D141" s="31"/>
      <c r="E141" s="31"/>
      <c r="F141" s="31"/>
      <c r="G141" s="31"/>
      <c r="H141" s="31"/>
      <c r="I141" s="31"/>
      <c r="J141" s="30"/>
    </row>
    <row r="142" spans="1:12" hidden="1">
      <c r="A142" s="46" t="s">
        <v>100</v>
      </c>
      <c r="B142" s="31" cm="1">
        <f t="array" ref="B142">IF($F$68=0,0,INDEX('Data 2.1'!$D$8:$K$1915,'Table 2.1'!$J142,'Table 2.1'!B$122))</f>
        <v>536.66800000000001</v>
      </c>
      <c r="C142" s="31" cm="1">
        <f t="array" ref="C142">IF($F$68=0,0,INDEX('Data 2.1'!$D$8:$K$1915,'Table 2.1'!$J142,'Table 2.1'!C$122))</f>
        <v>0.55800000000000005</v>
      </c>
      <c r="D142" s="31" cm="1">
        <f t="array" ref="D142">IF($F$68=0,0,INDEX('Data 2.1'!$D$8:$K$1915,'Table 2.1'!$J142,'Table 2.1'!D$122))</f>
        <v>224.83699999999999</v>
      </c>
      <c r="E142" s="31" cm="1">
        <f t="array" ref="E142">IF($F$68=0,0,INDEX('Data 2.1'!$D$8:$K$1915,'Table 2.1'!$J142,'Table 2.1'!E$122))</f>
        <v>1.157</v>
      </c>
      <c r="F142" s="31" cm="1">
        <f t="array" ref="F142">IF($F$68=0,0,INDEX('Data 2.1'!$D$8:$K$1915,'Table 2.1'!$J142,'Table 2.1'!F$122))</f>
        <v>178.94300000000001</v>
      </c>
      <c r="G142" s="31" cm="1">
        <f t="array" ref="G142">IF($F$68=0,0,INDEX('Data 2.1'!$D$8:$K$1915,'Table 2.1'!$J142,'Table 2.1'!G$122))</f>
        <v>0.22800000000000001</v>
      </c>
      <c r="H142" s="31" cm="1">
        <f t="array" ref="H142">IF($F$68=0,0,INDEX('Data 2.1'!$D$8:$K$1915,'Table 2.1'!$J142,'Table 2.1'!H$122))</f>
        <v>311.83100000000002</v>
      </c>
      <c r="I142" s="31" cm="1">
        <f t="array" ref="I142">IF($F$68=0,0,INDEX('Data 2.1'!$D$8:$K$1915,'Table 2.1'!$J142,'Table 2.1'!I$122))</f>
        <v>1.167</v>
      </c>
      <c r="J142" s="30">
        <f>J140+1</f>
        <v>1885</v>
      </c>
    </row>
    <row r="143" spans="1:12" hidden="1">
      <c r="A143" s="27" t="s">
        <v>74</v>
      </c>
      <c r="B143" s="31" cm="1">
        <f t="array" ref="B143">IF($F$68=0,0,INDEX('Data 2.1'!$D$8:$K$1915,'Table 2.1'!$J143,'Table 2.1'!B$122))</f>
        <v>437.13299999999998</v>
      </c>
      <c r="C143" s="31" cm="1">
        <f t="array" ref="C143">IF($F$68=0,0,INDEX('Data 2.1'!$D$8:$K$1915,'Table 2.1'!$J143,'Table 2.1'!C$122))</f>
        <v>1.0369999999999999</v>
      </c>
      <c r="D143" s="31" cm="1">
        <f t="array" ref="D143">IF($F$68=0,0,INDEX('Data 2.1'!$D$8:$K$1915,'Table 2.1'!$J143,'Table 2.1'!D$122))</f>
        <v>174.46600000000001</v>
      </c>
      <c r="E143" s="31" cm="1">
        <f t="array" ref="E143">IF($F$68=0,0,INDEX('Data 2.1'!$D$8:$K$1915,'Table 2.1'!$J143,'Table 2.1'!E$122))</f>
        <v>1.5089999999999999</v>
      </c>
      <c r="F143" s="31" cm="1">
        <f t="array" ref="F143">IF($F$68=0,0,INDEX('Data 2.1'!$D$8:$K$1915,'Table 2.1'!$J143,'Table 2.1'!F$122))</f>
        <v>141.995</v>
      </c>
      <c r="G143" s="31" cm="1">
        <f t="array" ref="G143">IF($F$68=0,0,INDEX('Data 2.1'!$D$8:$K$1915,'Table 2.1'!$J143,'Table 2.1'!G$122))</f>
        <v>1.0429999999999999</v>
      </c>
      <c r="H143" s="31" cm="1">
        <f t="array" ref="H143">IF($F$68=0,0,INDEX('Data 2.1'!$D$8:$K$1915,'Table 2.1'!$J143,'Table 2.1'!H$122))</f>
        <v>262.66699999999997</v>
      </c>
      <c r="I143" s="31" cm="1">
        <f t="array" ref="I143">IF($F$68=0,0,INDEX('Data 2.1'!$D$8:$K$1915,'Table 2.1'!$J143,'Table 2.1'!I$122))</f>
        <v>1.8149999999999999</v>
      </c>
      <c r="J143" s="30">
        <f t="shared" si="1"/>
        <v>1886</v>
      </c>
    </row>
    <row r="144" spans="1:12" hidden="1">
      <c r="A144" s="27" t="s">
        <v>75</v>
      </c>
      <c r="B144" s="31" cm="1">
        <f t="array" ref="B144">IF($F$68=0,0,INDEX('Data 2.1'!$D$8:$K$1915,'Table 2.1'!$J144,'Table 2.1'!B$122))</f>
        <v>86.025999999999996</v>
      </c>
      <c r="C144" s="31" cm="1">
        <f t="array" ref="C144">IF($F$68=0,0,INDEX('Data 2.1'!$D$8:$K$1915,'Table 2.1'!$J144,'Table 2.1'!C$122))</f>
        <v>4.5919999999999996</v>
      </c>
      <c r="D144" s="31" cm="1">
        <f t="array" ref="D144">IF($F$68=0,0,INDEX('Data 2.1'!$D$8:$K$1915,'Table 2.1'!$J144,'Table 2.1'!D$122))</f>
        <v>50.372</v>
      </c>
      <c r="E144" s="31" cm="1">
        <f t="array" ref="E144">IF($F$68=0,0,INDEX('Data 2.1'!$D$8:$K$1915,'Table 2.1'!$J144,'Table 2.1'!E$122))</f>
        <v>5.16</v>
      </c>
      <c r="F144" s="31" cm="1">
        <f t="array" ref="F144">IF($F$68=0,0,INDEX('Data 2.1'!$D$8:$K$1915,'Table 2.1'!$J144,'Table 2.1'!F$122))</f>
        <v>36.947000000000003</v>
      </c>
      <c r="G144" s="31" cm="1">
        <f t="array" ref="G144">IF($F$68=0,0,INDEX('Data 2.1'!$D$8:$K$1915,'Table 2.1'!$J144,'Table 2.1'!G$122))</f>
        <v>4.1059999999999999</v>
      </c>
      <c r="H144" s="31" cm="1">
        <f t="array" ref="H144">IF($F$68=0,0,INDEX('Data 2.1'!$D$8:$K$1915,'Table 2.1'!$J144,'Table 2.1'!H$122))</f>
        <v>35.655000000000001</v>
      </c>
      <c r="I144" s="31" cm="1">
        <f t="array" ref="I144">IF($F$68=0,0,INDEX('Data 2.1'!$D$8:$K$1915,'Table 2.1'!$J144,'Table 2.1'!I$122))</f>
        <v>8.9670000000000005</v>
      </c>
      <c r="J144" s="30">
        <f t="shared" si="1"/>
        <v>1887</v>
      </c>
    </row>
    <row r="145" spans="1:10" hidden="1">
      <c r="A145" s="27" t="s">
        <v>76</v>
      </c>
      <c r="B145" s="31" cm="1">
        <f t="array" ref="B145">IF($F$68=0,0,INDEX('Data 2.1'!$D$8:$K$1915,'Table 2.1'!$J145,'Table 2.1'!B$122))</f>
        <v>13.509</v>
      </c>
      <c r="C145" s="31" cm="1">
        <f t="array" ref="C145">IF($F$68=0,0,INDEX('Data 2.1'!$D$8:$K$1915,'Table 2.1'!$J145,'Table 2.1'!C$122))</f>
        <v>13.478999999999999</v>
      </c>
      <c r="D145" s="31" cm="1">
        <f t="array" ref="D145">IF($F$68=0,0,INDEX('Data 2.1'!$D$8:$K$1915,'Table 2.1'!$J145,'Table 2.1'!D$122))</f>
        <v>0</v>
      </c>
      <c r="E145" s="31" cm="1">
        <f t="array" ref="E145">IF($F$68=0,0,INDEX('Data 2.1'!$D$8:$K$1915,'Table 2.1'!$J145,'Table 2.1'!E$122))</f>
        <v>0</v>
      </c>
      <c r="F145" s="31" cm="1">
        <f t="array" ref="F145">IF($F$68=0,0,INDEX('Data 2.1'!$D$8:$K$1915,'Table 2.1'!$J145,'Table 2.1'!F$122))</f>
        <v>0</v>
      </c>
      <c r="G145" s="31" cm="1">
        <f t="array" ref="G145">IF($F$68=0,0,INDEX('Data 2.1'!$D$8:$K$1915,'Table 2.1'!$J145,'Table 2.1'!G$122))</f>
        <v>0</v>
      </c>
      <c r="H145" s="31" cm="1">
        <f t="array" ref="H145">IF($F$68=0,0,INDEX('Data 2.1'!$D$8:$K$1915,'Table 2.1'!$J145,'Table 2.1'!H$122))</f>
        <v>13.509</v>
      </c>
      <c r="I145" s="31" cm="1">
        <f t="array" ref="I145">IF($F$68=0,0,INDEX('Data 2.1'!$D$8:$K$1915,'Table 2.1'!$J145,'Table 2.1'!I$122))</f>
        <v>13.478999999999999</v>
      </c>
      <c r="J145" s="30">
        <f t="shared" si="1"/>
        <v>1888</v>
      </c>
    </row>
    <row r="146" spans="1:10" hidden="1">
      <c r="A146" s="27"/>
      <c r="B146" s="31"/>
      <c r="C146" s="31"/>
      <c r="D146" s="31"/>
      <c r="E146" s="31"/>
      <c r="F146" s="31"/>
      <c r="G146" s="31"/>
      <c r="H146" s="31"/>
      <c r="I146" s="31"/>
      <c r="J146" s="30"/>
    </row>
    <row r="147" spans="1:10" hidden="1">
      <c r="A147" s="46" t="s">
        <v>101</v>
      </c>
      <c r="B147" s="31" cm="1">
        <f t="array" ref="B147">IF($F$68=0,0,INDEX('Data 2.1'!$D$8:$K$1915,'Table 2.1'!$J147,'Table 2.1'!B$122))</f>
        <v>820.53800000000001</v>
      </c>
      <c r="C147" s="31" cm="1">
        <f t="array" ref="C147">IF($F$68=0,0,INDEX('Data 2.1'!$D$8:$K$1915,'Table 2.1'!$J147,'Table 2.1'!C$122))</f>
        <v>0.52200000000000002</v>
      </c>
      <c r="D147" s="31" cm="1">
        <f t="array" ref="D147">IF($F$68=0,0,INDEX('Data 2.1'!$D$8:$K$1915,'Table 2.1'!$J147,'Table 2.1'!D$122))</f>
        <v>369.43700000000001</v>
      </c>
      <c r="E147" s="31" cm="1">
        <f t="array" ref="E147">IF($F$68=0,0,INDEX('Data 2.1'!$D$8:$K$1915,'Table 2.1'!$J147,'Table 2.1'!E$122))</f>
        <v>0.99099999999999999</v>
      </c>
      <c r="F147" s="31" cm="1">
        <f t="array" ref="F147">IF($F$68=0,0,INDEX('Data 2.1'!$D$8:$K$1915,'Table 2.1'!$J147,'Table 2.1'!F$122))</f>
        <v>300.53500000000003</v>
      </c>
      <c r="G147" s="31" cm="1">
        <f t="array" ref="G147">IF($F$68=0,0,INDEX('Data 2.1'!$D$8:$K$1915,'Table 2.1'!$J147,'Table 2.1'!G$122))</f>
        <v>0.16700000000000001</v>
      </c>
      <c r="H147" s="31" cm="1">
        <f t="array" ref="H147">IF($F$68=0,0,INDEX('Data 2.1'!$D$8:$K$1915,'Table 2.1'!$J147,'Table 2.1'!H$122))</f>
        <v>451.101</v>
      </c>
      <c r="I147" s="31" cm="1">
        <f t="array" ref="I147">IF($F$68=0,0,INDEX('Data 2.1'!$D$8:$K$1915,'Table 2.1'!$J147,'Table 2.1'!I$122))</f>
        <v>1.0649999999999999</v>
      </c>
      <c r="J147" s="30">
        <f>J145+1</f>
        <v>1889</v>
      </c>
    </row>
    <row r="148" spans="1:10" hidden="1">
      <c r="A148" s="27" t="s">
        <v>74</v>
      </c>
      <c r="B148" s="31" cm="1">
        <f t="array" ref="B148">IF($F$68=0,0,INDEX('Data 2.1'!$D$8:$K$1915,'Table 2.1'!$J148,'Table 2.1'!B$122))</f>
        <v>684.947</v>
      </c>
      <c r="C148" s="31" cm="1">
        <f t="array" ref="C148">IF($F$68=0,0,INDEX('Data 2.1'!$D$8:$K$1915,'Table 2.1'!$J148,'Table 2.1'!C$122))</f>
        <v>0.91200000000000003</v>
      </c>
      <c r="D148" s="31" cm="1">
        <f t="array" ref="D148">IF($F$68=0,0,INDEX('Data 2.1'!$D$8:$K$1915,'Table 2.1'!$J148,'Table 2.1'!D$122))</f>
        <v>296.24400000000003</v>
      </c>
      <c r="E148" s="31" cm="1">
        <f t="array" ref="E148">IF($F$68=0,0,INDEX('Data 2.1'!$D$8:$K$1915,'Table 2.1'!$J148,'Table 2.1'!E$122))</f>
        <v>1.544</v>
      </c>
      <c r="F148" s="31" cm="1">
        <f t="array" ref="F148">IF($F$68=0,0,INDEX('Data 2.1'!$D$8:$K$1915,'Table 2.1'!$J148,'Table 2.1'!F$122))</f>
        <v>243.68700000000001</v>
      </c>
      <c r="G148" s="31" cm="1">
        <f t="array" ref="G148">IF($F$68=0,0,INDEX('Data 2.1'!$D$8:$K$1915,'Table 2.1'!$J148,'Table 2.1'!G$122))</f>
        <v>1.353</v>
      </c>
      <c r="H148" s="31" cm="1">
        <f t="array" ref="H148">IF($F$68=0,0,INDEX('Data 2.1'!$D$8:$K$1915,'Table 2.1'!$J148,'Table 2.1'!H$122))</f>
        <v>388.70400000000001</v>
      </c>
      <c r="I148" s="31" cm="1">
        <f t="array" ref="I148">IF($F$68=0,0,INDEX('Data 2.1'!$D$8:$K$1915,'Table 2.1'!$J148,'Table 2.1'!I$122))</f>
        <v>1.4359999999999999</v>
      </c>
      <c r="J148" s="30">
        <f t="shared" si="1"/>
        <v>1890</v>
      </c>
    </row>
    <row r="149" spans="1:10" hidden="1">
      <c r="A149" s="27" t="s">
        <v>75</v>
      </c>
      <c r="B149" s="31" cm="1">
        <f t="array" ref="B149">IF($F$68=0,0,INDEX('Data 2.1'!$D$8:$K$1915,'Table 2.1'!$J149,'Table 2.1'!B$122))</f>
        <v>118.633</v>
      </c>
      <c r="C149" s="31" cm="1">
        <f t="array" ref="C149">IF($F$68=0,0,INDEX('Data 2.1'!$D$8:$K$1915,'Table 2.1'!$J149,'Table 2.1'!C$122))</f>
        <v>5.1289999999999996</v>
      </c>
      <c r="D149" s="31" cm="1">
        <f t="array" ref="D149">IF($F$68=0,0,INDEX('Data 2.1'!$D$8:$K$1915,'Table 2.1'!$J149,'Table 2.1'!D$122))</f>
        <v>73.192999999999998</v>
      </c>
      <c r="E149" s="31" cm="1">
        <f t="array" ref="E149">IF($F$68=0,0,INDEX('Data 2.1'!$D$8:$K$1915,'Table 2.1'!$J149,'Table 2.1'!E$122))</f>
        <v>5.8559999999999999</v>
      </c>
      <c r="F149" s="31" cm="1">
        <f t="array" ref="F149">IF($F$68=0,0,INDEX('Data 2.1'!$D$8:$K$1915,'Table 2.1'!$J149,'Table 2.1'!F$122))</f>
        <v>56.847999999999999</v>
      </c>
      <c r="G149" s="31" cm="1">
        <f t="array" ref="G149">IF($F$68=0,0,INDEX('Data 2.1'!$D$8:$K$1915,'Table 2.1'!$J149,'Table 2.1'!G$122))</f>
        <v>5.6929999999999996</v>
      </c>
      <c r="H149" s="31" cm="1">
        <f t="array" ref="H149">IF($F$68=0,0,INDEX('Data 2.1'!$D$8:$K$1915,'Table 2.1'!$J149,'Table 2.1'!H$122))</f>
        <v>45.44</v>
      </c>
      <c r="I149" s="31" cm="1">
        <f t="array" ref="I149">IF($F$68=0,0,INDEX('Data 2.1'!$D$8:$K$1915,'Table 2.1'!$J149,'Table 2.1'!I$122))</f>
        <v>10.327</v>
      </c>
      <c r="J149" s="30">
        <f t="shared" si="1"/>
        <v>1891</v>
      </c>
    </row>
    <row r="150" spans="1:10" hidden="1">
      <c r="A150" s="27" t="s">
        <v>76</v>
      </c>
      <c r="B150" s="31" cm="1">
        <f t="array" ref="B150">IF($F$68=0,0,INDEX('Data 2.1'!$D$8:$K$1915,'Table 2.1'!$J150,'Table 2.1'!B$122))</f>
        <v>16.957999999999998</v>
      </c>
      <c r="C150" s="31" cm="1">
        <f t="array" ref="C150">IF($F$68=0,0,INDEX('Data 2.1'!$D$8:$K$1915,'Table 2.1'!$J150,'Table 2.1'!C$122))</f>
        <v>13.454000000000001</v>
      </c>
      <c r="D150" s="31" cm="1">
        <f t="array" ref="D150">IF($F$68=0,0,INDEX('Data 2.1'!$D$8:$K$1915,'Table 2.1'!$J150,'Table 2.1'!D$122))</f>
        <v>0</v>
      </c>
      <c r="E150" s="31" cm="1">
        <f t="array" ref="E150">IF($F$68=0,0,INDEX('Data 2.1'!$D$8:$K$1915,'Table 2.1'!$J150,'Table 2.1'!E$122))</f>
        <v>0</v>
      </c>
      <c r="F150" s="31" cm="1">
        <f t="array" ref="F150">IF($F$68=0,0,INDEX('Data 2.1'!$D$8:$K$1915,'Table 2.1'!$J150,'Table 2.1'!F$122))</f>
        <v>0</v>
      </c>
      <c r="G150" s="31" cm="1">
        <f t="array" ref="G150">IF($F$68=0,0,INDEX('Data 2.1'!$D$8:$K$1915,'Table 2.1'!$J150,'Table 2.1'!G$122))</f>
        <v>0</v>
      </c>
      <c r="H150" s="31" cm="1">
        <f t="array" ref="H150">IF($F$68=0,0,INDEX('Data 2.1'!$D$8:$K$1915,'Table 2.1'!$J150,'Table 2.1'!H$122))</f>
        <v>16.957999999999998</v>
      </c>
      <c r="I150" s="31" cm="1">
        <f t="array" ref="I150">IF($F$68=0,0,INDEX('Data 2.1'!$D$8:$K$1915,'Table 2.1'!$J150,'Table 2.1'!I$122))</f>
        <v>13.454000000000001</v>
      </c>
      <c r="J150" s="30">
        <f t="shared" si="1"/>
        <v>1892</v>
      </c>
    </row>
    <row r="151" spans="1:10" hidden="1">
      <c r="A151" s="27"/>
      <c r="B151" s="31"/>
      <c r="C151" s="31"/>
      <c r="D151" s="31"/>
      <c r="E151" s="31"/>
      <c r="F151" s="31"/>
      <c r="G151" s="31"/>
      <c r="H151" s="31"/>
      <c r="I151" s="31"/>
      <c r="J151" s="30"/>
    </row>
    <row r="152" spans="1:10" hidden="1">
      <c r="A152" s="46" t="s">
        <v>102</v>
      </c>
      <c r="B152" s="31" cm="1">
        <f t="array" ref="B152">IF($F$68=0,0,INDEX('Data 2.1'!$D$8:$K$1915,'Table 2.1'!$J152,'Table 2.1'!B$122))</f>
        <v>169.036</v>
      </c>
      <c r="C152" s="31" cm="1">
        <f t="array" ref="C152">IF($F$68=0,0,INDEX('Data 2.1'!$D$8:$K$1915,'Table 2.1'!$J152,'Table 2.1'!C$122))</f>
        <v>0.64500000000000002</v>
      </c>
      <c r="D152" s="31" cm="1">
        <f t="array" ref="D152">IF($F$68=0,0,INDEX('Data 2.1'!$D$8:$K$1915,'Table 2.1'!$J152,'Table 2.1'!D$122))</f>
        <v>66.930999999999997</v>
      </c>
      <c r="E152" s="31" cm="1">
        <f t="array" ref="E152">IF($F$68=0,0,INDEX('Data 2.1'!$D$8:$K$1915,'Table 2.1'!$J152,'Table 2.1'!E$122))</f>
        <v>1.569</v>
      </c>
      <c r="F152" s="31" cm="1">
        <f t="array" ref="F152">IF($F$68=0,0,INDEX('Data 2.1'!$D$8:$K$1915,'Table 2.1'!$J152,'Table 2.1'!F$122))</f>
        <v>54.177</v>
      </c>
      <c r="G152" s="31" cm="1">
        <f t="array" ref="G152">IF($F$68=0,0,INDEX('Data 2.1'!$D$8:$K$1915,'Table 2.1'!$J152,'Table 2.1'!G$122))</f>
        <v>0.96599999999999997</v>
      </c>
      <c r="H152" s="31" cm="1">
        <f t="array" ref="H152">IF($F$68=0,0,INDEX('Data 2.1'!$D$8:$K$1915,'Table 2.1'!$J152,'Table 2.1'!H$122))</f>
        <v>102.105</v>
      </c>
      <c r="I152" s="31" cm="1">
        <f t="array" ref="I152">IF($F$68=0,0,INDEX('Data 2.1'!$D$8:$K$1915,'Table 2.1'!$J152,'Table 2.1'!I$122))</f>
        <v>1.4359999999999999</v>
      </c>
      <c r="J152" s="30">
        <f>J150+1</f>
        <v>1893</v>
      </c>
    </row>
    <row r="153" spans="1:10" hidden="1">
      <c r="A153" s="27" t="s">
        <v>74</v>
      </c>
      <c r="B153" s="31" cm="1">
        <f t="array" ref="B153">IF($F$68=0,0,INDEX('Data 2.1'!$D$8:$K$1915,'Table 2.1'!$J153,'Table 2.1'!B$122))</f>
        <v>139.512</v>
      </c>
      <c r="C153" s="31" cm="1">
        <f t="array" ref="C153">IF($F$68=0,0,INDEX('Data 2.1'!$D$8:$K$1915,'Table 2.1'!$J153,'Table 2.1'!C$122))</f>
        <v>1.0349999999999999</v>
      </c>
      <c r="D153" s="31" cm="1">
        <f t="array" ref="D153">IF($F$68=0,0,INDEX('Data 2.1'!$D$8:$K$1915,'Table 2.1'!$J153,'Table 2.1'!D$122))</f>
        <v>49.427</v>
      </c>
      <c r="E153" s="31" cm="1">
        <f t="array" ref="E153">IF($F$68=0,0,INDEX('Data 2.1'!$D$8:$K$1915,'Table 2.1'!$J153,'Table 2.1'!E$122))</f>
        <v>2.9580000000000002</v>
      </c>
      <c r="F153" s="31" cm="1">
        <f t="array" ref="F153">IF($F$68=0,0,INDEX('Data 2.1'!$D$8:$K$1915,'Table 2.1'!$J153,'Table 2.1'!F$122))</f>
        <v>39.463999999999999</v>
      </c>
      <c r="G153" s="31" cm="1">
        <f t="array" ref="G153">IF($F$68=0,0,INDEX('Data 2.1'!$D$8:$K$1915,'Table 2.1'!$J153,'Table 2.1'!G$122))</f>
        <v>2.3570000000000002</v>
      </c>
      <c r="H153" s="31" cm="1">
        <f t="array" ref="H153">IF($F$68=0,0,INDEX('Data 2.1'!$D$8:$K$1915,'Table 2.1'!$J153,'Table 2.1'!H$122))</f>
        <v>90.084999999999994</v>
      </c>
      <c r="I153" s="31" cm="1">
        <f t="array" ref="I153">IF($F$68=0,0,INDEX('Data 2.1'!$D$8:$K$1915,'Table 2.1'!$J153,'Table 2.1'!I$122))</f>
        <v>1.8120000000000001</v>
      </c>
      <c r="J153" s="30">
        <f t="shared" si="1"/>
        <v>1894</v>
      </c>
    </row>
    <row r="154" spans="1:10" hidden="1">
      <c r="A154" s="27" t="s">
        <v>75</v>
      </c>
      <c r="B154" s="31" cm="1">
        <f t="array" ref="B154">IF($F$68=0,0,INDEX('Data 2.1'!$D$8:$K$1915,'Table 2.1'!$J154,'Table 2.1'!B$122))</f>
        <v>26.959</v>
      </c>
      <c r="C154" s="31" cm="1">
        <f t="array" ref="C154">IF($F$68=0,0,INDEX('Data 2.1'!$D$8:$K$1915,'Table 2.1'!$J154,'Table 2.1'!C$122))</f>
        <v>5.5030000000000001</v>
      </c>
      <c r="D154" s="31" cm="1">
        <f t="array" ref="D154">IF($F$68=0,0,INDEX('Data 2.1'!$D$8:$K$1915,'Table 2.1'!$J154,'Table 2.1'!D$122))</f>
        <v>17.504000000000001</v>
      </c>
      <c r="E154" s="31" cm="1">
        <f t="array" ref="E154">IF($F$68=0,0,INDEX('Data 2.1'!$D$8:$K$1915,'Table 2.1'!$J154,'Table 2.1'!E$122))</f>
        <v>7.2729999999999997</v>
      </c>
      <c r="F154" s="31" cm="1">
        <f t="array" ref="F154">IF($F$68=0,0,INDEX('Data 2.1'!$D$8:$K$1915,'Table 2.1'!$J154,'Table 2.1'!F$122))</f>
        <v>14.712999999999999</v>
      </c>
      <c r="G154" s="31" cm="1">
        <f t="array" ref="G154">IF($F$68=0,0,INDEX('Data 2.1'!$D$8:$K$1915,'Table 2.1'!$J154,'Table 2.1'!G$122))</f>
        <v>6.6520000000000001</v>
      </c>
      <c r="H154" s="31" cm="1">
        <f t="array" ref="H154">IF($F$68=0,0,INDEX('Data 2.1'!$D$8:$K$1915,'Table 2.1'!$J154,'Table 2.1'!H$122))</f>
        <v>9.4550000000000001</v>
      </c>
      <c r="I154" s="31" cm="1">
        <f t="array" ref="I154">IF($F$68=0,0,INDEX('Data 2.1'!$D$8:$K$1915,'Table 2.1'!$J154,'Table 2.1'!I$122))</f>
        <v>9.0549999999999997</v>
      </c>
      <c r="J154" s="30">
        <f t="shared" si="1"/>
        <v>1895</v>
      </c>
    </row>
    <row r="155" spans="1:10" hidden="1">
      <c r="A155" s="27" t="s">
        <v>76</v>
      </c>
      <c r="B155" s="31" cm="1">
        <f t="array" ref="B155">IF($F$68=0,0,INDEX('Data 2.1'!$D$8:$K$1915,'Table 2.1'!$J155,'Table 2.1'!B$122))</f>
        <v>2.5659999999999998</v>
      </c>
      <c r="C155" s="31" cm="1">
        <f t="array" ref="C155">IF($F$68=0,0,INDEX('Data 2.1'!$D$8:$K$1915,'Table 2.1'!$J155,'Table 2.1'!C$122))</f>
        <v>24.853999999999999</v>
      </c>
      <c r="D155" s="31" cm="1">
        <f t="array" ref="D155">IF($F$68=0,0,INDEX('Data 2.1'!$D$8:$K$1915,'Table 2.1'!$J155,'Table 2.1'!D$122))</f>
        <v>0</v>
      </c>
      <c r="E155" s="31" cm="1">
        <f t="array" ref="E155">IF($F$68=0,0,INDEX('Data 2.1'!$D$8:$K$1915,'Table 2.1'!$J155,'Table 2.1'!E$122))</f>
        <v>0</v>
      </c>
      <c r="F155" s="31" cm="1">
        <f t="array" ref="F155">IF($F$68=0,0,INDEX('Data 2.1'!$D$8:$K$1915,'Table 2.1'!$J155,'Table 2.1'!F$122))</f>
        <v>0</v>
      </c>
      <c r="G155" s="31" cm="1">
        <f t="array" ref="G155">IF($F$68=0,0,INDEX('Data 2.1'!$D$8:$K$1915,'Table 2.1'!$J155,'Table 2.1'!G$122))</f>
        <v>0</v>
      </c>
      <c r="H155" s="31" cm="1">
        <f t="array" ref="H155">IF($F$68=0,0,INDEX('Data 2.1'!$D$8:$K$1915,'Table 2.1'!$J155,'Table 2.1'!H$122))</f>
        <v>2.5659999999999998</v>
      </c>
      <c r="I155" s="31" cm="1">
        <f t="array" ref="I155">IF($F$68=0,0,INDEX('Data 2.1'!$D$8:$K$1915,'Table 2.1'!$J155,'Table 2.1'!I$122))</f>
        <v>24.853999999999999</v>
      </c>
      <c r="J155" s="30">
        <f t="shared" si="1"/>
        <v>1896</v>
      </c>
    </row>
    <row r="156" spans="1:10" hidden="1">
      <c r="A156" s="27"/>
      <c r="B156" s="31"/>
      <c r="C156" s="31"/>
      <c r="D156" s="31"/>
      <c r="E156" s="31"/>
      <c r="F156" s="31"/>
      <c r="G156" s="31"/>
      <c r="H156" s="31"/>
      <c r="I156" s="31"/>
      <c r="J156" s="30"/>
    </row>
    <row r="157" spans="1:10" hidden="1">
      <c r="A157" s="46" t="s">
        <v>103</v>
      </c>
      <c r="B157" s="31" cm="1">
        <f t="array" ref="B157">IF($F$68=0,0,INDEX('Data 2.1'!$D$8:$K$1915,'Table 2.1'!$J157,'Table 2.1'!B$122))</f>
        <v>52.674999999999997</v>
      </c>
      <c r="C157" s="31" cm="1">
        <f t="array" ref="C157">IF($F$68=0,0,INDEX('Data 2.1'!$D$8:$K$1915,'Table 2.1'!$J157,'Table 2.1'!C$122))</f>
        <v>2.3340000000000001</v>
      </c>
      <c r="D157" s="31" cm="1">
        <f t="array" ref="D157">IF($F$68=0,0,INDEX('Data 2.1'!$D$8:$K$1915,'Table 2.1'!$J157,'Table 2.1'!D$122))</f>
        <v>24.573</v>
      </c>
      <c r="E157" s="31" cm="1">
        <f t="array" ref="E157">IF($F$68=0,0,INDEX('Data 2.1'!$D$8:$K$1915,'Table 2.1'!$J157,'Table 2.1'!E$122))</f>
        <v>4.3470000000000004</v>
      </c>
      <c r="F157" s="31" cm="1">
        <f t="array" ref="F157">IF($F$68=0,0,INDEX('Data 2.1'!$D$8:$K$1915,'Table 2.1'!$J157,'Table 2.1'!F$122))</f>
        <v>20.385000000000002</v>
      </c>
      <c r="G157" s="31" cm="1">
        <f t="array" ref="G157">IF($F$68=0,0,INDEX('Data 2.1'!$D$8:$K$1915,'Table 2.1'!$J157,'Table 2.1'!G$122))</f>
        <v>1.101</v>
      </c>
      <c r="H157" s="31" cm="1">
        <f t="array" ref="H157">IF($F$68=0,0,INDEX('Data 2.1'!$D$8:$K$1915,'Table 2.1'!$J157,'Table 2.1'!H$122))</f>
        <v>28.102</v>
      </c>
      <c r="I157" s="31" cm="1">
        <f t="array" ref="I157">IF($F$68=0,0,INDEX('Data 2.1'!$D$8:$K$1915,'Table 2.1'!$J157,'Table 2.1'!I$122))</f>
        <v>5.8010000000000002</v>
      </c>
      <c r="J157" s="30">
        <f>J155+1</f>
        <v>1897</v>
      </c>
    </row>
    <row r="158" spans="1:10" hidden="1">
      <c r="A158" s="27" t="s">
        <v>74</v>
      </c>
      <c r="B158" s="31" cm="1">
        <f t="array" ref="B158">IF($F$68=0,0,INDEX('Data 2.1'!$D$8:$K$1915,'Table 2.1'!$J158,'Table 2.1'!B$122))</f>
        <v>44.039000000000001</v>
      </c>
      <c r="C158" s="31" cm="1">
        <f t="array" ref="C158">IF($F$68=0,0,INDEX('Data 2.1'!$D$8:$K$1915,'Table 2.1'!$J158,'Table 2.1'!C$122))</f>
        <v>3.5</v>
      </c>
      <c r="D158" s="31" cm="1">
        <f t="array" ref="D158">IF($F$68=0,0,INDEX('Data 2.1'!$D$8:$K$1915,'Table 2.1'!$J158,'Table 2.1'!D$122))</f>
        <v>20.187999999999999</v>
      </c>
      <c r="E158" s="31" cm="1">
        <f t="array" ref="E158">IF($F$68=0,0,INDEX('Data 2.1'!$D$8:$K$1915,'Table 2.1'!$J158,'Table 2.1'!E$122))</f>
        <v>5.7679999999999998</v>
      </c>
      <c r="F158" s="31" cm="1">
        <f t="array" ref="F158">IF($F$68=0,0,INDEX('Data 2.1'!$D$8:$K$1915,'Table 2.1'!$J158,'Table 2.1'!F$122))</f>
        <v>16.456</v>
      </c>
      <c r="G158" s="31" cm="1">
        <f t="array" ref="G158">IF($F$68=0,0,INDEX('Data 2.1'!$D$8:$K$1915,'Table 2.1'!$J158,'Table 2.1'!G$122))</f>
        <v>2.8</v>
      </c>
      <c r="H158" s="31" cm="1">
        <f t="array" ref="H158">IF($F$68=0,0,INDEX('Data 2.1'!$D$8:$K$1915,'Table 2.1'!$J158,'Table 2.1'!H$122))</f>
        <v>23.850999999999999</v>
      </c>
      <c r="I158" s="31" cm="1">
        <f t="array" ref="I158">IF($F$68=0,0,INDEX('Data 2.1'!$D$8:$K$1915,'Table 2.1'!$J158,'Table 2.1'!I$122))</f>
        <v>7.0960000000000001</v>
      </c>
      <c r="J158" s="30">
        <f t="shared" si="1"/>
        <v>1898</v>
      </c>
    </row>
    <row r="159" spans="1:10" hidden="1">
      <c r="A159" s="27" t="s">
        <v>75</v>
      </c>
      <c r="B159" s="31" cm="1">
        <f t="array" ref="B159">IF($F$68=0,0,INDEX('Data 2.1'!$D$8:$K$1915,'Table 2.1'!$J159,'Table 2.1'!B$122))</f>
        <v>7.3019999999999996</v>
      </c>
      <c r="C159" s="31" cm="1">
        <f t="array" ref="C159">IF($F$68=0,0,INDEX('Data 2.1'!$D$8:$K$1915,'Table 2.1'!$J159,'Table 2.1'!C$122))</f>
        <v>12.403</v>
      </c>
      <c r="D159" s="31" cm="1">
        <f t="array" ref="D159">IF($F$68=0,0,INDEX('Data 2.1'!$D$8:$K$1915,'Table 2.1'!$J159,'Table 2.1'!D$122))</f>
        <v>4.3849999999999998</v>
      </c>
      <c r="E159" s="31" cm="1">
        <f t="array" ref="E159">IF($F$68=0,0,INDEX('Data 2.1'!$D$8:$K$1915,'Table 2.1'!$J159,'Table 2.1'!E$122))</f>
        <v>14.529</v>
      </c>
      <c r="F159" s="31" cm="1">
        <f t="array" ref="F159">IF($F$68=0,0,INDEX('Data 2.1'!$D$8:$K$1915,'Table 2.1'!$J159,'Table 2.1'!F$122))</f>
        <v>3.9289999999999998</v>
      </c>
      <c r="G159" s="31" cm="1">
        <f t="array" ref="G159">IF($F$68=0,0,INDEX('Data 2.1'!$D$8:$K$1915,'Table 2.1'!$J159,'Table 2.1'!G$122))</f>
        <v>12.696999999999999</v>
      </c>
      <c r="H159" s="31" cm="1">
        <f t="array" ref="H159">IF($F$68=0,0,INDEX('Data 2.1'!$D$8:$K$1915,'Table 2.1'!$J159,'Table 2.1'!H$122))</f>
        <v>2.9159999999999999</v>
      </c>
      <c r="I159" s="31" cm="1">
        <f t="array" ref="I159">IF($F$68=0,0,INDEX('Data 2.1'!$D$8:$K$1915,'Table 2.1'!$J159,'Table 2.1'!I$122))</f>
        <v>24.207000000000001</v>
      </c>
      <c r="J159" s="30">
        <f t="shared" si="1"/>
        <v>1899</v>
      </c>
    </row>
    <row r="160" spans="1:10" hidden="1">
      <c r="A160" s="27" t="s">
        <v>76</v>
      </c>
      <c r="B160" s="31" cm="1">
        <f t="array" ref="B160">IF($F$68=0,0,INDEX('Data 2.1'!$D$8:$K$1915,'Table 2.1'!$J160,'Table 2.1'!B$122))</f>
        <v>1.335</v>
      </c>
      <c r="C160" s="31" cm="1">
        <f t="array" ref="C160">IF($F$68=0,0,INDEX('Data 2.1'!$D$8:$K$1915,'Table 2.1'!$J160,'Table 2.1'!C$122))</f>
        <v>37.804000000000002</v>
      </c>
      <c r="D160" s="31" cm="1">
        <f t="array" ref="D160">IF($F$68=0,0,INDEX('Data 2.1'!$D$8:$K$1915,'Table 2.1'!$J160,'Table 2.1'!D$122))</f>
        <v>0</v>
      </c>
      <c r="E160" s="31" cm="1">
        <f t="array" ref="E160">IF($F$68=0,0,INDEX('Data 2.1'!$D$8:$K$1915,'Table 2.1'!$J160,'Table 2.1'!E$122))</f>
        <v>0</v>
      </c>
      <c r="F160" s="31" cm="1">
        <f t="array" ref="F160">IF($F$68=0,0,INDEX('Data 2.1'!$D$8:$K$1915,'Table 2.1'!$J160,'Table 2.1'!F$122))</f>
        <v>0</v>
      </c>
      <c r="G160" s="31" cm="1">
        <f t="array" ref="G160">IF($F$68=0,0,INDEX('Data 2.1'!$D$8:$K$1915,'Table 2.1'!$J160,'Table 2.1'!G$122))</f>
        <v>0</v>
      </c>
      <c r="H160" s="31" cm="1">
        <f t="array" ref="H160">IF($F$68=0,0,INDEX('Data 2.1'!$D$8:$K$1915,'Table 2.1'!$J160,'Table 2.1'!H$122))</f>
        <v>1.335</v>
      </c>
      <c r="I160" s="31" cm="1">
        <f t="array" ref="I160">IF($F$68=0,0,INDEX('Data 2.1'!$D$8:$K$1915,'Table 2.1'!$J160,'Table 2.1'!I$122))</f>
        <v>37.804000000000002</v>
      </c>
      <c r="J160" s="30">
        <f t="shared" si="1"/>
        <v>1900</v>
      </c>
    </row>
    <row r="161" spans="1:10" hidden="1">
      <c r="A161" s="27"/>
      <c r="B161" s="31"/>
      <c r="C161" s="31"/>
      <c r="D161" s="31"/>
      <c r="E161" s="31"/>
      <c r="F161" s="31"/>
      <c r="G161" s="31"/>
      <c r="H161" s="31"/>
      <c r="I161" s="31"/>
      <c r="J161" s="30"/>
    </row>
    <row r="162" spans="1:10" hidden="1">
      <c r="A162" s="46" t="s">
        <v>104</v>
      </c>
      <c r="B162" s="31" cm="1">
        <f t="array" ref="B162">IF($F$68=0,0,INDEX('Data 2.1'!$D$8:$K$1915,'Table 2.1'!$J162,'Table 2.1'!B$122))</f>
        <v>132.75700000000001</v>
      </c>
      <c r="C162" s="31" cm="1">
        <f t="array" ref="C162">IF($F$68=0,0,INDEX('Data 2.1'!$D$8:$K$1915,'Table 2.1'!$J162,'Table 2.1'!C$122))</f>
        <v>1.321</v>
      </c>
      <c r="D162" s="31" cm="1">
        <f t="array" ref="D162">IF($F$68=0,0,INDEX('Data 2.1'!$D$8:$K$1915,'Table 2.1'!$J162,'Table 2.1'!D$122))</f>
        <v>59.033999999999999</v>
      </c>
      <c r="E162" s="31" cm="1">
        <f t="array" ref="E162">IF($F$68=0,0,INDEX('Data 2.1'!$D$8:$K$1915,'Table 2.1'!$J162,'Table 2.1'!E$122))</f>
        <v>1.946</v>
      </c>
      <c r="F162" s="31" cm="1">
        <f t="array" ref="F162">IF($F$68=0,0,INDEX('Data 2.1'!$D$8:$K$1915,'Table 2.1'!$J162,'Table 2.1'!F$122))</f>
        <v>49.557000000000002</v>
      </c>
      <c r="G162" s="31" cm="1">
        <f t="array" ref="G162">IF($F$68=0,0,INDEX('Data 2.1'!$D$8:$K$1915,'Table 2.1'!$J162,'Table 2.1'!G$122))</f>
        <v>0.72899999999999998</v>
      </c>
      <c r="H162" s="31" cm="1">
        <f t="array" ref="H162">IF($F$68=0,0,INDEX('Data 2.1'!$D$8:$K$1915,'Table 2.1'!$J162,'Table 2.1'!H$122))</f>
        <v>73.722999999999999</v>
      </c>
      <c r="I162" s="31" cm="1">
        <f t="array" ref="I162">IF($F$68=0,0,INDEX('Data 2.1'!$D$8:$K$1915,'Table 2.1'!$J162,'Table 2.1'!I$122))</f>
        <v>2.2850000000000001</v>
      </c>
      <c r="J162" s="30">
        <f>J160+1</f>
        <v>1901</v>
      </c>
    </row>
    <row r="163" spans="1:10" hidden="1">
      <c r="A163" s="27" t="s">
        <v>74</v>
      </c>
      <c r="B163" s="31" cm="1">
        <f t="array" ref="B163">IF($F$68=0,0,INDEX('Data 2.1'!$D$8:$K$1915,'Table 2.1'!$J163,'Table 2.1'!B$122))</f>
        <v>113.84699999999999</v>
      </c>
      <c r="C163" s="31" cm="1">
        <f t="array" ref="C163">IF($F$68=0,0,INDEX('Data 2.1'!$D$8:$K$1915,'Table 2.1'!$J163,'Table 2.1'!C$122))</f>
        <v>1.66</v>
      </c>
      <c r="D163" s="31" cm="1">
        <f t="array" ref="D163">IF($F$68=0,0,INDEX('Data 2.1'!$D$8:$K$1915,'Table 2.1'!$J163,'Table 2.1'!D$122))</f>
        <v>48.667000000000002</v>
      </c>
      <c r="E163" s="31" cm="1">
        <f t="array" ref="E163">IF($F$68=0,0,INDEX('Data 2.1'!$D$8:$K$1915,'Table 2.1'!$J163,'Table 2.1'!E$122))</f>
        <v>2.976</v>
      </c>
      <c r="F163" s="31" cm="1">
        <f t="array" ref="F163">IF($F$68=0,0,INDEX('Data 2.1'!$D$8:$K$1915,'Table 2.1'!$J163,'Table 2.1'!F$122))</f>
        <v>40.79</v>
      </c>
      <c r="G163" s="31" cm="1">
        <f t="array" ref="G163">IF($F$68=0,0,INDEX('Data 2.1'!$D$8:$K$1915,'Table 2.1'!$J163,'Table 2.1'!G$122))</f>
        <v>2.2709999999999999</v>
      </c>
      <c r="H163" s="31" cm="1">
        <f t="array" ref="H163">IF($F$68=0,0,INDEX('Data 2.1'!$D$8:$K$1915,'Table 2.1'!$J163,'Table 2.1'!H$122))</f>
        <v>65.180000000000007</v>
      </c>
      <c r="I163" s="31" cm="1">
        <f t="array" ref="I163">IF($F$68=0,0,INDEX('Data 2.1'!$D$8:$K$1915,'Table 2.1'!$J163,'Table 2.1'!I$122))</f>
        <v>3.0590000000000002</v>
      </c>
      <c r="J163" s="30">
        <f t="shared" si="1"/>
        <v>1902</v>
      </c>
    </row>
    <row r="164" spans="1:10" hidden="1">
      <c r="A164" s="27" t="s">
        <v>75</v>
      </c>
      <c r="B164" s="31" cm="1">
        <f t="array" ref="B164">IF($F$68=0,0,INDEX('Data 2.1'!$D$8:$K$1915,'Table 2.1'!$J164,'Table 2.1'!B$122))</f>
        <v>15.949</v>
      </c>
      <c r="C164" s="31" cm="1">
        <f t="array" ref="C164">IF($F$68=0,0,INDEX('Data 2.1'!$D$8:$K$1915,'Table 2.1'!$J164,'Table 2.1'!C$122))</f>
        <v>9.468</v>
      </c>
      <c r="D164" s="31" cm="1">
        <f t="array" ref="D164">IF($F$68=0,0,INDEX('Data 2.1'!$D$8:$K$1915,'Table 2.1'!$J164,'Table 2.1'!D$122))</f>
        <v>10.367000000000001</v>
      </c>
      <c r="E164" s="31" cm="1">
        <f t="array" ref="E164">IF($F$68=0,0,INDEX('Data 2.1'!$D$8:$K$1915,'Table 2.1'!$J164,'Table 2.1'!E$122))</f>
        <v>11.141</v>
      </c>
      <c r="F164" s="31" cm="1">
        <f t="array" ref="F164">IF($F$68=0,0,INDEX('Data 2.1'!$D$8:$K$1915,'Table 2.1'!$J164,'Table 2.1'!F$122))</f>
        <v>8.7669999999999995</v>
      </c>
      <c r="G164" s="31" cm="1">
        <f t="array" ref="G164">IF($F$68=0,0,INDEX('Data 2.1'!$D$8:$K$1915,'Table 2.1'!$J164,'Table 2.1'!G$122))</f>
        <v>10.536</v>
      </c>
      <c r="H164" s="31" cm="1">
        <f t="array" ref="H164">IF($F$68=0,0,INDEX('Data 2.1'!$D$8:$K$1915,'Table 2.1'!$J164,'Table 2.1'!H$122))</f>
        <v>5.5810000000000004</v>
      </c>
      <c r="I164" s="31" cm="1">
        <f t="array" ref="I164">IF($F$68=0,0,INDEX('Data 2.1'!$D$8:$K$1915,'Table 2.1'!$J164,'Table 2.1'!I$122))</f>
        <v>19.087</v>
      </c>
      <c r="J164" s="30">
        <f t="shared" si="1"/>
        <v>1903</v>
      </c>
    </row>
    <row r="165" spans="1:10" hidden="1">
      <c r="A165" s="27" t="s">
        <v>76</v>
      </c>
      <c r="B165" s="31" cm="1">
        <f t="array" ref="B165">IF($F$68=0,0,INDEX('Data 2.1'!$D$8:$K$1915,'Table 2.1'!$J165,'Table 2.1'!B$122))</f>
        <v>2.9620000000000002</v>
      </c>
      <c r="C165" s="31" cm="1">
        <f t="array" ref="C165">IF($F$68=0,0,INDEX('Data 2.1'!$D$8:$K$1915,'Table 2.1'!$J165,'Table 2.1'!C$122))</f>
        <v>28.268999999999998</v>
      </c>
      <c r="D165" s="31" cm="1">
        <f t="array" ref="D165">IF($F$68=0,0,INDEX('Data 2.1'!$D$8:$K$1915,'Table 2.1'!$J165,'Table 2.1'!D$122))</f>
        <v>0</v>
      </c>
      <c r="E165" s="31" cm="1">
        <f t="array" ref="E165">IF($F$68=0,0,INDEX('Data 2.1'!$D$8:$K$1915,'Table 2.1'!$J165,'Table 2.1'!E$122))</f>
        <v>0</v>
      </c>
      <c r="F165" s="31" cm="1">
        <f t="array" ref="F165">IF($F$68=0,0,INDEX('Data 2.1'!$D$8:$K$1915,'Table 2.1'!$J165,'Table 2.1'!F$122))</f>
        <v>0</v>
      </c>
      <c r="G165" s="31" cm="1">
        <f t="array" ref="G165">IF($F$68=0,0,INDEX('Data 2.1'!$D$8:$K$1915,'Table 2.1'!$J165,'Table 2.1'!G$122))</f>
        <v>0</v>
      </c>
      <c r="H165" s="31" cm="1">
        <f t="array" ref="H165">IF($F$68=0,0,INDEX('Data 2.1'!$D$8:$K$1915,'Table 2.1'!$J165,'Table 2.1'!H$122))</f>
        <v>2.9620000000000002</v>
      </c>
      <c r="I165" s="31" cm="1">
        <f t="array" ref="I165">IF($F$68=0,0,INDEX('Data 2.1'!$D$8:$K$1915,'Table 2.1'!$J165,'Table 2.1'!I$122))</f>
        <v>28.268999999999998</v>
      </c>
      <c r="J165" s="30">
        <f t="shared" si="1"/>
        <v>1904</v>
      </c>
    </row>
    <row r="166" spans="1:10" hidden="1">
      <c r="A166" s="27"/>
      <c r="B166" s="31"/>
      <c r="C166" s="31"/>
      <c r="D166" s="31"/>
      <c r="E166" s="31"/>
      <c r="F166" s="31"/>
      <c r="G166" s="31"/>
      <c r="H166" s="31"/>
      <c r="I166" s="31"/>
      <c r="J166" s="30"/>
    </row>
    <row r="167" spans="1:10" hidden="1">
      <c r="A167" s="46" t="s">
        <v>105</v>
      </c>
      <c r="B167" s="31" cm="1">
        <f t="array" ref="B167">IF($F$68=0,0,INDEX('Data 2.1'!$D$8:$K$1915,'Table 2.1'!$J167,'Table 2.1'!B$122))</f>
        <v>7596.6509999999998</v>
      </c>
      <c r="C167" s="31" cm="1">
        <f t="array" ref="C167">IF($F$68=0,0,INDEX('Data 2.1'!$D$8:$K$1915,'Table 2.1'!$J167,'Table 2.1'!C$122))</f>
        <v>0.26800000000000002</v>
      </c>
      <c r="D167" s="31" cm="1">
        <f t="array" ref="D167">IF($F$68=0,0,INDEX('Data 2.1'!$D$8:$K$1915,'Table 2.1'!$J167,'Table 2.1'!D$122))</f>
        <v>3406.63</v>
      </c>
      <c r="E167" s="31" cm="1">
        <f t="array" ref="E167">IF($F$68=0,0,INDEX('Data 2.1'!$D$8:$K$1915,'Table 2.1'!$J167,'Table 2.1'!E$122))</f>
        <v>0.41499999999999998</v>
      </c>
      <c r="F167" s="31" cm="1">
        <f t="array" ref="F167">IF($F$68=0,0,INDEX('Data 2.1'!$D$8:$K$1915,'Table 2.1'!$J167,'Table 2.1'!F$122))</f>
        <v>2747.9389999999999</v>
      </c>
      <c r="G167" s="31" cm="1">
        <f t="array" ref="G167">IF($F$68=0,0,INDEX('Data 2.1'!$D$8:$K$1915,'Table 2.1'!$J167,'Table 2.1'!G$122))</f>
        <v>0.125</v>
      </c>
      <c r="H167" s="31" cm="1">
        <f t="array" ref="H167">IF($F$68=0,0,INDEX('Data 2.1'!$D$8:$K$1915,'Table 2.1'!$J167,'Table 2.1'!H$122))</f>
        <v>4190.0209999999997</v>
      </c>
      <c r="I167" s="31" cm="1">
        <f t="array" ref="I167">IF($F$68=0,0,INDEX('Data 2.1'!$D$8:$K$1915,'Table 2.1'!$J167,'Table 2.1'!I$122))</f>
        <v>0.51500000000000001</v>
      </c>
      <c r="J167" s="30">
        <f>J165+1</f>
        <v>1905</v>
      </c>
    </row>
    <row r="168" spans="1:10" hidden="1">
      <c r="A168" s="27" t="s">
        <v>74</v>
      </c>
      <c r="B168" s="31" cm="1">
        <f t="array" ref="B168">IF($F$68=0,0,INDEX('Data 2.1'!$D$8:$K$1915,'Table 2.1'!$J168,'Table 2.1'!B$122))</f>
        <v>6227.17</v>
      </c>
      <c r="C168" s="31" cm="1">
        <f t="array" ref="C168">IF($F$68=0,0,INDEX('Data 2.1'!$D$8:$K$1915,'Table 2.1'!$J168,'Table 2.1'!C$122))</f>
        <v>0.40699999999999997</v>
      </c>
      <c r="D168" s="31" cm="1">
        <f t="array" ref="D168">IF($F$68=0,0,INDEX('Data 2.1'!$D$8:$K$1915,'Table 2.1'!$J168,'Table 2.1'!D$122))</f>
        <v>2665.78</v>
      </c>
      <c r="E168" s="31" cm="1">
        <f t="array" ref="E168">IF($F$68=0,0,INDEX('Data 2.1'!$D$8:$K$1915,'Table 2.1'!$J168,'Table 2.1'!E$122))</f>
        <v>0.57299999999999995</v>
      </c>
      <c r="F168" s="31" cm="1">
        <f t="array" ref="F168">IF($F$68=0,0,INDEX('Data 2.1'!$D$8:$K$1915,'Table 2.1'!$J168,'Table 2.1'!F$122))</f>
        <v>2187.7080000000001</v>
      </c>
      <c r="G168" s="31" cm="1">
        <f t="array" ref="G168">IF($F$68=0,0,INDEX('Data 2.1'!$D$8:$K$1915,'Table 2.1'!$J168,'Table 2.1'!G$122))</f>
        <v>0.40300000000000002</v>
      </c>
      <c r="H168" s="31" cm="1">
        <f t="array" ref="H168">IF($F$68=0,0,INDEX('Data 2.1'!$D$8:$K$1915,'Table 2.1'!$J168,'Table 2.1'!H$122))</f>
        <v>3561.39</v>
      </c>
      <c r="I168" s="31" cm="1">
        <f t="array" ref="I168">IF($F$68=0,0,INDEX('Data 2.1'!$D$8:$K$1915,'Table 2.1'!$J168,'Table 2.1'!I$122))</f>
        <v>0.69899999999999995</v>
      </c>
      <c r="J168" s="30">
        <f t="shared" si="1"/>
        <v>1906</v>
      </c>
    </row>
    <row r="169" spans="1:10" hidden="1">
      <c r="A169" s="27" t="s">
        <v>75</v>
      </c>
      <c r="B169" s="31" cm="1">
        <f t="array" ref="B169">IF($F$68=0,0,INDEX('Data 2.1'!$D$8:$K$1915,'Table 2.1'!$J169,'Table 2.1'!B$122))</f>
        <v>1203.9349999999999</v>
      </c>
      <c r="C169" s="31" cm="1">
        <f t="array" ref="C169">IF($F$68=0,0,INDEX('Data 2.1'!$D$8:$K$1915,'Table 2.1'!$J169,'Table 2.1'!C$122))</f>
        <v>1.56</v>
      </c>
      <c r="D169" s="31" cm="1">
        <f t="array" ref="D169">IF($F$68=0,0,INDEX('Data 2.1'!$D$8:$K$1915,'Table 2.1'!$J169,'Table 2.1'!D$122))</f>
        <v>740.851</v>
      </c>
      <c r="E169" s="31" cm="1">
        <f t="array" ref="E169">IF($F$68=0,0,INDEX('Data 2.1'!$D$8:$K$1915,'Table 2.1'!$J169,'Table 2.1'!E$122))</f>
        <v>1.68</v>
      </c>
      <c r="F169" s="31" cm="1">
        <f t="array" ref="F169">IF($F$68=0,0,INDEX('Data 2.1'!$D$8:$K$1915,'Table 2.1'!$J169,'Table 2.1'!F$122))</f>
        <v>560.23099999999999</v>
      </c>
      <c r="G169" s="31" cm="1">
        <f t="array" ref="G169">IF($F$68=0,0,INDEX('Data 2.1'!$D$8:$K$1915,'Table 2.1'!$J169,'Table 2.1'!G$122))</f>
        <v>1.5189999999999999</v>
      </c>
      <c r="H169" s="31" cm="1">
        <f t="array" ref="H169">IF($F$68=0,0,INDEX('Data 2.1'!$D$8:$K$1915,'Table 2.1'!$J169,'Table 2.1'!H$122))</f>
        <v>463.084</v>
      </c>
      <c r="I169" s="31" cm="1">
        <f t="array" ref="I169">IF($F$68=0,0,INDEX('Data 2.1'!$D$8:$K$1915,'Table 2.1'!$J169,'Table 2.1'!I$122))</f>
        <v>3.3220000000000001</v>
      </c>
      <c r="J169" s="30">
        <f t="shared" si="1"/>
        <v>1907</v>
      </c>
    </row>
    <row r="170" spans="1:10" hidden="1">
      <c r="A170" s="27" t="s">
        <v>76</v>
      </c>
      <c r="B170" s="31" cm="1">
        <f t="array" ref="B170">IF($F$68=0,0,INDEX('Data 2.1'!$D$8:$K$1915,'Table 2.1'!$J170,'Table 2.1'!B$122))</f>
        <v>165.547</v>
      </c>
      <c r="C170" s="31" cm="1">
        <f t="array" ref="C170">IF($F$68=0,0,INDEX('Data 2.1'!$D$8:$K$1915,'Table 2.1'!$J170,'Table 2.1'!C$122))</f>
        <v>6.7460000000000004</v>
      </c>
      <c r="D170" s="31" cm="1">
        <f t="array" ref="D170">IF($F$68=0,0,INDEX('Data 2.1'!$D$8:$K$1915,'Table 2.1'!$J170,'Table 2.1'!D$122))</f>
        <v>0</v>
      </c>
      <c r="E170" s="31" cm="1">
        <f t="array" ref="E170">IF($F$68=0,0,INDEX('Data 2.1'!$D$8:$K$1915,'Table 2.1'!$J170,'Table 2.1'!E$122))</f>
        <v>0</v>
      </c>
      <c r="F170" s="31" cm="1">
        <f t="array" ref="F170">IF($F$68=0,0,INDEX('Data 2.1'!$D$8:$K$1915,'Table 2.1'!$J170,'Table 2.1'!F$122))</f>
        <v>0</v>
      </c>
      <c r="G170" s="31" cm="1">
        <f t="array" ref="G170">IF($F$68=0,0,INDEX('Data 2.1'!$D$8:$K$1915,'Table 2.1'!$J170,'Table 2.1'!G$122))</f>
        <v>0</v>
      </c>
      <c r="H170" s="31" cm="1">
        <f t="array" ref="H170">IF($F$68=0,0,INDEX('Data 2.1'!$D$8:$K$1915,'Table 2.1'!$J170,'Table 2.1'!H$122))</f>
        <v>165.547</v>
      </c>
      <c r="I170" s="31" cm="1">
        <f t="array" ref="I170">IF($F$68=0,0,INDEX('Data 2.1'!$D$8:$K$1915,'Table 2.1'!$J170,'Table 2.1'!I$122))</f>
        <v>6.7460000000000004</v>
      </c>
      <c r="J170" s="30">
        <f t="shared" si="1"/>
        <v>1908</v>
      </c>
    </row>
    <row r="171" spans="1:10" hidden="1">
      <c r="B171" s="31"/>
      <c r="C171" s="31"/>
      <c r="D171" s="31"/>
      <c r="E171" s="31"/>
      <c r="F171" s="31"/>
      <c r="G171" s="31"/>
      <c r="H171" s="31"/>
      <c r="I171" s="31"/>
      <c r="J171" s="30"/>
    </row>
    <row r="172" spans="1:10" hidden="1"/>
    <row r="173" spans="1:10" hidden="1"/>
    <row r="828" spans="19:21">
      <c r="S828" s="12"/>
      <c r="T828" s="12"/>
      <c r="U828" s="12"/>
    </row>
    <row r="829" spans="19:21">
      <c r="S829" s="4"/>
      <c r="T829" s="4"/>
      <c r="U829" s="4"/>
    </row>
    <row r="830" spans="19:21">
      <c r="S830" s="4"/>
      <c r="T830" s="4"/>
      <c r="U830" s="4"/>
    </row>
    <row r="831" spans="19:21">
      <c r="S831" s="4"/>
      <c r="T831" s="4"/>
      <c r="U831" s="4"/>
    </row>
    <row r="832" spans="19:21">
      <c r="S832" s="4"/>
      <c r="T832" s="4"/>
      <c r="U832" s="4"/>
    </row>
    <row r="833" spans="18:21">
      <c r="S833" s="4"/>
      <c r="T833" s="4"/>
      <c r="U833" s="4"/>
    </row>
    <row r="834" spans="18:21">
      <c r="S834" s="4"/>
      <c r="T834" s="4"/>
      <c r="U834" s="4"/>
    </row>
    <row r="835" spans="18:21">
      <c r="S835" s="4"/>
      <c r="T835" s="4"/>
      <c r="U835" s="4"/>
    </row>
    <row r="836" spans="18:21">
      <c r="S836" s="4"/>
      <c r="T836" s="4"/>
      <c r="U836" s="4"/>
    </row>
    <row r="837" spans="18:21">
      <c r="S837" s="4"/>
      <c r="T837" s="4"/>
      <c r="U837" s="4"/>
    </row>
    <row r="838" spans="18:21">
      <c r="S838" s="4"/>
      <c r="T838" s="4"/>
      <c r="U838" s="4"/>
    </row>
    <row r="839" spans="18:21">
      <c r="S839" s="4"/>
      <c r="T839" s="4"/>
      <c r="U839" s="4"/>
    </row>
    <row r="840" spans="18:21">
      <c r="R840" s="11"/>
      <c r="S840" s="4"/>
      <c r="T840" s="4"/>
      <c r="U840" s="4"/>
    </row>
    <row r="841" spans="18:21">
      <c r="R841" s="9"/>
      <c r="S841" s="4"/>
      <c r="T841" s="4"/>
      <c r="U841" s="4"/>
    </row>
    <row r="842" spans="18:21">
      <c r="R842" s="9"/>
      <c r="S842" s="4"/>
      <c r="T842" s="4"/>
      <c r="U842" s="4"/>
    </row>
    <row r="843" spans="18:21">
      <c r="R843" s="9"/>
      <c r="S843" s="4"/>
      <c r="T843" s="4"/>
      <c r="U843" s="4"/>
    </row>
    <row r="844" spans="18:21">
      <c r="R844" s="9"/>
      <c r="S844" s="4"/>
      <c r="T844" s="4"/>
      <c r="U844" s="4"/>
    </row>
    <row r="845" spans="18:21">
      <c r="R845" s="9"/>
      <c r="S845" s="4"/>
      <c r="T845" s="4"/>
      <c r="U845" s="4"/>
    </row>
    <row r="846" spans="18:21">
      <c r="R846" s="9"/>
      <c r="S846" s="4"/>
      <c r="T846" s="4"/>
      <c r="U846" s="4"/>
    </row>
    <row r="847" spans="18:21">
      <c r="R847" s="9"/>
      <c r="S847" s="12"/>
      <c r="T847" s="12"/>
      <c r="U847" s="12"/>
    </row>
    <row r="848" spans="18:21">
      <c r="R848" s="9"/>
      <c r="S848" s="4"/>
      <c r="T848" s="4"/>
      <c r="U848" s="4"/>
    </row>
    <row r="849" spans="18:21">
      <c r="R849" s="9"/>
      <c r="S849" s="4"/>
      <c r="T849" s="4"/>
      <c r="U849" s="4"/>
    </row>
    <row r="850" spans="18:21">
      <c r="R850" s="9"/>
      <c r="S850" s="4"/>
      <c r="T850" s="4"/>
      <c r="U850" s="4"/>
    </row>
    <row r="851" spans="18:21">
      <c r="R851" s="9"/>
      <c r="S851" s="4"/>
      <c r="T851" s="4"/>
      <c r="U851" s="4"/>
    </row>
    <row r="852" spans="18:21">
      <c r="R852" s="9"/>
      <c r="S852" s="4"/>
      <c r="T852" s="4"/>
      <c r="U852" s="4"/>
    </row>
    <row r="853" spans="18:21">
      <c r="R853" s="9"/>
      <c r="S853" s="4"/>
      <c r="T853" s="4"/>
      <c r="U853" s="4"/>
    </row>
    <row r="854" spans="18:21">
      <c r="R854" s="9"/>
      <c r="S854" s="4"/>
      <c r="T854" s="4"/>
      <c r="U854" s="4"/>
    </row>
    <row r="855" spans="18:21">
      <c r="R855" s="9"/>
      <c r="S855" s="4"/>
      <c r="T855" s="4"/>
      <c r="U855" s="4"/>
    </row>
    <row r="856" spans="18:21">
      <c r="R856" s="9"/>
      <c r="S856" s="4"/>
      <c r="T856" s="4"/>
      <c r="U856" s="4"/>
    </row>
    <row r="857" spans="18:21">
      <c r="R857" s="9"/>
      <c r="S857" s="14"/>
      <c r="T857" s="14"/>
      <c r="U857" s="14"/>
    </row>
    <row r="858" spans="18:21">
      <c r="R858" s="9"/>
      <c r="S858" s="12"/>
      <c r="T858" s="12"/>
      <c r="U858" s="12"/>
    </row>
    <row r="859" spans="18:21">
      <c r="R859" s="11"/>
      <c r="S859" s="4"/>
      <c r="T859" s="4"/>
      <c r="U859" s="4"/>
    </row>
    <row r="860" spans="18:21">
      <c r="R860" s="9"/>
      <c r="S860" s="4"/>
      <c r="T860" s="4"/>
      <c r="U860" s="4"/>
    </row>
    <row r="861" spans="18:21">
      <c r="R861" s="9"/>
      <c r="S861" s="4"/>
      <c r="T861" s="4"/>
      <c r="U861" s="4"/>
    </row>
    <row r="862" spans="18:21">
      <c r="R862" s="9"/>
      <c r="S862" s="4"/>
      <c r="T862" s="4"/>
      <c r="U862" s="4"/>
    </row>
    <row r="863" spans="18:21">
      <c r="R863" s="9"/>
      <c r="S863" s="4"/>
      <c r="T863" s="4"/>
      <c r="U863" s="4"/>
    </row>
    <row r="864" spans="18:21">
      <c r="R864" s="9"/>
      <c r="S864" s="4"/>
      <c r="T864" s="4"/>
      <c r="U864" s="4"/>
    </row>
    <row r="865" spans="18:21">
      <c r="R865" s="9"/>
      <c r="S865" s="4"/>
      <c r="T865" s="4"/>
      <c r="U865" s="4"/>
    </row>
    <row r="866" spans="18:21">
      <c r="R866" s="9"/>
      <c r="S866" s="4"/>
      <c r="T866" s="4"/>
      <c r="U866" s="4"/>
    </row>
    <row r="867" spans="18:21">
      <c r="R867" s="9"/>
      <c r="S867" s="4"/>
      <c r="T867" s="4"/>
      <c r="U867" s="4"/>
    </row>
    <row r="868" spans="18:21">
      <c r="R868" s="9"/>
      <c r="S868" s="4"/>
      <c r="T868" s="4"/>
      <c r="U868" s="4"/>
    </row>
    <row r="869" spans="18:21">
      <c r="R869" s="13"/>
      <c r="S869" s="4"/>
      <c r="T869" s="4"/>
      <c r="U869" s="4"/>
    </row>
    <row r="870" spans="18:21">
      <c r="R870" s="11"/>
      <c r="S870" s="4"/>
      <c r="T870" s="4"/>
      <c r="U870" s="4"/>
    </row>
    <row r="871" spans="18:21">
      <c r="R871" s="9"/>
      <c r="S871" s="4"/>
      <c r="T871" s="4"/>
      <c r="U871" s="4"/>
    </row>
    <row r="872" spans="18:21">
      <c r="R872" s="9"/>
      <c r="S872" s="4"/>
      <c r="T872" s="4"/>
      <c r="U872" s="4"/>
    </row>
    <row r="873" spans="18:21">
      <c r="R873" s="9"/>
      <c r="S873" s="4"/>
      <c r="T873" s="4"/>
      <c r="U873" s="4"/>
    </row>
    <row r="874" spans="18:21">
      <c r="R874" s="9"/>
      <c r="S874" s="4"/>
      <c r="T874" s="4"/>
      <c r="U874" s="4"/>
    </row>
    <row r="875" spans="18:21">
      <c r="R875" s="9"/>
      <c r="S875" s="4"/>
      <c r="T875" s="4"/>
      <c r="U875" s="4"/>
    </row>
    <row r="876" spans="18:21">
      <c r="R876" s="9"/>
      <c r="S876" s="4"/>
      <c r="T876" s="4"/>
      <c r="U876" s="4"/>
    </row>
    <row r="877" spans="18:21">
      <c r="R877" s="9"/>
      <c r="S877" s="12"/>
      <c r="T877" s="12"/>
      <c r="U877" s="12"/>
    </row>
    <row r="878" spans="18:21">
      <c r="R878" s="9"/>
      <c r="S878" s="4"/>
      <c r="T878" s="4"/>
      <c r="U878" s="4"/>
    </row>
    <row r="879" spans="18:21">
      <c r="R879" s="9"/>
      <c r="S879" s="4"/>
      <c r="T879" s="4"/>
      <c r="U879" s="4"/>
    </row>
    <row r="880" spans="18:21">
      <c r="R880" s="9"/>
      <c r="S880" s="4"/>
      <c r="T880" s="4"/>
      <c r="U880" s="4"/>
    </row>
    <row r="881" spans="18:21">
      <c r="R881" s="9"/>
      <c r="S881" s="4"/>
      <c r="T881" s="4"/>
      <c r="U881" s="4"/>
    </row>
    <row r="882" spans="18:21">
      <c r="R882" s="9"/>
      <c r="S882" s="4"/>
      <c r="T882" s="4"/>
      <c r="U882" s="4"/>
    </row>
    <row r="883" spans="18:21">
      <c r="R883" s="9"/>
      <c r="S883" s="4"/>
      <c r="T883" s="4"/>
      <c r="U883" s="4"/>
    </row>
    <row r="884" spans="18:21">
      <c r="R884" s="9"/>
      <c r="S884" s="4"/>
      <c r="T884" s="4"/>
      <c r="U884" s="4"/>
    </row>
    <row r="885" spans="18:21">
      <c r="R885" s="9"/>
      <c r="S885" s="4"/>
      <c r="T885" s="4"/>
      <c r="U885" s="4"/>
    </row>
    <row r="886" spans="18:21">
      <c r="R886" s="9"/>
      <c r="S886" s="4"/>
      <c r="T886" s="4"/>
      <c r="U886" s="4"/>
    </row>
    <row r="887" spans="18:21">
      <c r="R887" s="9"/>
      <c r="S887" s="14"/>
      <c r="T887" s="14"/>
      <c r="U887" s="14"/>
    </row>
    <row r="888" spans="18:21">
      <c r="R888" s="9"/>
      <c r="S888" s="12"/>
      <c r="T888" s="12"/>
      <c r="U888" s="12"/>
    </row>
    <row r="889" spans="18:21">
      <c r="R889" s="11"/>
      <c r="S889" s="4"/>
      <c r="T889" s="4"/>
      <c r="U889" s="4"/>
    </row>
    <row r="890" spans="18:21">
      <c r="R890" s="9"/>
      <c r="S890" s="4"/>
      <c r="T890" s="4"/>
      <c r="U890" s="4"/>
    </row>
    <row r="891" spans="18:21">
      <c r="R891" s="9"/>
      <c r="S891" s="4"/>
      <c r="T891" s="4"/>
      <c r="U891" s="4"/>
    </row>
    <row r="892" spans="18:21">
      <c r="R892" s="9"/>
      <c r="S892" s="4"/>
      <c r="T892" s="4"/>
      <c r="U892" s="4"/>
    </row>
    <row r="893" spans="18:21">
      <c r="R893" s="9"/>
      <c r="S893" s="4"/>
      <c r="T893" s="4"/>
      <c r="U893" s="4"/>
    </row>
    <row r="894" spans="18:21">
      <c r="R894" s="9"/>
      <c r="S894" s="4"/>
      <c r="T894" s="4"/>
      <c r="U894" s="4"/>
    </row>
    <row r="895" spans="18:21">
      <c r="R895" s="9"/>
      <c r="S895" s="4"/>
      <c r="T895" s="4"/>
      <c r="U895" s="4"/>
    </row>
    <row r="896" spans="18:21">
      <c r="R896" s="9"/>
      <c r="S896" s="4"/>
      <c r="T896" s="4"/>
      <c r="U896" s="4"/>
    </row>
    <row r="897" spans="18:21">
      <c r="R897" s="9"/>
      <c r="S897" s="4"/>
      <c r="T897" s="4"/>
      <c r="U897" s="4"/>
    </row>
    <row r="898" spans="18:21">
      <c r="R898" s="9"/>
      <c r="S898" s="4"/>
      <c r="T898" s="4"/>
      <c r="U898" s="4"/>
    </row>
    <row r="899" spans="18:21">
      <c r="R899" s="13"/>
      <c r="S899" s="4"/>
      <c r="T899" s="4"/>
      <c r="U899" s="4"/>
    </row>
    <row r="900" spans="18:21">
      <c r="R900" s="11"/>
      <c r="S900" s="4"/>
      <c r="T900" s="4"/>
      <c r="U900" s="4"/>
    </row>
    <row r="901" spans="18:21">
      <c r="R901" s="9"/>
      <c r="S901" s="4"/>
      <c r="T901" s="4"/>
      <c r="U901" s="4"/>
    </row>
    <row r="902" spans="18:21">
      <c r="R902" s="9"/>
      <c r="S902" s="4"/>
      <c r="T902" s="4"/>
      <c r="U902" s="4"/>
    </row>
    <row r="903" spans="18:21">
      <c r="R903" s="9"/>
      <c r="S903" s="4"/>
      <c r="T903" s="4"/>
      <c r="U903" s="4"/>
    </row>
    <row r="904" spans="18:21">
      <c r="R904" s="9"/>
      <c r="S904" s="4"/>
      <c r="T904" s="4"/>
      <c r="U904" s="4"/>
    </row>
    <row r="905" spans="18:21">
      <c r="R905" s="9"/>
      <c r="S905" s="4"/>
      <c r="T905" s="4"/>
      <c r="U905" s="4"/>
    </row>
    <row r="906" spans="18:21">
      <c r="R906" s="9"/>
      <c r="S906" s="4"/>
      <c r="T906" s="4"/>
      <c r="U906" s="4"/>
    </row>
    <row r="907" spans="18:21">
      <c r="R907" s="9"/>
      <c r="S907" s="12"/>
      <c r="T907" s="12"/>
      <c r="U907" s="12"/>
    </row>
    <row r="908" spans="18:21">
      <c r="R908" s="9"/>
      <c r="S908" s="4"/>
      <c r="T908" s="4"/>
      <c r="U908" s="4"/>
    </row>
    <row r="909" spans="18:21">
      <c r="R909" s="9"/>
      <c r="S909" s="4"/>
      <c r="T909" s="4"/>
      <c r="U909" s="4"/>
    </row>
    <row r="910" spans="18:21">
      <c r="R910" s="9"/>
      <c r="S910" s="4"/>
      <c r="T910" s="4"/>
      <c r="U910" s="4"/>
    </row>
    <row r="911" spans="18:21">
      <c r="R911" s="9"/>
      <c r="S911" s="4"/>
      <c r="T911" s="4"/>
      <c r="U911" s="4"/>
    </row>
    <row r="912" spans="18:21">
      <c r="R912" s="9"/>
      <c r="S912" s="4"/>
      <c r="T912" s="4"/>
      <c r="U912" s="4"/>
    </row>
    <row r="913" spans="18:21">
      <c r="R913" s="9"/>
      <c r="S913" s="4"/>
      <c r="T913" s="4"/>
      <c r="U913" s="4"/>
    </row>
    <row r="914" spans="18:21">
      <c r="R914" s="9"/>
      <c r="S914" s="4"/>
      <c r="T914" s="4"/>
      <c r="U914" s="4"/>
    </row>
    <row r="915" spans="18:21">
      <c r="R915" s="9"/>
      <c r="S915" s="4"/>
      <c r="T915" s="4"/>
      <c r="U915" s="4"/>
    </row>
    <row r="916" spans="18:21">
      <c r="R916" s="9"/>
      <c r="S916" s="4"/>
      <c r="T916" s="4"/>
      <c r="U916" s="4"/>
    </row>
    <row r="917" spans="18:21">
      <c r="R917" s="9"/>
      <c r="S917" s="14"/>
      <c r="T917" s="14"/>
      <c r="U917" s="14"/>
    </row>
    <row r="918" spans="18:21">
      <c r="R918" s="9"/>
      <c r="S918" s="12"/>
      <c r="T918" s="12"/>
      <c r="U918" s="12"/>
    </row>
    <row r="919" spans="18:21">
      <c r="R919" s="11"/>
      <c r="S919" s="4"/>
      <c r="T919" s="4"/>
      <c r="U919" s="4"/>
    </row>
    <row r="920" spans="18:21">
      <c r="R920" s="9"/>
      <c r="S920" s="4"/>
      <c r="T920" s="4"/>
      <c r="U920" s="4"/>
    </row>
    <row r="921" spans="18:21">
      <c r="R921" s="9"/>
      <c r="S921" s="4"/>
      <c r="T921" s="4"/>
      <c r="U921" s="4"/>
    </row>
    <row r="922" spans="18:21">
      <c r="R922" s="9"/>
      <c r="S922" s="4"/>
      <c r="T922" s="4"/>
      <c r="U922" s="4"/>
    </row>
    <row r="923" spans="18:21">
      <c r="R923" s="9"/>
      <c r="S923" s="4"/>
      <c r="T923" s="4"/>
      <c r="U923" s="4"/>
    </row>
    <row r="924" spans="18:21">
      <c r="R924" s="9"/>
      <c r="S924" s="4"/>
      <c r="T924" s="4"/>
      <c r="U924" s="4"/>
    </row>
    <row r="925" spans="18:21">
      <c r="R925" s="9"/>
      <c r="S925" s="4"/>
      <c r="T925" s="4"/>
      <c r="U925" s="4"/>
    </row>
    <row r="926" spans="18:21">
      <c r="R926" s="9"/>
      <c r="S926" s="4"/>
      <c r="T926" s="4"/>
      <c r="U926" s="4"/>
    </row>
    <row r="927" spans="18:21">
      <c r="R927" s="9"/>
      <c r="S927" s="4"/>
      <c r="T927" s="4"/>
      <c r="U927" s="4"/>
    </row>
    <row r="928" spans="18:21">
      <c r="R928" s="9"/>
      <c r="S928" s="4"/>
      <c r="T928" s="4"/>
      <c r="U928" s="4"/>
    </row>
    <row r="929" spans="18:21">
      <c r="R929" s="13"/>
      <c r="S929" s="4"/>
      <c r="T929" s="4"/>
      <c r="U929" s="4"/>
    </row>
    <row r="930" spans="18:21">
      <c r="R930" s="11"/>
      <c r="S930" s="4"/>
      <c r="T930" s="4"/>
      <c r="U930" s="4"/>
    </row>
    <row r="931" spans="18:21">
      <c r="R931" s="9"/>
      <c r="S931" s="4"/>
      <c r="T931" s="4"/>
      <c r="U931" s="4"/>
    </row>
    <row r="932" spans="18:21">
      <c r="R932" s="9"/>
      <c r="S932" s="4"/>
      <c r="T932" s="4"/>
      <c r="U932" s="4"/>
    </row>
    <row r="933" spans="18:21">
      <c r="R933" s="9"/>
      <c r="S933" s="4"/>
      <c r="T933" s="4"/>
      <c r="U933" s="4"/>
    </row>
    <row r="934" spans="18:21">
      <c r="R934" s="9"/>
      <c r="S934" s="4"/>
      <c r="T934" s="4"/>
      <c r="U934" s="4"/>
    </row>
    <row r="935" spans="18:21">
      <c r="R935" s="9"/>
      <c r="S935" s="4"/>
      <c r="T935" s="4"/>
      <c r="U935" s="4"/>
    </row>
    <row r="936" spans="18:21">
      <c r="R936" s="9"/>
      <c r="S936" s="4"/>
      <c r="T936" s="4"/>
      <c r="U936" s="4"/>
    </row>
    <row r="937" spans="18:21">
      <c r="R937" s="9"/>
      <c r="S937" s="12"/>
      <c r="T937" s="12"/>
      <c r="U937" s="12"/>
    </row>
    <row r="938" spans="18:21">
      <c r="R938" s="9"/>
      <c r="S938" s="4"/>
      <c r="T938" s="4"/>
      <c r="U938" s="4"/>
    </row>
    <row r="939" spans="18:21">
      <c r="R939" s="9"/>
      <c r="S939" s="4"/>
      <c r="T939" s="4"/>
      <c r="U939" s="4"/>
    </row>
    <row r="940" spans="18:21">
      <c r="R940" s="9"/>
      <c r="S940" s="4"/>
      <c r="T940" s="4"/>
      <c r="U940" s="4"/>
    </row>
    <row r="941" spans="18:21">
      <c r="R941" s="9"/>
      <c r="S941" s="4"/>
      <c r="T941" s="4"/>
      <c r="U941" s="4"/>
    </row>
    <row r="942" spans="18:21">
      <c r="R942" s="9"/>
      <c r="S942" s="4"/>
      <c r="T942" s="4"/>
      <c r="U942" s="4"/>
    </row>
    <row r="943" spans="18:21">
      <c r="R943" s="9"/>
      <c r="S943" s="4"/>
      <c r="T943" s="4"/>
      <c r="U943" s="4"/>
    </row>
    <row r="944" spans="18:21">
      <c r="R944" s="9"/>
      <c r="S944" s="4"/>
      <c r="T944" s="4"/>
      <c r="U944" s="4"/>
    </row>
    <row r="945" spans="18:21">
      <c r="R945" s="9"/>
      <c r="S945" s="4"/>
      <c r="T945" s="4"/>
      <c r="U945" s="4"/>
    </row>
    <row r="946" spans="18:21">
      <c r="R946" s="9"/>
      <c r="S946" s="4"/>
      <c r="T946" s="4"/>
      <c r="U946" s="4"/>
    </row>
    <row r="947" spans="18:21">
      <c r="R947" s="9"/>
      <c r="S947" s="14"/>
      <c r="T947" s="14"/>
      <c r="U947" s="14"/>
    </row>
    <row r="948" spans="18:21">
      <c r="R948" s="9"/>
      <c r="S948" s="12"/>
      <c r="T948" s="12"/>
      <c r="U948" s="12"/>
    </row>
    <row r="949" spans="18:21">
      <c r="R949" s="11"/>
      <c r="S949" s="4"/>
      <c r="T949" s="4"/>
      <c r="U949" s="4"/>
    </row>
    <row r="950" spans="18:21">
      <c r="R950" s="9"/>
      <c r="S950" s="4"/>
      <c r="T950" s="4"/>
      <c r="U950" s="4"/>
    </row>
    <row r="951" spans="18:21">
      <c r="R951" s="9"/>
      <c r="S951" s="4"/>
      <c r="T951" s="4"/>
      <c r="U951" s="4"/>
    </row>
    <row r="952" spans="18:21">
      <c r="R952" s="9"/>
      <c r="S952" s="4"/>
      <c r="T952" s="4"/>
      <c r="U952" s="4"/>
    </row>
    <row r="953" spans="18:21">
      <c r="R953" s="9"/>
      <c r="S953" s="4"/>
      <c r="T953" s="4"/>
      <c r="U953" s="4"/>
    </row>
    <row r="954" spans="18:21">
      <c r="R954" s="9"/>
      <c r="S954" s="4"/>
      <c r="T954" s="4"/>
      <c r="U954" s="4"/>
    </row>
    <row r="955" spans="18:21">
      <c r="R955" s="9"/>
      <c r="S955" s="4"/>
      <c r="T955" s="4"/>
      <c r="U955" s="4"/>
    </row>
    <row r="956" spans="18:21">
      <c r="R956" s="9"/>
      <c r="S956" s="4"/>
      <c r="T956" s="4"/>
      <c r="U956" s="4"/>
    </row>
    <row r="957" spans="18:21">
      <c r="R957" s="9"/>
      <c r="S957" s="4"/>
      <c r="T957" s="4"/>
      <c r="U957" s="4"/>
    </row>
    <row r="958" spans="18:21">
      <c r="R958" s="9"/>
      <c r="S958" s="4"/>
      <c r="T958" s="4"/>
      <c r="U958" s="4"/>
    </row>
    <row r="959" spans="18:21">
      <c r="R959" s="13"/>
      <c r="S959" s="4"/>
      <c r="T959" s="4"/>
      <c r="U959" s="4"/>
    </row>
    <row r="960" spans="18:21">
      <c r="R960" s="11"/>
      <c r="S960" s="4"/>
      <c r="T960" s="4"/>
      <c r="U960" s="4"/>
    </row>
    <row r="961" spans="18:21">
      <c r="R961" s="9"/>
      <c r="S961" s="4"/>
      <c r="T961" s="4"/>
      <c r="U961" s="4"/>
    </row>
    <row r="962" spans="18:21">
      <c r="R962" s="9"/>
      <c r="S962" s="4"/>
      <c r="T962" s="4"/>
      <c r="U962" s="4"/>
    </row>
    <row r="963" spans="18:21">
      <c r="R963" s="9"/>
      <c r="S963" s="4"/>
      <c r="T963" s="4"/>
      <c r="U963" s="4"/>
    </row>
    <row r="964" spans="18:21">
      <c r="R964" s="9"/>
      <c r="S964" s="4"/>
      <c r="T964" s="4"/>
      <c r="U964" s="4"/>
    </row>
    <row r="965" spans="18:21">
      <c r="R965" s="9"/>
      <c r="S965" s="4"/>
      <c r="T965" s="4"/>
      <c r="U965" s="4"/>
    </row>
    <row r="966" spans="18:21">
      <c r="R966" s="9"/>
      <c r="S966" s="4"/>
      <c r="T966" s="4"/>
      <c r="U966" s="4"/>
    </row>
    <row r="967" spans="18:21">
      <c r="R967" s="9"/>
      <c r="S967" s="12"/>
      <c r="T967" s="12"/>
      <c r="U967" s="12"/>
    </row>
    <row r="968" spans="18:21">
      <c r="R968" s="9"/>
      <c r="S968" s="4"/>
      <c r="T968" s="4"/>
      <c r="U968" s="4"/>
    </row>
    <row r="969" spans="18:21">
      <c r="R969" s="9"/>
      <c r="S969" s="4"/>
      <c r="T969" s="4"/>
      <c r="U969" s="4"/>
    </row>
    <row r="970" spans="18:21">
      <c r="R970" s="9"/>
      <c r="S970" s="4"/>
      <c r="T970" s="4"/>
      <c r="U970" s="4"/>
    </row>
    <row r="971" spans="18:21">
      <c r="R971" s="9"/>
      <c r="S971" s="4"/>
      <c r="T971" s="4"/>
      <c r="U971" s="4"/>
    </row>
    <row r="972" spans="18:21">
      <c r="R972" s="9"/>
      <c r="S972" s="4"/>
      <c r="T972" s="4"/>
      <c r="U972" s="4"/>
    </row>
    <row r="973" spans="18:21">
      <c r="R973" s="9"/>
      <c r="S973" s="4"/>
      <c r="T973" s="4"/>
      <c r="U973" s="4"/>
    </row>
    <row r="974" spans="18:21">
      <c r="R974" s="9"/>
      <c r="S974" s="4"/>
      <c r="T974" s="4"/>
      <c r="U974" s="4"/>
    </row>
    <row r="975" spans="18:21">
      <c r="R975" s="9"/>
      <c r="S975" s="4"/>
      <c r="T975" s="4"/>
      <c r="U975" s="4"/>
    </row>
    <row r="976" spans="18:21">
      <c r="R976" s="9"/>
      <c r="S976" s="4"/>
      <c r="T976" s="4"/>
      <c r="U976" s="4"/>
    </row>
    <row r="977" spans="18:21">
      <c r="R977" s="9"/>
      <c r="S977" s="14"/>
      <c r="T977" s="14"/>
      <c r="U977" s="14"/>
    </row>
    <row r="978" spans="18:21">
      <c r="R978" s="9"/>
    </row>
    <row r="979" spans="18:21">
      <c r="R979" s="11"/>
    </row>
    <row r="980" spans="18:21">
      <c r="R980" s="9"/>
    </row>
    <row r="981" spans="18:21">
      <c r="R981" s="9"/>
    </row>
    <row r="982" spans="18:21">
      <c r="R982" s="9"/>
    </row>
    <row r="983" spans="18:21">
      <c r="R983" s="9"/>
    </row>
    <row r="984" spans="18:21">
      <c r="R984" s="9"/>
    </row>
    <row r="985" spans="18:21">
      <c r="R985" s="9"/>
    </row>
    <row r="986" spans="18:21">
      <c r="R986" s="9"/>
    </row>
    <row r="987" spans="18:21">
      <c r="R987" s="9"/>
    </row>
    <row r="988" spans="18:21">
      <c r="R988" s="9"/>
    </row>
    <row r="989" spans="18:21">
      <c r="R989" s="13"/>
    </row>
  </sheetData>
  <mergeCells count="14">
    <mergeCell ref="H123:I124"/>
    <mergeCell ref="F124:G124"/>
    <mergeCell ref="B124:C124"/>
    <mergeCell ref="D124:E124"/>
    <mergeCell ref="A1:Q1"/>
    <mergeCell ref="A2:G2"/>
    <mergeCell ref="A3:G3"/>
    <mergeCell ref="A4:G4"/>
    <mergeCell ref="H8:I8"/>
    <mergeCell ref="B6:E6"/>
    <mergeCell ref="B123:G123"/>
    <mergeCell ref="B8:C8"/>
    <mergeCell ref="D8:E8"/>
    <mergeCell ref="F8:G8"/>
  </mergeCells>
  <phoneticPr fontId="5" type="noConversion"/>
  <dataValidations count="1">
    <dataValidation type="list" allowBlank="1" showInputMessage="1" showErrorMessage="1" sqref="B6:E6" xr:uid="{B807AE99-7634-4EE1-B79C-C0745353D4DA}">
      <formula1>$A$68:$A$120</formula1>
    </dataValidation>
  </dataValidations>
  <hyperlinks>
    <hyperlink ref="A61" r:id="rId1" display="© Commonwealth of Australia 2013" xr:uid="{00000000-0004-0000-0100-000000000000}"/>
  </hyperlinks>
  <pageMargins left="0.7" right="0.7" top="0.75" bottom="0.75" header="0.3" footer="0.3"/>
  <pageSetup paperSize="9" scale="59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70C0-1E17-4C6A-916B-6EDB710D3473}">
  <sheetPr codeName="Sheet3">
    <pageSetUpPr fitToPage="1"/>
  </sheetPr>
  <dimension ref="A1:Q1918"/>
  <sheetViews>
    <sheetView workbookViewId="0">
      <pane ySplit="7" topLeftCell="A8" activePane="bottomLeft" state="frozen"/>
      <selection pane="bottomLeft" activeCell="A7" sqref="A7"/>
    </sheetView>
  </sheetViews>
  <sheetFormatPr defaultRowHeight="14.25"/>
  <cols>
    <col min="1" max="1" width="8.625" customWidth="1"/>
    <col min="2" max="2" width="20.75" bestFit="1" customWidth="1"/>
    <col min="3" max="3" width="13.75" bestFit="1" customWidth="1"/>
    <col min="4" max="11" width="9.625" style="3" customWidth="1"/>
    <col min="12" max="13" width="9.625" customWidth="1"/>
  </cols>
  <sheetData>
    <row r="1" spans="1:13" ht="68.099999999999994" customHeight="1">
      <c r="A1" s="69" t="s">
        <v>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8"/>
      <c r="M1" s="8"/>
    </row>
    <row r="2" spans="1:13" ht="15.75">
      <c r="A2" s="55" t="str">
        <f>Contents!A2</f>
        <v>6224.0.55.001 Labour Force Status of Families, Jun 2024</v>
      </c>
      <c r="B2" s="55"/>
      <c r="C2" s="55"/>
      <c r="D2" s="17"/>
      <c r="E2" s="17"/>
      <c r="F2" s="17"/>
      <c r="G2" s="17"/>
      <c r="H2" s="17"/>
      <c r="I2" s="17"/>
      <c r="J2" s="17"/>
      <c r="K2" s="17"/>
      <c r="L2" s="18"/>
      <c r="M2" s="18"/>
    </row>
    <row r="3" spans="1:13">
      <c r="A3" s="56" t="str">
        <f>Contents!A3</f>
        <v>Released at 11:30 am (Canberra time) Tuesday 22 October 2024</v>
      </c>
      <c r="B3" s="56"/>
      <c r="C3" s="56"/>
      <c r="D3" s="17"/>
      <c r="E3" s="17"/>
      <c r="F3" s="17"/>
      <c r="G3" s="17"/>
      <c r="H3" s="17"/>
      <c r="I3" s="17"/>
      <c r="J3" s="17"/>
      <c r="K3" s="17"/>
      <c r="L3" s="18"/>
      <c r="M3" s="18"/>
    </row>
    <row r="4" spans="1:13">
      <c r="A4" s="57" t="str">
        <f>Contents!C8</f>
        <v>Data 2.1 - Families by State and Territory</v>
      </c>
      <c r="B4" s="57"/>
      <c r="C4" s="57"/>
      <c r="D4" s="19"/>
      <c r="E4" s="19"/>
      <c r="F4" s="19"/>
      <c r="G4" s="19"/>
      <c r="H4" s="19"/>
      <c r="I4" s="19"/>
      <c r="J4" s="19"/>
      <c r="K4" s="19"/>
      <c r="L4" s="20"/>
      <c r="M4" s="20"/>
    </row>
    <row r="5" spans="1:13">
      <c r="A5" s="18"/>
      <c r="B5" s="18"/>
      <c r="C5" s="18"/>
      <c r="D5" s="17"/>
      <c r="E5" s="17"/>
      <c r="F5" s="17"/>
      <c r="G5" s="17"/>
      <c r="H5" s="17"/>
      <c r="I5" s="17"/>
      <c r="J5" s="17"/>
      <c r="K5" s="17"/>
      <c r="L5" s="18"/>
      <c r="M5" s="18"/>
    </row>
    <row r="6" spans="1:13" ht="38.25" customHeight="1">
      <c r="A6" s="18"/>
      <c r="B6" s="18"/>
      <c r="C6" s="18"/>
      <c r="D6" s="76" t="s">
        <v>26</v>
      </c>
      <c r="E6" s="76"/>
      <c r="F6" s="77" t="s">
        <v>78</v>
      </c>
      <c r="G6" s="77"/>
      <c r="H6" s="77" t="s">
        <v>79</v>
      </c>
      <c r="I6" s="77"/>
      <c r="J6" s="66" t="s">
        <v>80</v>
      </c>
      <c r="K6" s="66"/>
      <c r="L6" s="18"/>
      <c r="M6" s="18"/>
    </row>
    <row r="7" spans="1:13" ht="12.75" customHeight="1">
      <c r="A7" s="25" t="s">
        <v>27</v>
      </c>
      <c r="B7" s="25" t="s">
        <v>28</v>
      </c>
      <c r="C7" s="25" t="s">
        <v>77</v>
      </c>
      <c r="D7" s="33" t="s">
        <v>6</v>
      </c>
      <c r="E7" s="33" t="s">
        <v>10</v>
      </c>
      <c r="F7" s="33" t="s">
        <v>6</v>
      </c>
      <c r="G7" s="33" t="s">
        <v>10</v>
      </c>
      <c r="H7" s="33" t="s">
        <v>6</v>
      </c>
      <c r="I7" s="33" t="s">
        <v>10</v>
      </c>
      <c r="J7" s="33" t="s">
        <v>6</v>
      </c>
      <c r="K7" s="33" t="s">
        <v>10</v>
      </c>
      <c r="L7" s="18"/>
      <c r="M7" s="18"/>
    </row>
    <row r="8" spans="1:13" ht="12.75" customHeight="1">
      <c r="A8" s="58">
        <v>30133</v>
      </c>
      <c r="B8" s="25" t="s">
        <v>11</v>
      </c>
      <c r="C8" s="25" t="s">
        <v>26</v>
      </c>
      <c r="D8" s="59">
        <v>0</v>
      </c>
      <c r="E8" s="47">
        <v>0</v>
      </c>
      <c r="F8" s="59">
        <v>0</v>
      </c>
      <c r="G8" s="47">
        <v>0</v>
      </c>
      <c r="H8" s="59">
        <v>0</v>
      </c>
      <c r="I8" s="47">
        <v>0</v>
      </c>
      <c r="J8" s="59">
        <v>0</v>
      </c>
      <c r="K8" s="47">
        <v>0</v>
      </c>
      <c r="L8" s="18"/>
      <c r="M8" s="18"/>
    </row>
    <row r="9" spans="1:13" ht="12.75" customHeight="1">
      <c r="A9" s="44">
        <v>30133</v>
      </c>
      <c r="B9" s="39" t="s">
        <v>11</v>
      </c>
      <c r="C9" s="39" t="s">
        <v>32</v>
      </c>
      <c r="D9" s="17">
        <v>1206.5</v>
      </c>
      <c r="E9" s="45">
        <v>0</v>
      </c>
      <c r="F9" s="17">
        <v>635.70000000000005</v>
      </c>
      <c r="G9" s="45">
        <v>0</v>
      </c>
      <c r="H9" s="17">
        <v>0</v>
      </c>
      <c r="I9" s="45">
        <v>0</v>
      </c>
      <c r="J9" s="17">
        <v>0</v>
      </c>
      <c r="K9" s="45">
        <v>0</v>
      </c>
      <c r="L9" s="18"/>
      <c r="M9" s="18"/>
    </row>
    <row r="10" spans="1:13" ht="12.75" customHeight="1">
      <c r="A10" s="44">
        <v>30133</v>
      </c>
      <c r="B10" s="39" t="s">
        <v>11</v>
      </c>
      <c r="C10" s="39" t="s">
        <v>30</v>
      </c>
      <c r="D10" s="17">
        <v>0</v>
      </c>
      <c r="E10" s="45">
        <v>0</v>
      </c>
      <c r="F10" s="17">
        <v>0</v>
      </c>
      <c r="G10" s="45">
        <v>0</v>
      </c>
      <c r="H10" s="17">
        <v>0</v>
      </c>
      <c r="I10" s="45">
        <v>0</v>
      </c>
      <c r="J10" s="17">
        <v>0</v>
      </c>
      <c r="K10" s="45">
        <v>0</v>
      </c>
      <c r="L10" s="18"/>
      <c r="M10" s="18"/>
    </row>
    <row r="11" spans="1:13" ht="12.75" customHeight="1">
      <c r="A11" s="48">
        <v>30133</v>
      </c>
      <c r="B11" s="49" t="s">
        <v>11</v>
      </c>
      <c r="C11" s="49" t="s">
        <v>31</v>
      </c>
      <c r="D11" s="19">
        <v>0</v>
      </c>
      <c r="E11" s="50">
        <v>0</v>
      </c>
      <c r="F11" s="19">
        <v>0</v>
      </c>
      <c r="G11" s="50">
        <v>0</v>
      </c>
      <c r="H11" s="19">
        <v>0</v>
      </c>
      <c r="I11" s="50">
        <v>0</v>
      </c>
      <c r="J11" s="19">
        <v>0</v>
      </c>
      <c r="K11" s="50">
        <v>0</v>
      </c>
      <c r="L11" s="18"/>
      <c r="M11" s="18"/>
    </row>
    <row r="12" spans="1:13" ht="12.75" customHeight="1">
      <c r="A12" s="58">
        <v>30133</v>
      </c>
      <c r="B12" s="25" t="s">
        <v>12</v>
      </c>
      <c r="C12" s="25" t="s">
        <v>26</v>
      </c>
      <c r="D12" s="59">
        <v>0</v>
      </c>
      <c r="E12" s="47">
        <v>0</v>
      </c>
      <c r="F12" s="59">
        <v>0</v>
      </c>
      <c r="G12" s="47">
        <v>0</v>
      </c>
      <c r="H12" s="59">
        <v>0</v>
      </c>
      <c r="I12" s="47">
        <v>0</v>
      </c>
      <c r="J12" s="59">
        <v>0</v>
      </c>
      <c r="K12" s="47">
        <v>0</v>
      </c>
      <c r="L12" s="18"/>
      <c r="M12" s="18"/>
    </row>
    <row r="13" spans="1:13" ht="12.75" customHeight="1">
      <c r="A13" s="44">
        <v>30133</v>
      </c>
      <c r="B13" s="39" t="s">
        <v>12</v>
      </c>
      <c r="C13" s="39" t="s">
        <v>32</v>
      </c>
      <c r="D13" s="17">
        <v>917</v>
      </c>
      <c r="E13" s="45">
        <v>0</v>
      </c>
      <c r="F13" s="17">
        <v>502</v>
      </c>
      <c r="G13" s="45">
        <v>0</v>
      </c>
      <c r="H13" s="17">
        <v>0</v>
      </c>
      <c r="I13" s="45">
        <v>0</v>
      </c>
      <c r="J13" s="17">
        <v>0</v>
      </c>
      <c r="K13" s="45">
        <v>0</v>
      </c>
      <c r="L13" s="18"/>
      <c r="M13" s="18"/>
    </row>
    <row r="14" spans="1:13" ht="12.75" customHeight="1">
      <c r="A14" s="44">
        <v>30133</v>
      </c>
      <c r="B14" s="39" t="s">
        <v>12</v>
      </c>
      <c r="C14" s="39" t="s">
        <v>30</v>
      </c>
      <c r="D14" s="17">
        <v>0</v>
      </c>
      <c r="E14" s="45">
        <v>0</v>
      </c>
      <c r="F14" s="17">
        <v>0</v>
      </c>
      <c r="G14" s="45">
        <v>0</v>
      </c>
      <c r="H14" s="17">
        <v>0</v>
      </c>
      <c r="I14" s="45">
        <v>0</v>
      </c>
      <c r="J14" s="17">
        <v>0</v>
      </c>
      <c r="K14" s="45">
        <v>0</v>
      </c>
      <c r="L14" s="18"/>
      <c r="M14" s="18"/>
    </row>
    <row r="15" spans="1:13" ht="12.75" customHeight="1">
      <c r="A15" s="48">
        <v>30133</v>
      </c>
      <c r="B15" s="49" t="s">
        <v>12</v>
      </c>
      <c r="C15" s="49" t="s">
        <v>31</v>
      </c>
      <c r="D15" s="19">
        <v>0</v>
      </c>
      <c r="E15" s="50">
        <v>0</v>
      </c>
      <c r="F15" s="19">
        <v>0</v>
      </c>
      <c r="G15" s="50">
        <v>0</v>
      </c>
      <c r="H15" s="19">
        <v>0</v>
      </c>
      <c r="I15" s="50">
        <v>0</v>
      </c>
      <c r="J15" s="19">
        <v>0</v>
      </c>
      <c r="K15" s="50">
        <v>0</v>
      </c>
      <c r="L15" s="18"/>
      <c r="M15" s="18"/>
    </row>
    <row r="16" spans="1:13" ht="12.75" customHeight="1">
      <c r="A16" s="58">
        <v>30133</v>
      </c>
      <c r="B16" s="25" t="s">
        <v>13</v>
      </c>
      <c r="C16" s="25" t="s">
        <v>26</v>
      </c>
      <c r="D16" s="59">
        <v>0</v>
      </c>
      <c r="E16" s="47">
        <v>0</v>
      </c>
      <c r="F16" s="59">
        <v>0</v>
      </c>
      <c r="G16" s="47">
        <v>0</v>
      </c>
      <c r="H16" s="59">
        <v>0</v>
      </c>
      <c r="I16" s="47">
        <v>0</v>
      </c>
      <c r="J16" s="59">
        <v>0</v>
      </c>
      <c r="K16" s="47">
        <v>0</v>
      </c>
      <c r="L16" s="18"/>
      <c r="M16" s="18"/>
    </row>
    <row r="17" spans="1:13" ht="12.75" customHeight="1">
      <c r="A17" s="44">
        <v>30133</v>
      </c>
      <c r="B17" s="39" t="s">
        <v>13</v>
      </c>
      <c r="C17" s="39" t="s">
        <v>32</v>
      </c>
      <c r="D17" s="17">
        <v>553.79999999999995</v>
      </c>
      <c r="E17" s="45">
        <v>0</v>
      </c>
      <c r="F17" s="17">
        <v>294.5</v>
      </c>
      <c r="G17" s="45">
        <v>0</v>
      </c>
      <c r="H17" s="17">
        <v>0</v>
      </c>
      <c r="I17" s="45">
        <v>0</v>
      </c>
      <c r="J17" s="17">
        <v>0</v>
      </c>
      <c r="K17" s="45">
        <v>0</v>
      </c>
      <c r="L17" s="18"/>
      <c r="M17" s="18"/>
    </row>
    <row r="18" spans="1:13" ht="12.75" customHeight="1">
      <c r="A18" s="44">
        <v>30133</v>
      </c>
      <c r="B18" s="39" t="s">
        <v>13</v>
      </c>
      <c r="C18" s="39" t="s">
        <v>30</v>
      </c>
      <c r="D18" s="17">
        <v>0</v>
      </c>
      <c r="E18" s="45">
        <v>0</v>
      </c>
      <c r="F18" s="17">
        <v>0</v>
      </c>
      <c r="G18" s="45">
        <v>0</v>
      </c>
      <c r="H18" s="17">
        <v>0</v>
      </c>
      <c r="I18" s="45">
        <v>0</v>
      </c>
      <c r="J18" s="17">
        <v>0</v>
      </c>
      <c r="K18" s="45">
        <v>0</v>
      </c>
      <c r="L18" s="18"/>
      <c r="M18" s="18"/>
    </row>
    <row r="19" spans="1:13" ht="12.75" customHeight="1">
      <c r="A19" s="48">
        <v>30133</v>
      </c>
      <c r="B19" s="49" t="s">
        <v>13</v>
      </c>
      <c r="C19" s="49" t="s">
        <v>31</v>
      </c>
      <c r="D19" s="19">
        <v>0</v>
      </c>
      <c r="E19" s="50">
        <v>0</v>
      </c>
      <c r="F19" s="19">
        <v>0</v>
      </c>
      <c r="G19" s="50">
        <v>0</v>
      </c>
      <c r="H19" s="19">
        <v>0</v>
      </c>
      <c r="I19" s="50">
        <v>0</v>
      </c>
      <c r="J19" s="19">
        <v>0</v>
      </c>
      <c r="K19" s="50">
        <v>0</v>
      </c>
      <c r="L19" s="18"/>
      <c r="M19" s="18"/>
    </row>
    <row r="20" spans="1:13" ht="12.75" customHeight="1">
      <c r="A20" s="58">
        <v>30133</v>
      </c>
      <c r="B20" s="25" t="s">
        <v>14</v>
      </c>
      <c r="C20" s="25" t="s">
        <v>26</v>
      </c>
      <c r="D20" s="59">
        <v>0</v>
      </c>
      <c r="E20" s="47">
        <v>0</v>
      </c>
      <c r="F20" s="59">
        <v>0</v>
      </c>
      <c r="G20" s="47">
        <v>0</v>
      </c>
      <c r="H20" s="59">
        <v>0</v>
      </c>
      <c r="I20" s="47">
        <v>0</v>
      </c>
      <c r="J20" s="59">
        <v>0</v>
      </c>
      <c r="K20" s="47">
        <v>0</v>
      </c>
      <c r="L20" s="18"/>
      <c r="M20" s="18"/>
    </row>
    <row r="21" spans="1:13" ht="12.75" customHeight="1">
      <c r="A21" s="44">
        <v>30133</v>
      </c>
      <c r="B21" s="39" t="s">
        <v>14</v>
      </c>
      <c r="C21" s="39" t="s">
        <v>32</v>
      </c>
      <c r="D21" s="17">
        <v>312.39999999999998</v>
      </c>
      <c r="E21" s="45">
        <v>0</v>
      </c>
      <c r="F21" s="17">
        <v>161.19999999999999</v>
      </c>
      <c r="G21" s="45">
        <v>0</v>
      </c>
      <c r="H21" s="17">
        <v>0</v>
      </c>
      <c r="I21" s="45">
        <v>0</v>
      </c>
      <c r="J21" s="17">
        <v>0</v>
      </c>
      <c r="K21" s="45">
        <v>0</v>
      </c>
      <c r="L21" s="18"/>
      <c r="M21" s="18"/>
    </row>
    <row r="22" spans="1:13" ht="12.75" customHeight="1">
      <c r="A22" s="44">
        <v>30133</v>
      </c>
      <c r="B22" s="39" t="s">
        <v>14</v>
      </c>
      <c r="C22" s="39" t="s">
        <v>30</v>
      </c>
      <c r="D22" s="17">
        <v>0</v>
      </c>
      <c r="E22" s="45">
        <v>0</v>
      </c>
      <c r="F22" s="17">
        <v>0</v>
      </c>
      <c r="G22" s="45">
        <v>0</v>
      </c>
      <c r="H22" s="17">
        <v>0</v>
      </c>
      <c r="I22" s="45">
        <v>0</v>
      </c>
      <c r="J22" s="17">
        <v>0</v>
      </c>
      <c r="K22" s="45">
        <v>0</v>
      </c>
      <c r="L22" s="18"/>
      <c r="M22" s="18"/>
    </row>
    <row r="23" spans="1:13" ht="12.75" customHeight="1">
      <c r="A23" s="48">
        <v>30133</v>
      </c>
      <c r="B23" s="49" t="s">
        <v>14</v>
      </c>
      <c r="C23" s="49" t="s">
        <v>31</v>
      </c>
      <c r="D23" s="19">
        <v>0</v>
      </c>
      <c r="E23" s="50">
        <v>0</v>
      </c>
      <c r="F23" s="19">
        <v>0</v>
      </c>
      <c r="G23" s="50">
        <v>0</v>
      </c>
      <c r="H23" s="19">
        <v>0</v>
      </c>
      <c r="I23" s="50">
        <v>0</v>
      </c>
      <c r="J23" s="19">
        <v>0</v>
      </c>
      <c r="K23" s="50">
        <v>0</v>
      </c>
      <c r="L23" s="18"/>
      <c r="M23" s="18"/>
    </row>
    <row r="24" spans="1:13" ht="12.75" customHeight="1">
      <c r="A24" s="58">
        <v>30133</v>
      </c>
      <c r="B24" s="25" t="s">
        <v>15</v>
      </c>
      <c r="C24" s="25" t="s">
        <v>26</v>
      </c>
      <c r="D24" s="59">
        <v>0</v>
      </c>
      <c r="E24" s="47">
        <v>0</v>
      </c>
      <c r="F24" s="59">
        <v>0</v>
      </c>
      <c r="G24" s="47">
        <v>0</v>
      </c>
      <c r="H24" s="59">
        <v>0</v>
      </c>
      <c r="I24" s="47">
        <v>0</v>
      </c>
      <c r="J24" s="59">
        <v>0</v>
      </c>
      <c r="K24" s="47">
        <v>0</v>
      </c>
      <c r="L24" s="18"/>
      <c r="M24" s="18"/>
    </row>
    <row r="25" spans="1:13" ht="12.75" customHeight="1">
      <c r="A25" s="44">
        <v>30133</v>
      </c>
      <c r="B25" s="39" t="s">
        <v>15</v>
      </c>
      <c r="C25" s="39" t="s">
        <v>32</v>
      </c>
      <c r="D25" s="17">
        <v>300.39999999999998</v>
      </c>
      <c r="E25" s="45">
        <v>0</v>
      </c>
      <c r="F25" s="17">
        <v>165.6</v>
      </c>
      <c r="G25" s="45">
        <v>0</v>
      </c>
      <c r="H25" s="17">
        <v>0</v>
      </c>
      <c r="I25" s="45">
        <v>0</v>
      </c>
      <c r="J25" s="17">
        <v>0</v>
      </c>
      <c r="K25" s="45">
        <v>0</v>
      </c>
      <c r="L25" s="18"/>
      <c r="M25" s="18"/>
    </row>
    <row r="26" spans="1:13" ht="12.75" customHeight="1">
      <c r="A26" s="44">
        <v>30133</v>
      </c>
      <c r="B26" s="39" t="s">
        <v>15</v>
      </c>
      <c r="C26" s="39" t="s">
        <v>30</v>
      </c>
      <c r="D26" s="17">
        <v>0</v>
      </c>
      <c r="E26" s="45">
        <v>0</v>
      </c>
      <c r="F26" s="17">
        <v>0</v>
      </c>
      <c r="G26" s="45">
        <v>0</v>
      </c>
      <c r="H26" s="17">
        <v>0</v>
      </c>
      <c r="I26" s="45">
        <v>0</v>
      </c>
      <c r="J26" s="17">
        <v>0</v>
      </c>
      <c r="K26" s="45">
        <v>0</v>
      </c>
      <c r="L26" s="18"/>
      <c r="M26" s="18"/>
    </row>
    <row r="27" spans="1:13" ht="12.75" customHeight="1">
      <c r="A27" s="48">
        <v>30133</v>
      </c>
      <c r="B27" s="49" t="s">
        <v>15</v>
      </c>
      <c r="C27" s="49" t="s">
        <v>31</v>
      </c>
      <c r="D27" s="19">
        <v>0</v>
      </c>
      <c r="E27" s="50">
        <v>0</v>
      </c>
      <c r="F27" s="19">
        <v>0</v>
      </c>
      <c r="G27" s="50">
        <v>0</v>
      </c>
      <c r="H27" s="19">
        <v>0</v>
      </c>
      <c r="I27" s="50">
        <v>0</v>
      </c>
      <c r="J27" s="19">
        <v>0</v>
      </c>
      <c r="K27" s="50">
        <v>0</v>
      </c>
      <c r="L27" s="18"/>
      <c r="M27" s="18"/>
    </row>
    <row r="28" spans="1:13" ht="12.75" customHeight="1">
      <c r="A28" s="58">
        <v>30133</v>
      </c>
      <c r="B28" s="25" t="s">
        <v>16</v>
      </c>
      <c r="C28" s="25" t="s">
        <v>26</v>
      </c>
      <c r="D28" s="59">
        <v>0</v>
      </c>
      <c r="E28" s="47">
        <v>0</v>
      </c>
      <c r="F28" s="59">
        <v>0</v>
      </c>
      <c r="G28" s="47">
        <v>0</v>
      </c>
      <c r="H28" s="59">
        <v>0</v>
      </c>
      <c r="I28" s="47">
        <v>0</v>
      </c>
      <c r="J28" s="59">
        <v>0</v>
      </c>
      <c r="K28" s="47">
        <v>0</v>
      </c>
      <c r="L28" s="18"/>
      <c r="M28" s="18"/>
    </row>
    <row r="29" spans="1:13" ht="12.75" customHeight="1">
      <c r="A29" s="44">
        <v>30133</v>
      </c>
      <c r="B29" s="39" t="s">
        <v>16</v>
      </c>
      <c r="C29" s="39" t="s">
        <v>32</v>
      </c>
      <c r="D29" s="17">
        <v>97.9</v>
      </c>
      <c r="E29" s="45">
        <v>0</v>
      </c>
      <c r="F29" s="17">
        <v>53.3</v>
      </c>
      <c r="G29" s="45">
        <v>0</v>
      </c>
      <c r="H29" s="17">
        <v>0</v>
      </c>
      <c r="I29" s="45">
        <v>0</v>
      </c>
      <c r="J29" s="17">
        <v>0</v>
      </c>
      <c r="K29" s="45">
        <v>0</v>
      </c>
      <c r="L29" s="18"/>
      <c r="M29" s="18"/>
    </row>
    <row r="30" spans="1:13" ht="12.75" customHeight="1">
      <c r="A30" s="44">
        <v>30133</v>
      </c>
      <c r="B30" s="39" t="s">
        <v>16</v>
      </c>
      <c r="C30" s="39" t="s">
        <v>30</v>
      </c>
      <c r="D30" s="17">
        <v>0</v>
      </c>
      <c r="E30" s="45">
        <v>0</v>
      </c>
      <c r="F30" s="17">
        <v>0</v>
      </c>
      <c r="G30" s="45">
        <v>0</v>
      </c>
      <c r="H30" s="17">
        <v>0</v>
      </c>
      <c r="I30" s="45">
        <v>0</v>
      </c>
      <c r="J30" s="17">
        <v>0</v>
      </c>
      <c r="K30" s="45">
        <v>0</v>
      </c>
      <c r="L30" s="18"/>
      <c r="M30" s="18"/>
    </row>
    <row r="31" spans="1:13" ht="12.75" customHeight="1">
      <c r="A31" s="48">
        <v>30133</v>
      </c>
      <c r="B31" s="49" t="s">
        <v>16</v>
      </c>
      <c r="C31" s="49" t="s">
        <v>31</v>
      </c>
      <c r="D31" s="19">
        <v>0</v>
      </c>
      <c r="E31" s="50">
        <v>0</v>
      </c>
      <c r="F31" s="19">
        <v>0</v>
      </c>
      <c r="G31" s="50">
        <v>0</v>
      </c>
      <c r="H31" s="19">
        <v>0</v>
      </c>
      <c r="I31" s="50">
        <v>0</v>
      </c>
      <c r="J31" s="19">
        <v>0</v>
      </c>
      <c r="K31" s="50">
        <v>0</v>
      </c>
      <c r="L31" s="18"/>
      <c r="M31" s="18"/>
    </row>
    <row r="32" spans="1:13" ht="12.75" customHeight="1">
      <c r="A32" s="58">
        <v>30133</v>
      </c>
      <c r="B32" s="25" t="s">
        <v>17</v>
      </c>
      <c r="C32" s="25" t="s">
        <v>26</v>
      </c>
      <c r="D32" s="59">
        <v>0</v>
      </c>
      <c r="E32" s="47">
        <v>0</v>
      </c>
      <c r="F32" s="59">
        <v>0</v>
      </c>
      <c r="G32" s="47">
        <v>0</v>
      </c>
      <c r="H32" s="59">
        <v>0</v>
      </c>
      <c r="I32" s="47">
        <v>0</v>
      </c>
      <c r="J32" s="59">
        <v>0</v>
      </c>
      <c r="K32" s="47">
        <v>0</v>
      </c>
      <c r="L32" s="18"/>
      <c r="M32" s="18"/>
    </row>
    <row r="33" spans="1:13" ht="12.75" customHeight="1">
      <c r="A33" s="44">
        <v>30133</v>
      </c>
      <c r="B33" s="39" t="s">
        <v>17</v>
      </c>
      <c r="C33" s="39" t="s">
        <v>32</v>
      </c>
      <c r="D33" s="17">
        <v>28.1</v>
      </c>
      <c r="E33" s="45">
        <v>0</v>
      </c>
      <c r="F33" s="17">
        <v>18.600000000000001</v>
      </c>
      <c r="G33" s="45">
        <v>0</v>
      </c>
      <c r="H33" s="17">
        <v>0</v>
      </c>
      <c r="I33" s="45">
        <v>0</v>
      </c>
      <c r="J33" s="17">
        <v>0</v>
      </c>
      <c r="K33" s="45">
        <v>0</v>
      </c>
      <c r="L33" s="18"/>
      <c r="M33" s="18"/>
    </row>
    <row r="34" spans="1:13" ht="12.75" customHeight="1">
      <c r="A34" s="44">
        <v>30133</v>
      </c>
      <c r="B34" s="39" t="s">
        <v>17</v>
      </c>
      <c r="C34" s="39" t="s">
        <v>30</v>
      </c>
      <c r="D34" s="17">
        <v>0</v>
      </c>
      <c r="E34" s="45">
        <v>0</v>
      </c>
      <c r="F34" s="17">
        <v>0</v>
      </c>
      <c r="G34" s="45">
        <v>0</v>
      </c>
      <c r="H34" s="17">
        <v>0</v>
      </c>
      <c r="I34" s="45">
        <v>0</v>
      </c>
      <c r="J34" s="17">
        <v>0</v>
      </c>
      <c r="K34" s="45">
        <v>0</v>
      </c>
      <c r="L34" s="18"/>
      <c r="M34" s="18"/>
    </row>
    <row r="35" spans="1:13" ht="12.75" customHeight="1">
      <c r="A35" s="48">
        <v>30133</v>
      </c>
      <c r="B35" s="49" t="s">
        <v>17</v>
      </c>
      <c r="C35" s="49" t="s">
        <v>31</v>
      </c>
      <c r="D35" s="19">
        <v>0</v>
      </c>
      <c r="E35" s="50">
        <v>0</v>
      </c>
      <c r="F35" s="19">
        <v>0</v>
      </c>
      <c r="G35" s="50">
        <v>0</v>
      </c>
      <c r="H35" s="19">
        <v>0</v>
      </c>
      <c r="I35" s="50">
        <v>0</v>
      </c>
      <c r="J35" s="19">
        <v>0</v>
      </c>
      <c r="K35" s="50">
        <v>0</v>
      </c>
      <c r="L35" s="18"/>
      <c r="M35" s="18"/>
    </row>
    <row r="36" spans="1:13" ht="12.75" customHeight="1">
      <c r="A36" s="58">
        <v>30133</v>
      </c>
      <c r="B36" s="25" t="s">
        <v>18</v>
      </c>
      <c r="C36" s="25" t="s">
        <v>26</v>
      </c>
      <c r="D36" s="59">
        <v>0</v>
      </c>
      <c r="E36" s="47">
        <v>0</v>
      </c>
      <c r="F36" s="59">
        <v>0</v>
      </c>
      <c r="G36" s="47">
        <v>0</v>
      </c>
      <c r="H36" s="59">
        <v>0</v>
      </c>
      <c r="I36" s="47">
        <v>0</v>
      </c>
      <c r="J36" s="59">
        <v>0</v>
      </c>
      <c r="K36" s="47">
        <v>0</v>
      </c>
      <c r="L36" s="18"/>
      <c r="M36" s="18"/>
    </row>
    <row r="37" spans="1:13" ht="12.75" customHeight="1">
      <c r="A37" s="44">
        <v>30133</v>
      </c>
      <c r="B37" s="39" t="s">
        <v>18</v>
      </c>
      <c r="C37" s="39" t="s">
        <v>32</v>
      </c>
      <c r="D37" s="17">
        <v>50.2</v>
      </c>
      <c r="E37" s="45">
        <v>0</v>
      </c>
      <c r="F37" s="17">
        <v>33.4</v>
      </c>
      <c r="G37" s="45">
        <v>0</v>
      </c>
      <c r="H37" s="17">
        <v>0</v>
      </c>
      <c r="I37" s="45">
        <v>0</v>
      </c>
      <c r="J37" s="17">
        <v>0</v>
      </c>
      <c r="K37" s="45">
        <v>0</v>
      </c>
      <c r="L37" s="18"/>
      <c r="M37" s="18"/>
    </row>
    <row r="38" spans="1:13" ht="12.75" customHeight="1">
      <c r="A38" s="44">
        <v>30133</v>
      </c>
      <c r="B38" s="39" t="s">
        <v>18</v>
      </c>
      <c r="C38" s="39" t="s">
        <v>30</v>
      </c>
      <c r="D38" s="17">
        <v>0</v>
      </c>
      <c r="E38" s="45">
        <v>0</v>
      </c>
      <c r="F38" s="17">
        <v>0</v>
      </c>
      <c r="G38" s="45">
        <v>0</v>
      </c>
      <c r="H38" s="17">
        <v>0</v>
      </c>
      <c r="I38" s="45">
        <v>0</v>
      </c>
      <c r="J38" s="17">
        <v>0</v>
      </c>
      <c r="K38" s="45">
        <v>0</v>
      </c>
      <c r="L38" s="18"/>
      <c r="M38" s="18"/>
    </row>
    <row r="39" spans="1:13" ht="12.75" customHeight="1">
      <c r="A39" s="48">
        <v>30133</v>
      </c>
      <c r="B39" s="49" t="s">
        <v>18</v>
      </c>
      <c r="C39" s="49" t="s">
        <v>31</v>
      </c>
      <c r="D39" s="19">
        <v>0</v>
      </c>
      <c r="E39" s="50">
        <v>0</v>
      </c>
      <c r="F39" s="19">
        <v>0</v>
      </c>
      <c r="G39" s="50">
        <v>0</v>
      </c>
      <c r="H39" s="19">
        <v>0</v>
      </c>
      <c r="I39" s="50">
        <v>0</v>
      </c>
      <c r="J39" s="19">
        <v>0</v>
      </c>
      <c r="K39" s="50">
        <v>0</v>
      </c>
      <c r="L39" s="18"/>
      <c r="M39" s="18"/>
    </row>
    <row r="40" spans="1:13" ht="12.75" customHeight="1">
      <c r="A40" s="58">
        <v>30133</v>
      </c>
      <c r="B40" s="25" t="s">
        <v>29</v>
      </c>
      <c r="C40" s="25" t="s">
        <v>26</v>
      </c>
      <c r="D40" s="59">
        <v>4002.6</v>
      </c>
      <c r="E40" s="47">
        <v>0</v>
      </c>
      <c r="F40" s="59">
        <v>2170.6</v>
      </c>
      <c r="G40" s="47">
        <v>0</v>
      </c>
      <c r="H40" s="59">
        <v>1963.5</v>
      </c>
      <c r="I40" s="47">
        <v>0</v>
      </c>
      <c r="J40" s="59">
        <v>1832</v>
      </c>
      <c r="K40" s="47">
        <v>0</v>
      </c>
      <c r="L40" s="18"/>
      <c r="M40" s="18"/>
    </row>
    <row r="41" spans="1:13" ht="12.75" customHeight="1">
      <c r="A41" s="44">
        <v>30133</v>
      </c>
      <c r="B41" s="39" t="s">
        <v>29</v>
      </c>
      <c r="C41" s="39" t="s">
        <v>32</v>
      </c>
      <c r="D41" s="17">
        <v>3466.4</v>
      </c>
      <c r="E41" s="45">
        <v>0</v>
      </c>
      <c r="F41" s="17">
        <v>1864.3</v>
      </c>
      <c r="G41" s="45">
        <v>0</v>
      </c>
      <c r="H41" s="17">
        <v>1698.8</v>
      </c>
      <c r="I41" s="45">
        <v>0</v>
      </c>
      <c r="J41" s="17">
        <v>1602</v>
      </c>
      <c r="K41" s="45">
        <v>0</v>
      </c>
      <c r="L41" s="18"/>
      <c r="M41" s="18"/>
    </row>
    <row r="42" spans="1:13" ht="12.75" customHeight="1">
      <c r="A42" s="44">
        <v>30133</v>
      </c>
      <c r="B42" s="39" t="s">
        <v>29</v>
      </c>
      <c r="C42" s="39" t="s">
        <v>30</v>
      </c>
      <c r="D42" s="17">
        <v>0</v>
      </c>
      <c r="E42" s="45">
        <v>0</v>
      </c>
      <c r="F42" s="17">
        <v>306.2</v>
      </c>
      <c r="G42" s="45">
        <v>0</v>
      </c>
      <c r="H42" s="17">
        <v>264.60000000000002</v>
      </c>
      <c r="I42" s="45">
        <v>0</v>
      </c>
      <c r="J42" s="17">
        <v>0</v>
      </c>
      <c r="K42" s="45">
        <v>0</v>
      </c>
      <c r="L42" s="18"/>
      <c r="M42" s="18"/>
    </row>
    <row r="43" spans="1:13" ht="12.75" customHeight="1">
      <c r="A43" s="48">
        <v>30133</v>
      </c>
      <c r="B43" s="49" t="s">
        <v>29</v>
      </c>
      <c r="C43" s="49" t="s">
        <v>31</v>
      </c>
      <c r="D43" s="19">
        <v>0</v>
      </c>
      <c r="E43" s="50">
        <v>0</v>
      </c>
      <c r="F43" s="19">
        <v>0</v>
      </c>
      <c r="G43" s="50">
        <v>0</v>
      </c>
      <c r="H43" s="19">
        <v>0</v>
      </c>
      <c r="I43" s="50">
        <v>0</v>
      </c>
      <c r="J43" s="19">
        <v>0</v>
      </c>
      <c r="K43" s="50">
        <v>0</v>
      </c>
      <c r="L43" s="18"/>
      <c r="M43" s="18"/>
    </row>
    <row r="44" spans="1:13" ht="12.75" customHeight="1">
      <c r="A44" s="58">
        <v>30498</v>
      </c>
      <c r="B44" s="25" t="s">
        <v>11</v>
      </c>
      <c r="C44" s="25" t="s">
        <v>26</v>
      </c>
      <c r="D44" s="59">
        <v>0</v>
      </c>
      <c r="E44" s="47">
        <v>0</v>
      </c>
      <c r="F44" s="59">
        <v>0</v>
      </c>
      <c r="G44" s="47">
        <v>0</v>
      </c>
      <c r="H44" s="59">
        <v>0</v>
      </c>
      <c r="I44" s="47">
        <v>0</v>
      </c>
      <c r="J44" s="59">
        <v>0</v>
      </c>
      <c r="K44" s="47">
        <v>0</v>
      </c>
      <c r="L44" s="18"/>
      <c r="M44" s="18"/>
    </row>
    <row r="45" spans="1:13" ht="12.75" customHeight="1">
      <c r="A45" s="44">
        <v>30498</v>
      </c>
      <c r="B45" s="39" t="s">
        <v>11</v>
      </c>
      <c r="C45" s="39" t="s">
        <v>32</v>
      </c>
      <c r="D45" s="17">
        <v>1192.8</v>
      </c>
      <c r="E45" s="45">
        <v>0</v>
      </c>
      <c r="F45" s="17">
        <v>638.29999999999995</v>
      </c>
      <c r="G45" s="45">
        <v>0</v>
      </c>
      <c r="H45" s="17">
        <v>0</v>
      </c>
      <c r="I45" s="45">
        <v>0</v>
      </c>
      <c r="J45" s="17">
        <v>0</v>
      </c>
      <c r="K45" s="45">
        <v>0</v>
      </c>
      <c r="L45" s="18"/>
      <c r="M45" s="18"/>
    </row>
    <row r="46" spans="1:13" ht="12.75" customHeight="1">
      <c r="A46" s="44">
        <v>30498</v>
      </c>
      <c r="B46" s="39" t="s">
        <v>11</v>
      </c>
      <c r="C46" s="39" t="s">
        <v>30</v>
      </c>
      <c r="D46" s="17">
        <v>0</v>
      </c>
      <c r="E46" s="45">
        <v>0</v>
      </c>
      <c r="F46" s="17">
        <v>0</v>
      </c>
      <c r="G46" s="45">
        <v>0</v>
      </c>
      <c r="H46" s="17">
        <v>0</v>
      </c>
      <c r="I46" s="45">
        <v>0</v>
      </c>
      <c r="J46" s="17">
        <v>0</v>
      </c>
      <c r="K46" s="45">
        <v>0</v>
      </c>
      <c r="L46" s="18"/>
      <c r="M46" s="18"/>
    </row>
    <row r="47" spans="1:13" ht="12.75" customHeight="1">
      <c r="A47" s="48">
        <v>30498</v>
      </c>
      <c r="B47" s="49" t="s">
        <v>11</v>
      </c>
      <c r="C47" s="49" t="s">
        <v>31</v>
      </c>
      <c r="D47" s="19">
        <v>0</v>
      </c>
      <c r="E47" s="50">
        <v>0</v>
      </c>
      <c r="F47" s="19">
        <v>0</v>
      </c>
      <c r="G47" s="50">
        <v>0</v>
      </c>
      <c r="H47" s="19">
        <v>0</v>
      </c>
      <c r="I47" s="50">
        <v>0</v>
      </c>
      <c r="J47" s="19">
        <v>0</v>
      </c>
      <c r="K47" s="50">
        <v>0</v>
      </c>
      <c r="L47" s="18"/>
      <c r="M47" s="18"/>
    </row>
    <row r="48" spans="1:13" ht="12.75" customHeight="1">
      <c r="A48" s="58">
        <v>30498</v>
      </c>
      <c r="B48" s="25" t="s">
        <v>12</v>
      </c>
      <c r="C48" s="25" t="s">
        <v>26</v>
      </c>
      <c r="D48" s="59">
        <v>0</v>
      </c>
      <c r="E48" s="47">
        <v>0</v>
      </c>
      <c r="F48" s="59">
        <v>0</v>
      </c>
      <c r="G48" s="47">
        <v>0</v>
      </c>
      <c r="H48" s="59">
        <v>0</v>
      </c>
      <c r="I48" s="47">
        <v>0</v>
      </c>
      <c r="J48" s="59">
        <v>0</v>
      </c>
      <c r="K48" s="47">
        <v>0</v>
      </c>
      <c r="L48" s="18"/>
      <c r="M48" s="18"/>
    </row>
    <row r="49" spans="1:13" ht="12.75" customHeight="1">
      <c r="A49" s="44">
        <v>30498</v>
      </c>
      <c r="B49" s="39" t="s">
        <v>12</v>
      </c>
      <c r="C49" s="39" t="s">
        <v>32</v>
      </c>
      <c r="D49" s="17">
        <v>895.1</v>
      </c>
      <c r="E49" s="45">
        <v>0</v>
      </c>
      <c r="F49" s="17">
        <v>497.7</v>
      </c>
      <c r="G49" s="45">
        <v>0</v>
      </c>
      <c r="H49" s="17">
        <v>0</v>
      </c>
      <c r="I49" s="45">
        <v>0</v>
      </c>
      <c r="J49" s="17">
        <v>0</v>
      </c>
      <c r="K49" s="45">
        <v>0</v>
      </c>
      <c r="L49" s="18"/>
      <c r="M49" s="18"/>
    </row>
    <row r="50" spans="1:13" ht="12.75" customHeight="1">
      <c r="A50" s="44">
        <v>30498</v>
      </c>
      <c r="B50" s="39" t="s">
        <v>12</v>
      </c>
      <c r="C50" s="39" t="s">
        <v>30</v>
      </c>
      <c r="D50" s="17">
        <v>0</v>
      </c>
      <c r="E50" s="45">
        <v>0</v>
      </c>
      <c r="F50" s="17">
        <v>0</v>
      </c>
      <c r="G50" s="45">
        <v>0</v>
      </c>
      <c r="H50" s="17">
        <v>0</v>
      </c>
      <c r="I50" s="45">
        <v>0</v>
      </c>
      <c r="J50" s="17">
        <v>0</v>
      </c>
      <c r="K50" s="45">
        <v>0</v>
      </c>
      <c r="L50" s="18"/>
      <c r="M50" s="18"/>
    </row>
    <row r="51" spans="1:13" ht="12.75" customHeight="1">
      <c r="A51" s="48">
        <v>30498</v>
      </c>
      <c r="B51" s="49" t="s">
        <v>12</v>
      </c>
      <c r="C51" s="49" t="s">
        <v>31</v>
      </c>
      <c r="D51" s="19">
        <v>0</v>
      </c>
      <c r="E51" s="50">
        <v>0</v>
      </c>
      <c r="F51" s="19">
        <v>0</v>
      </c>
      <c r="G51" s="50">
        <v>0</v>
      </c>
      <c r="H51" s="19">
        <v>0</v>
      </c>
      <c r="I51" s="50">
        <v>0</v>
      </c>
      <c r="J51" s="19">
        <v>0</v>
      </c>
      <c r="K51" s="50">
        <v>0</v>
      </c>
      <c r="L51" s="18"/>
      <c r="M51" s="18"/>
    </row>
    <row r="52" spans="1:13" ht="12.75" customHeight="1">
      <c r="A52" s="58">
        <v>30498</v>
      </c>
      <c r="B52" s="25" t="s">
        <v>13</v>
      </c>
      <c r="C52" s="25" t="s">
        <v>26</v>
      </c>
      <c r="D52" s="59">
        <v>0</v>
      </c>
      <c r="E52" s="47">
        <v>0</v>
      </c>
      <c r="F52" s="59">
        <v>0</v>
      </c>
      <c r="G52" s="47">
        <v>0</v>
      </c>
      <c r="H52" s="59">
        <v>0</v>
      </c>
      <c r="I52" s="47">
        <v>0</v>
      </c>
      <c r="J52" s="59">
        <v>0</v>
      </c>
      <c r="K52" s="47">
        <v>0</v>
      </c>
      <c r="L52" s="18"/>
      <c r="M52" s="18"/>
    </row>
    <row r="53" spans="1:13" ht="12.75" customHeight="1">
      <c r="A53" s="44">
        <v>30498</v>
      </c>
      <c r="B53" s="39" t="s">
        <v>13</v>
      </c>
      <c r="C53" s="39" t="s">
        <v>32</v>
      </c>
      <c r="D53" s="17">
        <v>550.79999999999995</v>
      </c>
      <c r="E53" s="45">
        <v>0</v>
      </c>
      <c r="F53" s="17">
        <v>304.39999999999998</v>
      </c>
      <c r="G53" s="45">
        <v>0</v>
      </c>
      <c r="H53" s="17">
        <v>0</v>
      </c>
      <c r="I53" s="45">
        <v>0</v>
      </c>
      <c r="J53" s="17">
        <v>0</v>
      </c>
      <c r="K53" s="45">
        <v>0</v>
      </c>
      <c r="L53" s="18"/>
      <c r="M53" s="18"/>
    </row>
    <row r="54" spans="1:13" ht="12.75" customHeight="1">
      <c r="A54" s="44">
        <v>30498</v>
      </c>
      <c r="B54" s="39" t="s">
        <v>13</v>
      </c>
      <c r="C54" s="39" t="s">
        <v>30</v>
      </c>
      <c r="D54" s="17">
        <v>0</v>
      </c>
      <c r="E54" s="45">
        <v>0</v>
      </c>
      <c r="F54" s="17">
        <v>0</v>
      </c>
      <c r="G54" s="45">
        <v>0</v>
      </c>
      <c r="H54" s="17">
        <v>0</v>
      </c>
      <c r="I54" s="45">
        <v>0</v>
      </c>
      <c r="J54" s="17">
        <v>0</v>
      </c>
      <c r="K54" s="45">
        <v>0</v>
      </c>
      <c r="L54" s="18"/>
      <c r="M54" s="18"/>
    </row>
    <row r="55" spans="1:13" ht="12.75" customHeight="1">
      <c r="A55" s="48">
        <v>30498</v>
      </c>
      <c r="B55" s="49" t="s">
        <v>13</v>
      </c>
      <c r="C55" s="49" t="s">
        <v>31</v>
      </c>
      <c r="D55" s="19">
        <v>0</v>
      </c>
      <c r="E55" s="50">
        <v>0</v>
      </c>
      <c r="F55" s="19">
        <v>0</v>
      </c>
      <c r="G55" s="50">
        <v>0</v>
      </c>
      <c r="H55" s="19">
        <v>0</v>
      </c>
      <c r="I55" s="50">
        <v>0</v>
      </c>
      <c r="J55" s="19">
        <v>0</v>
      </c>
      <c r="K55" s="50">
        <v>0</v>
      </c>
      <c r="L55" s="18"/>
      <c r="M55" s="18"/>
    </row>
    <row r="56" spans="1:13" ht="12.75" customHeight="1">
      <c r="A56" s="58">
        <v>30498</v>
      </c>
      <c r="B56" s="25" t="s">
        <v>14</v>
      </c>
      <c r="C56" s="25" t="s">
        <v>26</v>
      </c>
      <c r="D56" s="59">
        <v>0</v>
      </c>
      <c r="E56" s="47">
        <v>0</v>
      </c>
      <c r="F56" s="59">
        <v>0</v>
      </c>
      <c r="G56" s="47">
        <v>0</v>
      </c>
      <c r="H56" s="59">
        <v>0</v>
      </c>
      <c r="I56" s="47">
        <v>0</v>
      </c>
      <c r="J56" s="59">
        <v>0</v>
      </c>
      <c r="K56" s="47">
        <v>0</v>
      </c>
      <c r="L56" s="18"/>
      <c r="M56" s="18"/>
    </row>
    <row r="57" spans="1:13" ht="12.75" customHeight="1">
      <c r="A57" s="44">
        <v>30498</v>
      </c>
      <c r="B57" s="39" t="s">
        <v>14</v>
      </c>
      <c r="C57" s="39" t="s">
        <v>32</v>
      </c>
      <c r="D57" s="17">
        <v>315.2</v>
      </c>
      <c r="E57" s="45">
        <v>0</v>
      </c>
      <c r="F57" s="17">
        <v>162.69999999999999</v>
      </c>
      <c r="G57" s="45">
        <v>0</v>
      </c>
      <c r="H57" s="17">
        <v>0</v>
      </c>
      <c r="I57" s="45">
        <v>0</v>
      </c>
      <c r="J57" s="17">
        <v>0</v>
      </c>
      <c r="K57" s="45">
        <v>0</v>
      </c>
      <c r="L57" s="18"/>
      <c r="M57" s="18"/>
    </row>
    <row r="58" spans="1:13" ht="12.75" customHeight="1">
      <c r="A58" s="44">
        <v>30498</v>
      </c>
      <c r="B58" s="39" t="s">
        <v>14</v>
      </c>
      <c r="C58" s="39" t="s">
        <v>30</v>
      </c>
      <c r="D58" s="17">
        <v>0</v>
      </c>
      <c r="E58" s="45">
        <v>0</v>
      </c>
      <c r="F58" s="17">
        <v>0</v>
      </c>
      <c r="G58" s="45">
        <v>0</v>
      </c>
      <c r="H58" s="17">
        <v>0</v>
      </c>
      <c r="I58" s="45">
        <v>0</v>
      </c>
      <c r="J58" s="17">
        <v>0</v>
      </c>
      <c r="K58" s="45">
        <v>0</v>
      </c>
      <c r="L58" s="18"/>
      <c r="M58" s="18"/>
    </row>
    <row r="59" spans="1:13" ht="12.75" customHeight="1">
      <c r="A59" s="48">
        <v>30498</v>
      </c>
      <c r="B59" s="49" t="s">
        <v>14</v>
      </c>
      <c r="C59" s="49" t="s">
        <v>31</v>
      </c>
      <c r="D59" s="19">
        <v>0</v>
      </c>
      <c r="E59" s="50">
        <v>0</v>
      </c>
      <c r="F59" s="19">
        <v>0</v>
      </c>
      <c r="G59" s="50">
        <v>0</v>
      </c>
      <c r="H59" s="19">
        <v>0</v>
      </c>
      <c r="I59" s="50">
        <v>0</v>
      </c>
      <c r="J59" s="19">
        <v>0</v>
      </c>
      <c r="K59" s="50">
        <v>0</v>
      </c>
      <c r="L59" s="18"/>
      <c r="M59" s="18"/>
    </row>
    <row r="60" spans="1:13" ht="12.75" customHeight="1">
      <c r="A60" s="58">
        <v>30498</v>
      </c>
      <c r="B60" s="25" t="s">
        <v>15</v>
      </c>
      <c r="C60" s="25" t="s">
        <v>26</v>
      </c>
      <c r="D60" s="59">
        <v>0</v>
      </c>
      <c r="E60" s="47">
        <v>0</v>
      </c>
      <c r="F60" s="59">
        <v>0</v>
      </c>
      <c r="G60" s="47">
        <v>0</v>
      </c>
      <c r="H60" s="59">
        <v>0</v>
      </c>
      <c r="I60" s="47">
        <v>0</v>
      </c>
      <c r="J60" s="59">
        <v>0</v>
      </c>
      <c r="K60" s="47">
        <v>0</v>
      </c>
      <c r="L60" s="18"/>
      <c r="M60" s="18"/>
    </row>
    <row r="61" spans="1:13" ht="12.75" customHeight="1">
      <c r="A61" s="44">
        <v>30498</v>
      </c>
      <c r="B61" s="39" t="s">
        <v>15</v>
      </c>
      <c r="C61" s="39" t="s">
        <v>32</v>
      </c>
      <c r="D61" s="17">
        <v>303.8</v>
      </c>
      <c r="E61" s="45">
        <v>0</v>
      </c>
      <c r="F61" s="17">
        <v>171.9</v>
      </c>
      <c r="G61" s="45">
        <v>0</v>
      </c>
      <c r="H61" s="17">
        <v>0</v>
      </c>
      <c r="I61" s="45">
        <v>0</v>
      </c>
      <c r="J61" s="17">
        <v>0</v>
      </c>
      <c r="K61" s="45">
        <v>0</v>
      </c>
      <c r="L61" s="18"/>
      <c r="M61" s="18"/>
    </row>
    <row r="62" spans="1:13" ht="12.75" customHeight="1">
      <c r="A62" s="44">
        <v>30498</v>
      </c>
      <c r="B62" s="39" t="s">
        <v>15</v>
      </c>
      <c r="C62" s="39" t="s">
        <v>30</v>
      </c>
      <c r="D62" s="17">
        <v>0</v>
      </c>
      <c r="E62" s="45">
        <v>0</v>
      </c>
      <c r="F62" s="17">
        <v>0</v>
      </c>
      <c r="G62" s="45">
        <v>0</v>
      </c>
      <c r="H62" s="17">
        <v>0</v>
      </c>
      <c r="I62" s="45">
        <v>0</v>
      </c>
      <c r="J62" s="17">
        <v>0</v>
      </c>
      <c r="K62" s="45">
        <v>0</v>
      </c>
      <c r="L62" s="18"/>
      <c r="M62" s="18"/>
    </row>
    <row r="63" spans="1:13" ht="12.75" customHeight="1">
      <c r="A63" s="48">
        <v>30498</v>
      </c>
      <c r="B63" s="49" t="s">
        <v>15</v>
      </c>
      <c r="C63" s="49" t="s">
        <v>31</v>
      </c>
      <c r="D63" s="19">
        <v>0</v>
      </c>
      <c r="E63" s="50">
        <v>0</v>
      </c>
      <c r="F63" s="19">
        <v>0</v>
      </c>
      <c r="G63" s="50">
        <v>0</v>
      </c>
      <c r="H63" s="19">
        <v>0</v>
      </c>
      <c r="I63" s="50">
        <v>0</v>
      </c>
      <c r="J63" s="19">
        <v>0</v>
      </c>
      <c r="K63" s="50">
        <v>0</v>
      </c>
      <c r="L63" s="18"/>
      <c r="M63" s="18"/>
    </row>
    <row r="64" spans="1:13" ht="12.75" customHeight="1">
      <c r="A64" s="58">
        <v>30498</v>
      </c>
      <c r="B64" s="25" t="s">
        <v>16</v>
      </c>
      <c r="C64" s="25" t="s">
        <v>26</v>
      </c>
      <c r="D64" s="59">
        <v>0</v>
      </c>
      <c r="E64" s="47">
        <v>0</v>
      </c>
      <c r="F64" s="59">
        <v>0</v>
      </c>
      <c r="G64" s="47">
        <v>0</v>
      </c>
      <c r="H64" s="59">
        <v>0</v>
      </c>
      <c r="I64" s="47">
        <v>0</v>
      </c>
      <c r="J64" s="59">
        <v>0</v>
      </c>
      <c r="K64" s="47">
        <v>0</v>
      </c>
      <c r="L64" s="18"/>
      <c r="M64" s="18"/>
    </row>
    <row r="65" spans="1:13" ht="12.75" customHeight="1">
      <c r="A65" s="44">
        <v>30498</v>
      </c>
      <c r="B65" s="39" t="s">
        <v>16</v>
      </c>
      <c r="C65" s="39" t="s">
        <v>32</v>
      </c>
      <c r="D65" s="17">
        <v>99.5</v>
      </c>
      <c r="E65" s="45">
        <v>0</v>
      </c>
      <c r="F65" s="17">
        <v>55.2</v>
      </c>
      <c r="G65" s="45">
        <v>0</v>
      </c>
      <c r="H65" s="17">
        <v>0</v>
      </c>
      <c r="I65" s="45">
        <v>0</v>
      </c>
      <c r="J65" s="17">
        <v>0</v>
      </c>
      <c r="K65" s="45">
        <v>0</v>
      </c>
      <c r="L65" s="18"/>
      <c r="M65" s="18"/>
    </row>
    <row r="66" spans="1:13" ht="12.75" customHeight="1">
      <c r="A66" s="44">
        <v>30498</v>
      </c>
      <c r="B66" s="39" t="s">
        <v>16</v>
      </c>
      <c r="C66" s="39" t="s">
        <v>30</v>
      </c>
      <c r="D66" s="17">
        <v>0</v>
      </c>
      <c r="E66" s="45">
        <v>0</v>
      </c>
      <c r="F66" s="17">
        <v>0</v>
      </c>
      <c r="G66" s="45">
        <v>0</v>
      </c>
      <c r="H66" s="17">
        <v>0</v>
      </c>
      <c r="I66" s="45">
        <v>0</v>
      </c>
      <c r="J66" s="17">
        <v>0</v>
      </c>
      <c r="K66" s="45">
        <v>0</v>
      </c>
      <c r="L66" s="18"/>
      <c r="M66" s="18"/>
    </row>
    <row r="67" spans="1:13" ht="12.75" customHeight="1">
      <c r="A67" s="48">
        <v>30498</v>
      </c>
      <c r="B67" s="49" t="s">
        <v>16</v>
      </c>
      <c r="C67" s="49" t="s">
        <v>31</v>
      </c>
      <c r="D67" s="19">
        <v>0</v>
      </c>
      <c r="E67" s="50">
        <v>0</v>
      </c>
      <c r="F67" s="19">
        <v>0</v>
      </c>
      <c r="G67" s="50">
        <v>0</v>
      </c>
      <c r="H67" s="19">
        <v>0</v>
      </c>
      <c r="I67" s="50">
        <v>0</v>
      </c>
      <c r="J67" s="19">
        <v>0</v>
      </c>
      <c r="K67" s="50">
        <v>0</v>
      </c>
      <c r="L67" s="18"/>
      <c r="M67" s="18"/>
    </row>
    <row r="68" spans="1:13" ht="12.75" customHeight="1">
      <c r="A68" s="58">
        <v>30498</v>
      </c>
      <c r="B68" s="25" t="s">
        <v>17</v>
      </c>
      <c r="C68" s="25" t="s">
        <v>26</v>
      </c>
      <c r="D68" s="59">
        <v>0</v>
      </c>
      <c r="E68" s="47">
        <v>0</v>
      </c>
      <c r="F68" s="59">
        <v>0</v>
      </c>
      <c r="G68" s="47">
        <v>0</v>
      </c>
      <c r="H68" s="59">
        <v>0</v>
      </c>
      <c r="I68" s="47">
        <v>0</v>
      </c>
      <c r="J68" s="59">
        <v>0</v>
      </c>
      <c r="K68" s="47">
        <v>0</v>
      </c>
      <c r="L68" s="18"/>
      <c r="M68" s="18"/>
    </row>
    <row r="69" spans="1:13" ht="12.75" customHeight="1">
      <c r="A69" s="44">
        <v>30498</v>
      </c>
      <c r="B69" s="39" t="s">
        <v>17</v>
      </c>
      <c r="C69" s="39" t="s">
        <v>32</v>
      </c>
      <c r="D69" s="17">
        <v>26.7</v>
      </c>
      <c r="E69" s="45">
        <v>0</v>
      </c>
      <c r="F69" s="17">
        <v>17.7</v>
      </c>
      <c r="G69" s="45">
        <v>0</v>
      </c>
      <c r="H69" s="17">
        <v>0</v>
      </c>
      <c r="I69" s="45">
        <v>0</v>
      </c>
      <c r="J69" s="17">
        <v>0</v>
      </c>
      <c r="K69" s="45">
        <v>0</v>
      </c>
      <c r="L69" s="18"/>
      <c r="M69" s="18"/>
    </row>
    <row r="70" spans="1:13" ht="12.75" customHeight="1">
      <c r="A70" s="44">
        <v>30498</v>
      </c>
      <c r="B70" s="39" t="s">
        <v>17</v>
      </c>
      <c r="C70" s="39" t="s">
        <v>30</v>
      </c>
      <c r="D70" s="17">
        <v>0</v>
      </c>
      <c r="E70" s="45">
        <v>0</v>
      </c>
      <c r="F70" s="17">
        <v>0</v>
      </c>
      <c r="G70" s="45">
        <v>0</v>
      </c>
      <c r="H70" s="17">
        <v>0</v>
      </c>
      <c r="I70" s="45">
        <v>0</v>
      </c>
      <c r="J70" s="17">
        <v>0</v>
      </c>
      <c r="K70" s="45">
        <v>0</v>
      </c>
      <c r="L70" s="18"/>
      <c r="M70" s="18"/>
    </row>
    <row r="71" spans="1:13" ht="12.75" customHeight="1">
      <c r="A71" s="48">
        <v>30498</v>
      </c>
      <c r="B71" s="49" t="s">
        <v>17</v>
      </c>
      <c r="C71" s="49" t="s">
        <v>31</v>
      </c>
      <c r="D71" s="19">
        <v>0</v>
      </c>
      <c r="E71" s="50">
        <v>0</v>
      </c>
      <c r="F71" s="19">
        <v>0</v>
      </c>
      <c r="G71" s="50">
        <v>0</v>
      </c>
      <c r="H71" s="19">
        <v>0</v>
      </c>
      <c r="I71" s="50">
        <v>0</v>
      </c>
      <c r="J71" s="19">
        <v>0</v>
      </c>
      <c r="K71" s="50">
        <v>0</v>
      </c>
      <c r="L71" s="18"/>
      <c r="M71" s="18"/>
    </row>
    <row r="72" spans="1:13" ht="12.75" customHeight="1">
      <c r="A72" s="58">
        <v>30498</v>
      </c>
      <c r="B72" s="25" t="s">
        <v>18</v>
      </c>
      <c r="C72" s="25" t="s">
        <v>26</v>
      </c>
      <c r="D72" s="59">
        <v>0</v>
      </c>
      <c r="E72" s="47">
        <v>0</v>
      </c>
      <c r="F72" s="59">
        <v>0</v>
      </c>
      <c r="G72" s="47">
        <v>0</v>
      </c>
      <c r="H72" s="59">
        <v>0</v>
      </c>
      <c r="I72" s="47">
        <v>0</v>
      </c>
      <c r="J72" s="59">
        <v>0</v>
      </c>
      <c r="K72" s="47">
        <v>0</v>
      </c>
      <c r="L72" s="18"/>
      <c r="M72" s="18"/>
    </row>
    <row r="73" spans="1:13" ht="12.75" customHeight="1">
      <c r="A73" s="44">
        <v>30498</v>
      </c>
      <c r="B73" s="39" t="s">
        <v>18</v>
      </c>
      <c r="C73" s="39" t="s">
        <v>32</v>
      </c>
      <c r="D73" s="17">
        <v>45.4</v>
      </c>
      <c r="E73" s="45">
        <v>0</v>
      </c>
      <c r="F73" s="17">
        <v>29</v>
      </c>
      <c r="G73" s="45">
        <v>0</v>
      </c>
      <c r="H73" s="17">
        <v>0</v>
      </c>
      <c r="I73" s="45">
        <v>0</v>
      </c>
      <c r="J73" s="17">
        <v>0</v>
      </c>
      <c r="K73" s="45">
        <v>0</v>
      </c>
      <c r="L73" s="18"/>
      <c r="M73" s="18"/>
    </row>
    <row r="74" spans="1:13" ht="12.75" customHeight="1">
      <c r="A74" s="44">
        <v>30498</v>
      </c>
      <c r="B74" s="39" t="s">
        <v>18</v>
      </c>
      <c r="C74" s="39" t="s">
        <v>30</v>
      </c>
      <c r="D74" s="17">
        <v>0</v>
      </c>
      <c r="E74" s="45">
        <v>0</v>
      </c>
      <c r="F74" s="17">
        <v>0</v>
      </c>
      <c r="G74" s="45">
        <v>0</v>
      </c>
      <c r="H74" s="17">
        <v>0</v>
      </c>
      <c r="I74" s="45">
        <v>0</v>
      </c>
      <c r="J74" s="17">
        <v>0</v>
      </c>
      <c r="K74" s="45">
        <v>0</v>
      </c>
      <c r="L74" s="18"/>
      <c r="M74" s="18"/>
    </row>
    <row r="75" spans="1:13" ht="12.75" customHeight="1">
      <c r="A75" s="48">
        <v>30498</v>
      </c>
      <c r="B75" s="49" t="s">
        <v>18</v>
      </c>
      <c r="C75" s="49" t="s">
        <v>31</v>
      </c>
      <c r="D75" s="19">
        <v>0</v>
      </c>
      <c r="E75" s="50">
        <v>0</v>
      </c>
      <c r="F75" s="19">
        <v>0</v>
      </c>
      <c r="G75" s="50">
        <v>0</v>
      </c>
      <c r="H75" s="19">
        <v>0</v>
      </c>
      <c r="I75" s="50">
        <v>0</v>
      </c>
      <c r="J75" s="19">
        <v>0</v>
      </c>
      <c r="K75" s="50">
        <v>0</v>
      </c>
      <c r="L75" s="18"/>
      <c r="M75" s="18"/>
    </row>
    <row r="76" spans="1:13" ht="12.75" customHeight="1">
      <c r="A76" s="58">
        <v>30498</v>
      </c>
      <c r="B76" s="25" t="s">
        <v>29</v>
      </c>
      <c r="C76" s="25" t="s">
        <v>26</v>
      </c>
      <c r="D76" s="59">
        <v>3946.5</v>
      </c>
      <c r="E76" s="47">
        <v>0</v>
      </c>
      <c r="F76" s="59">
        <v>2172.1999999999998</v>
      </c>
      <c r="G76" s="47">
        <v>0</v>
      </c>
      <c r="H76" s="59">
        <v>1965</v>
      </c>
      <c r="I76" s="47">
        <v>0</v>
      </c>
      <c r="J76" s="59">
        <v>1774.3</v>
      </c>
      <c r="K76" s="47">
        <v>0</v>
      </c>
      <c r="L76" s="18"/>
      <c r="M76" s="18"/>
    </row>
    <row r="77" spans="1:13" ht="12.75" customHeight="1">
      <c r="A77" s="44">
        <v>30498</v>
      </c>
      <c r="B77" s="39" t="s">
        <v>29</v>
      </c>
      <c r="C77" s="39" t="s">
        <v>32</v>
      </c>
      <c r="D77" s="17">
        <v>3429.2</v>
      </c>
      <c r="E77" s="45">
        <v>0</v>
      </c>
      <c r="F77" s="17">
        <v>1876.9</v>
      </c>
      <c r="G77" s="45">
        <v>0</v>
      </c>
      <c r="H77" s="17">
        <v>1707.2</v>
      </c>
      <c r="I77" s="45">
        <v>0</v>
      </c>
      <c r="J77" s="17">
        <v>1552.3</v>
      </c>
      <c r="K77" s="45">
        <v>0</v>
      </c>
      <c r="L77" s="18"/>
      <c r="M77" s="18"/>
    </row>
    <row r="78" spans="1:13" ht="12.75" customHeight="1">
      <c r="A78" s="44">
        <v>30498</v>
      </c>
      <c r="B78" s="39" t="s">
        <v>29</v>
      </c>
      <c r="C78" s="39" t="s">
        <v>30</v>
      </c>
      <c r="D78" s="17">
        <v>0</v>
      </c>
      <c r="E78" s="45">
        <v>0</v>
      </c>
      <c r="F78" s="17">
        <v>295.3</v>
      </c>
      <c r="G78" s="45">
        <v>0</v>
      </c>
      <c r="H78" s="17">
        <v>255.8</v>
      </c>
      <c r="I78" s="45">
        <v>0</v>
      </c>
      <c r="J78" s="17">
        <v>0</v>
      </c>
      <c r="K78" s="45">
        <v>0</v>
      </c>
      <c r="L78" s="18"/>
      <c r="M78" s="18"/>
    </row>
    <row r="79" spans="1:13" ht="12.75" customHeight="1">
      <c r="A79" s="48">
        <v>30498</v>
      </c>
      <c r="B79" s="49" t="s">
        <v>29</v>
      </c>
      <c r="C79" s="49" t="s">
        <v>31</v>
      </c>
      <c r="D79" s="19">
        <v>0</v>
      </c>
      <c r="E79" s="50">
        <v>0</v>
      </c>
      <c r="F79" s="19">
        <v>0</v>
      </c>
      <c r="G79" s="50">
        <v>0</v>
      </c>
      <c r="H79" s="19">
        <v>0</v>
      </c>
      <c r="I79" s="50">
        <v>0</v>
      </c>
      <c r="J79" s="19">
        <v>0</v>
      </c>
      <c r="K79" s="50">
        <v>0</v>
      </c>
      <c r="L79" s="18"/>
      <c r="M79" s="18"/>
    </row>
    <row r="80" spans="1:13" ht="12.75" customHeight="1">
      <c r="A80" s="58">
        <v>30864</v>
      </c>
      <c r="B80" s="25" t="s">
        <v>11</v>
      </c>
      <c r="C80" s="25" t="s">
        <v>26</v>
      </c>
      <c r="D80" s="59">
        <v>0</v>
      </c>
      <c r="E80" s="47">
        <v>0</v>
      </c>
      <c r="F80" s="59">
        <v>0</v>
      </c>
      <c r="G80" s="47">
        <v>0</v>
      </c>
      <c r="H80" s="59">
        <v>0</v>
      </c>
      <c r="I80" s="47">
        <v>0</v>
      </c>
      <c r="J80" s="59">
        <v>0</v>
      </c>
      <c r="K80" s="47">
        <v>0</v>
      </c>
      <c r="L80" s="18"/>
      <c r="M80" s="18"/>
    </row>
    <row r="81" spans="1:13" ht="12.75" customHeight="1">
      <c r="A81" s="44">
        <v>30864</v>
      </c>
      <c r="B81" s="39" t="s">
        <v>11</v>
      </c>
      <c r="C81" s="39" t="s">
        <v>32</v>
      </c>
      <c r="D81" s="17">
        <v>1187.5999999999999</v>
      </c>
      <c r="E81" s="45">
        <v>0</v>
      </c>
      <c r="F81" s="17">
        <v>635.5</v>
      </c>
      <c r="G81" s="45">
        <v>0</v>
      </c>
      <c r="H81" s="17">
        <v>0</v>
      </c>
      <c r="I81" s="45">
        <v>0</v>
      </c>
      <c r="J81" s="17">
        <v>0</v>
      </c>
      <c r="K81" s="45">
        <v>0</v>
      </c>
      <c r="L81" s="18"/>
      <c r="M81" s="18"/>
    </row>
    <row r="82" spans="1:13" ht="12.75" customHeight="1">
      <c r="A82" s="44">
        <v>30864</v>
      </c>
      <c r="B82" s="39" t="s">
        <v>11</v>
      </c>
      <c r="C82" s="39" t="s">
        <v>30</v>
      </c>
      <c r="D82" s="17">
        <v>0</v>
      </c>
      <c r="E82" s="45">
        <v>0</v>
      </c>
      <c r="F82" s="17">
        <v>0</v>
      </c>
      <c r="G82" s="45">
        <v>0</v>
      </c>
      <c r="H82" s="17">
        <v>0</v>
      </c>
      <c r="I82" s="45">
        <v>0</v>
      </c>
      <c r="J82" s="17">
        <v>0</v>
      </c>
      <c r="K82" s="45">
        <v>0</v>
      </c>
      <c r="L82" s="18"/>
      <c r="M82" s="18"/>
    </row>
    <row r="83" spans="1:13" ht="12.75" customHeight="1">
      <c r="A83" s="48">
        <v>30864</v>
      </c>
      <c r="B83" s="49" t="s">
        <v>11</v>
      </c>
      <c r="C83" s="49" t="s">
        <v>31</v>
      </c>
      <c r="D83" s="19">
        <v>0</v>
      </c>
      <c r="E83" s="50">
        <v>0</v>
      </c>
      <c r="F83" s="19">
        <v>0</v>
      </c>
      <c r="G83" s="50">
        <v>0</v>
      </c>
      <c r="H83" s="19">
        <v>0</v>
      </c>
      <c r="I83" s="50">
        <v>0</v>
      </c>
      <c r="J83" s="19">
        <v>0</v>
      </c>
      <c r="K83" s="50">
        <v>0</v>
      </c>
      <c r="L83" s="18"/>
      <c r="M83" s="18"/>
    </row>
    <row r="84" spans="1:13" ht="12.75" customHeight="1">
      <c r="A84" s="58">
        <v>30864</v>
      </c>
      <c r="B84" s="25" t="s">
        <v>12</v>
      </c>
      <c r="C84" s="25" t="s">
        <v>26</v>
      </c>
      <c r="D84" s="59">
        <v>0</v>
      </c>
      <c r="E84" s="47">
        <v>0</v>
      </c>
      <c r="F84" s="59">
        <v>0</v>
      </c>
      <c r="G84" s="47">
        <v>0</v>
      </c>
      <c r="H84" s="59">
        <v>0</v>
      </c>
      <c r="I84" s="47">
        <v>0</v>
      </c>
      <c r="J84" s="59">
        <v>0</v>
      </c>
      <c r="K84" s="47">
        <v>0</v>
      </c>
      <c r="L84" s="18"/>
      <c r="M84" s="18"/>
    </row>
    <row r="85" spans="1:13" ht="12.75" customHeight="1">
      <c r="A85" s="44">
        <v>30864</v>
      </c>
      <c r="B85" s="39" t="s">
        <v>12</v>
      </c>
      <c r="C85" s="39" t="s">
        <v>32</v>
      </c>
      <c r="D85" s="17">
        <v>907.7</v>
      </c>
      <c r="E85" s="45">
        <v>0</v>
      </c>
      <c r="F85" s="17">
        <v>508.4</v>
      </c>
      <c r="G85" s="45">
        <v>0</v>
      </c>
      <c r="H85" s="17">
        <v>0</v>
      </c>
      <c r="I85" s="45">
        <v>0</v>
      </c>
      <c r="J85" s="17">
        <v>0</v>
      </c>
      <c r="K85" s="45">
        <v>0</v>
      </c>
      <c r="L85" s="18"/>
      <c r="M85" s="18"/>
    </row>
    <row r="86" spans="1:13" ht="12.75" customHeight="1">
      <c r="A86" s="44">
        <v>30864</v>
      </c>
      <c r="B86" s="39" t="s">
        <v>12</v>
      </c>
      <c r="C86" s="39" t="s">
        <v>30</v>
      </c>
      <c r="D86" s="17">
        <v>0</v>
      </c>
      <c r="E86" s="45">
        <v>0</v>
      </c>
      <c r="F86" s="17">
        <v>0</v>
      </c>
      <c r="G86" s="45">
        <v>0</v>
      </c>
      <c r="H86" s="17">
        <v>0</v>
      </c>
      <c r="I86" s="45">
        <v>0</v>
      </c>
      <c r="J86" s="17">
        <v>0</v>
      </c>
      <c r="K86" s="45">
        <v>0</v>
      </c>
      <c r="L86" s="18"/>
      <c r="M86" s="18"/>
    </row>
    <row r="87" spans="1:13" ht="12.75" customHeight="1">
      <c r="A87" s="48">
        <v>30864</v>
      </c>
      <c r="B87" s="49" t="s">
        <v>12</v>
      </c>
      <c r="C87" s="49" t="s">
        <v>31</v>
      </c>
      <c r="D87" s="19">
        <v>0</v>
      </c>
      <c r="E87" s="50">
        <v>0</v>
      </c>
      <c r="F87" s="19">
        <v>0</v>
      </c>
      <c r="G87" s="50">
        <v>0</v>
      </c>
      <c r="H87" s="19">
        <v>0</v>
      </c>
      <c r="I87" s="50">
        <v>0</v>
      </c>
      <c r="J87" s="19">
        <v>0</v>
      </c>
      <c r="K87" s="50">
        <v>0</v>
      </c>
      <c r="L87" s="18"/>
      <c r="M87" s="18"/>
    </row>
    <row r="88" spans="1:13" ht="12.75" customHeight="1">
      <c r="A88" s="58">
        <v>30864</v>
      </c>
      <c r="B88" s="25" t="s">
        <v>13</v>
      </c>
      <c r="C88" s="25" t="s">
        <v>26</v>
      </c>
      <c r="D88" s="59">
        <v>0</v>
      </c>
      <c r="E88" s="47">
        <v>0</v>
      </c>
      <c r="F88" s="59">
        <v>0</v>
      </c>
      <c r="G88" s="47">
        <v>0</v>
      </c>
      <c r="H88" s="59">
        <v>0</v>
      </c>
      <c r="I88" s="47">
        <v>0</v>
      </c>
      <c r="J88" s="59">
        <v>0</v>
      </c>
      <c r="K88" s="47">
        <v>0</v>
      </c>
      <c r="L88" s="18"/>
      <c r="M88" s="18"/>
    </row>
    <row r="89" spans="1:13" ht="12.75" customHeight="1">
      <c r="A89" s="44">
        <v>30864</v>
      </c>
      <c r="B89" s="39" t="s">
        <v>13</v>
      </c>
      <c r="C89" s="39" t="s">
        <v>32</v>
      </c>
      <c r="D89" s="17">
        <v>553.4</v>
      </c>
      <c r="E89" s="45">
        <v>0</v>
      </c>
      <c r="F89" s="17">
        <v>305.3</v>
      </c>
      <c r="G89" s="45">
        <v>0</v>
      </c>
      <c r="H89" s="17">
        <v>0</v>
      </c>
      <c r="I89" s="45">
        <v>0</v>
      </c>
      <c r="J89" s="17">
        <v>0</v>
      </c>
      <c r="K89" s="45">
        <v>0</v>
      </c>
      <c r="L89" s="18"/>
      <c r="M89" s="18"/>
    </row>
    <row r="90" spans="1:13" ht="12.75" customHeight="1">
      <c r="A90" s="44">
        <v>30864</v>
      </c>
      <c r="B90" s="39" t="s">
        <v>13</v>
      </c>
      <c r="C90" s="39" t="s">
        <v>30</v>
      </c>
      <c r="D90" s="17">
        <v>0</v>
      </c>
      <c r="E90" s="45">
        <v>0</v>
      </c>
      <c r="F90" s="17">
        <v>0</v>
      </c>
      <c r="G90" s="45">
        <v>0</v>
      </c>
      <c r="H90" s="17">
        <v>0</v>
      </c>
      <c r="I90" s="45">
        <v>0</v>
      </c>
      <c r="J90" s="17">
        <v>0</v>
      </c>
      <c r="K90" s="45">
        <v>0</v>
      </c>
      <c r="L90" s="18"/>
      <c r="M90" s="18"/>
    </row>
    <row r="91" spans="1:13" ht="12.75" customHeight="1">
      <c r="A91" s="48">
        <v>30864</v>
      </c>
      <c r="B91" s="49" t="s">
        <v>13</v>
      </c>
      <c r="C91" s="49" t="s">
        <v>31</v>
      </c>
      <c r="D91" s="19">
        <v>0</v>
      </c>
      <c r="E91" s="50">
        <v>0</v>
      </c>
      <c r="F91" s="19">
        <v>0</v>
      </c>
      <c r="G91" s="50">
        <v>0</v>
      </c>
      <c r="H91" s="19">
        <v>0</v>
      </c>
      <c r="I91" s="50">
        <v>0</v>
      </c>
      <c r="J91" s="19">
        <v>0</v>
      </c>
      <c r="K91" s="50">
        <v>0</v>
      </c>
      <c r="L91" s="18"/>
      <c r="M91" s="18"/>
    </row>
    <row r="92" spans="1:13" ht="12.75" customHeight="1">
      <c r="A92" s="58">
        <v>30864</v>
      </c>
      <c r="B92" s="25" t="s">
        <v>14</v>
      </c>
      <c r="C92" s="25" t="s">
        <v>26</v>
      </c>
      <c r="D92" s="59">
        <v>0</v>
      </c>
      <c r="E92" s="47">
        <v>0</v>
      </c>
      <c r="F92" s="59">
        <v>0</v>
      </c>
      <c r="G92" s="47">
        <v>0</v>
      </c>
      <c r="H92" s="59">
        <v>0</v>
      </c>
      <c r="I92" s="47">
        <v>0</v>
      </c>
      <c r="J92" s="59">
        <v>0</v>
      </c>
      <c r="K92" s="47">
        <v>0</v>
      </c>
      <c r="L92" s="18"/>
      <c r="M92" s="18"/>
    </row>
    <row r="93" spans="1:13" ht="12.75" customHeight="1">
      <c r="A93" s="44">
        <v>30864</v>
      </c>
      <c r="B93" s="39" t="s">
        <v>14</v>
      </c>
      <c r="C93" s="39" t="s">
        <v>32</v>
      </c>
      <c r="D93" s="17">
        <v>314.2</v>
      </c>
      <c r="E93" s="45">
        <v>0</v>
      </c>
      <c r="F93" s="17">
        <v>159</v>
      </c>
      <c r="G93" s="45">
        <v>0</v>
      </c>
      <c r="H93" s="17">
        <v>0</v>
      </c>
      <c r="I93" s="45">
        <v>0</v>
      </c>
      <c r="J93" s="17">
        <v>0</v>
      </c>
      <c r="K93" s="45">
        <v>0</v>
      </c>
      <c r="L93" s="18"/>
      <c r="M93" s="18"/>
    </row>
    <row r="94" spans="1:13" ht="12.75" customHeight="1">
      <c r="A94" s="44">
        <v>30864</v>
      </c>
      <c r="B94" s="39" t="s">
        <v>14</v>
      </c>
      <c r="C94" s="39" t="s">
        <v>30</v>
      </c>
      <c r="D94" s="17">
        <v>0</v>
      </c>
      <c r="E94" s="45">
        <v>0</v>
      </c>
      <c r="F94" s="17">
        <v>0</v>
      </c>
      <c r="G94" s="45">
        <v>0</v>
      </c>
      <c r="H94" s="17">
        <v>0</v>
      </c>
      <c r="I94" s="45">
        <v>0</v>
      </c>
      <c r="J94" s="17">
        <v>0</v>
      </c>
      <c r="K94" s="45">
        <v>0</v>
      </c>
      <c r="L94" s="18"/>
      <c r="M94" s="18"/>
    </row>
    <row r="95" spans="1:13" ht="12.75" customHeight="1">
      <c r="A95" s="48">
        <v>30864</v>
      </c>
      <c r="B95" s="49" t="s">
        <v>14</v>
      </c>
      <c r="C95" s="49" t="s">
        <v>31</v>
      </c>
      <c r="D95" s="19">
        <v>0</v>
      </c>
      <c r="E95" s="50">
        <v>0</v>
      </c>
      <c r="F95" s="19">
        <v>0</v>
      </c>
      <c r="G95" s="50">
        <v>0</v>
      </c>
      <c r="H95" s="19">
        <v>0</v>
      </c>
      <c r="I95" s="50">
        <v>0</v>
      </c>
      <c r="J95" s="19">
        <v>0</v>
      </c>
      <c r="K95" s="50">
        <v>0</v>
      </c>
      <c r="L95" s="18"/>
      <c r="M95" s="18"/>
    </row>
    <row r="96" spans="1:13" ht="12.75" customHeight="1">
      <c r="A96" s="58">
        <v>30864</v>
      </c>
      <c r="B96" s="25" t="s">
        <v>15</v>
      </c>
      <c r="C96" s="25" t="s">
        <v>26</v>
      </c>
      <c r="D96" s="59">
        <v>0</v>
      </c>
      <c r="E96" s="47">
        <v>0</v>
      </c>
      <c r="F96" s="59">
        <v>0</v>
      </c>
      <c r="G96" s="47">
        <v>0</v>
      </c>
      <c r="H96" s="59">
        <v>0</v>
      </c>
      <c r="I96" s="47">
        <v>0</v>
      </c>
      <c r="J96" s="59">
        <v>0</v>
      </c>
      <c r="K96" s="47">
        <v>0</v>
      </c>
      <c r="L96" s="18"/>
      <c r="M96" s="18"/>
    </row>
    <row r="97" spans="1:13" ht="12.75" customHeight="1">
      <c r="A97" s="44">
        <v>30864</v>
      </c>
      <c r="B97" s="39" t="s">
        <v>15</v>
      </c>
      <c r="C97" s="39" t="s">
        <v>32</v>
      </c>
      <c r="D97" s="17">
        <v>304</v>
      </c>
      <c r="E97" s="45">
        <v>0</v>
      </c>
      <c r="F97" s="17">
        <v>171.2</v>
      </c>
      <c r="G97" s="45">
        <v>0</v>
      </c>
      <c r="H97" s="17">
        <v>0</v>
      </c>
      <c r="I97" s="45">
        <v>0</v>
      </c>
      <c r="J97" s="17">
        <v>0</v>
      </c>
      <c r="K97" s="45">
        <v>0</v>
      </c>
      <c r="L97" s="18"/>
      <c r="M97" s="18"/>
    </row>
    <row r="98" spans="1:13" ht="12.75" customHeight="1">
      <c r="A98" s="44">
        <v>30864</v>
      </c>
      <c r="B98" s="39" t="s">
        <v>15</v>
      </c>
      <c r="C98" s="39" t="s">
        <v>30</v>
      </c>
      <c r="D98" s="17">
        <v>0</v>
      </c>
      <c r="E98" s="45">
        <v>0</v>
      </c>
      <c r="F98" s="17">
        <v>0</v>
      </c>
      <c r="G98" s="45">
        <v>0</v>
      </c>
      <c r="H98" s="17">
        <v>0</v>
      </c>
      <c r="I98" s="45">
        <v>0</v>
      </c>
      <c r="J98" s="17">
        <v>0</v>
      </c>
      <c r="K98" s="45">
        <v>0</v>
      </c>
      <c r="L98" s="18"/>
      <c r="M98" s="18"/>
    </row>
    <row r="99" spans="1:13" ht="12.75" customHeight="1">
      <c r="A99" s="48">
        <v>30864</v>
      </c>
      <c r="B99" s="49" t="s">
        <v>15</v>
      </c>
      <c r="C99" s="49" t="s">
        <v>31</v>
      </c>
      <c r="D99" s="19">
        <v>0</v>
      </c>
      <c r="E99" s="50">
        <v>0</v>
      </c>
      <c r="F99" s="19">
        <v>0</v>
      </c>
      <c r="G99" s="50">
        <v>0</v>
      </c>
      <c r="H99" s="19">
        <v>0</v>
      </c>
      <c r="I99" s="50">
        <v>0</v>
      </c>
      <c r="J99" s="19">
        <v>0</v>
      </c>
      <c r="K99" s="50">
        <v>0</v>
      </c>
      <c r="L99" s="18"/>
      <c r="M99" s="18"/>
    </row>
    <row r="100" spans="1:13" ht="12.75" customHeight="1">
      <c r="A100" s="58">
        <v>30864</v>
      </c>
      <c r="B100" s="25" t="s">
        <v>16</v>
      </c>
      <c r="C100" s="25" t="s">
        <v>26</v>
      </c>
      <c r="D100" s="59">
        <v>0</v>
      </c>
      <c r="E100" s="47">
        <v>0</v>
      </c>
      <c r="F100" s="59">
        <v>0</v>
      </c>
      <c r="G100" s="47">
        <v>0</v>
      </c>
      <c r="H100" s="59">
        <v>0</v>
      </c>
      <c r="I100" s="47">
        <v>0</v>
      </c>
      <c r="J100" s="59">
        <v>0</v>
      </c>
      <c r="K100" s="47">
        <v>0</v>
      </c>
      <c r="L100" s="18"/>
      <c r="M100" s="18"/>
    </row>
    <row r="101" spans="1:13" ht="12.75" customHeight="1">
      <c r="A101" s="44">
        <v>30864</v>
      </c>
      <c r="B101" s="39" t="s">
        <v>16</v>
      </c>
      <c r="C101" s="39" t="s">
        <v>32</v>
      </c>
      <c r="D101" s="17">
        <v>103.2</v>
      </c>
      <c r="E101" s="45">
        <v>0</v>
      </c>
      <c r="F101" s="17">
        <v>56.7</v>
      </c>
      <c r="G101" s="45">
        <v>0</v>
      </c>
      <c r="H101" s="17">
        <v>0</v>
      </c>
      <c r="I101" s="45">
        <v>0</v>
      </c>
      <c r="J101" s="17">
        <v>0</v>
      </c>
      <c r="K101" s="45">
        <v>0</v>
      </c>
      <c r="L101" s="18"/>
      <c r="M101" s="18"/>
    </row>
    <row r="102" spans="1:13" ht="12.75" customHeight="1">
      <c r="A102" s="44">
        <v>30864</v>
      </c>
      <c r="B102" s="39" t="s">
        <v>16</v>
      </c>
      <c r="C102" s="39" t="s">
        <v>30</v>
      </c>
      <c r="D102" s="17">
        <v>0</v>
      </c>
      <c r="E102" s="45">
        <v>0</v>
      </c>
      <c r="F102" s="17">
        <v>0</v>
      </c>
      <c r="G102" s="45">
        <v>0</v>
      </c>
      <c r="H102" s="17">
        <v>0</v>
      </c>
      <c r="I102" s="45">
        <v>0</v>
      </c>
      <c r="J102" s="17">
        <v>0</v>
      </c>
      <c r="K102" s="45">
        <v>0</v>
      </c>
      <c r="L102" s="18"/>
      <c r="M102" s="18"/>
    </row>
    <row r="103" spans="1:13" ht="12.75" customHeight="1">
      <c r="A103" s="48">
        <v>30864</v>
      </c>
      <c r="B103" s="49" t="s">
        <v>16</v>
      </c>
      <c r="C103" s="49" t="s">
        <v>31</v>
      </c>
      <c r="D103" s="19">
        <v>0</v>
      </c>
      <c r="E103" s="50">
        <v>0</v>
      </c>
      <c r="F103" s="19">
        <v>0</v>
      </c>
      <c r="G103" s="50">
        <v>0</v>
      </c>
      <c r="H103" s="19">
        <v>0</v>
      </c>
      <c r="I103" s="50">
        <v>0</v>
      </c>
      <c r="J103" s="19">
        <v>0</v>
      </c>
      <c r="K103" s="50">
        <v>0</v>
      </c>
      <c r="L103" s="18"/>
      <c r="M103" s="18"/>
    </row>
    <row r="104" spans="1:13" ht="12.75" customHeight="1">
      <c r="A104" s="58">
        <v>30864</v>
      </c>
      <c r="B104" s="25" t="s">
        <v>17</v>
      </c>
      <c r="C104" s="25" t="s">
        <v>26</v>
      </c>
      <c r="D104" s="59">
        <v>0</v>
      </c>
      <c r="E104" s="47">
        <v>0</v>
      </c>
      <c r="F104" s="59">
        <v>0</v>
      </c>
      <c r="G104" s="47">
        <v>0</v>
      </c>
      <c r="H104" s="59">
        <v>0</v>
      </c>
      <c r="I104" s="47">
        <v>0</v>
      </c>
      <c r="J104" s="59">
        <v>0</v>
      </c>
      <c r="K104" s="47">
        <v>0</v>
      </c>
      <c r="L104" s="18"/>
      <c r="M104" s="18"/>
    </row>
    <row r="105" spans="1:13" ht="12.75" customHeight="1">
      <c r="A105" s="44">
        <v>30864</v>
      </c>
      <c r="B105" s="39" t="s">
        <v>17</v>
      </c>
      <c r="C105" s="39" t="s">
        <v>32</v>
      </c>
      <c r="D105" s="17">
        <v>0</v>
      </c>
      <c r="E105" s="45">
        <v>0</v>
      </c>
      <c r="F105" s="17">
        <v>0</v>
      </c>
      <c r="G105" s="45">
        <v>0</v>
      </c>
      <c r="H105" s="17">
        <v>0</v>
      </c>
      <c r="I105" s="45">
        <v>0</v>
      </c>
      <c r="J105" s="17">
        <v>0</v>
      </c>
      <c r="K105" s="45">
        <v>0</v>
      </c>
      <c r="L105" s="18"/>
      <c r="M105" s="18"/>
    </row>
    <row r="106" spans="1:13" ht="12.75" customHeight="1">
      <c r="A106" s="44">
        <v>30864</v>
      </c>
      <c r="B106" s="39" t="s">
        <v>17</v>
      </c>
      <c r="C106" s="39" t="s">
        <v>30</v>
      </c>
      <c r="D106" s="17">
        <v>0</v>
      </c>
      <c r="E106" s="45">
        <v>0</v>
      </c>
      <c r="F106" s="17">
        <v>0</v>
      </c>
      <c r="G106" s="45">
        <v>0</v>
      </c>
      <c r="H106" s="17">
        <v>0</v>
      </c>
      <c r="I106" s="45">
        <v>0</v>
      </c>
      <c r="J106" s="17">
        <v>0</v>
      </c>
      <c r="K106" s="45">
        <v>0</v>
      </c>
      <c r="L106" s="18"/>
      <c r="M106" s="18"/>
    </row>
    <row r="107" spans="1:13" ht="12.75" customHeight="1">
      <c r="A107" s="48">
        <v>30864</v>
      </c>
      <c r="B107" s="49" t="s">
        <v>17</v>
      </c>
      <c r="C107" s="49" t="s">
        <v>31</v>
      </c>
      <c r="D107" s="19">
        <v>0</v>
      </c>
      <c r="E107" s="50">
        <v>0</v>
      </c>
      <c r="F107" s="19">
        <v>0</v>
      </c>
      <c r="G107" s="50">
        <v>0</v>
      </c>
      <c r="H107" s="19">
        <v>0</v>
      </c>
      <c r="I107" s="50">
        <v>0</v>
      </c>
      <c r="J107" s="19">
        <v>0</v>
      </c>
      <c r="K107" s="50">
        <v>0</v>
      </c>
      <c r="L107" s="18"/>
      <c r="M107" s="18"/>
    </row>
    <row r="108" spans="1:13" ht="12.75" customHeight="1">
      <c r="A108" s="58">
        <v>30864</v>
      </c>
      <c r="B108" s="25" t="s">
        <v>18</v>
      </c>
      <c r="C108" s="25" t="s">
        <v>26</v>
      </c>
      <c r="D108" s="59">
        <v>0</v>
      </c>
      <c r="E108" s="47">
        <v>0</v>
      </c>
      <c r="F108" s="59">
        <v>0</v>
      </c>
      <c r="G108" s="47">
        <v>0</v>
      </c>
      <c r="H108" s="59">
        <v>0</v>
      </c>
      <c r="I108" s="47">
        <v>0</v>
      </c>
      <c r="J108" s="59">
        <v>0</v>
      </c>
      <c r="K108" s="47">
        <v>0</v>
      </c>
      <c r="L108" s="18"/>
      <c r="M108" s="18"/>
    </row>
    <row r="109" spans="1:13" ht="12.75" customHeight="1">
      <c r="A109" s="44">
        <v>30864</v>
      </c>
      <c r="B109" s="39" t="s">
        <v>18</v>
      </c>
      <c r="C109" s="39" t="s">
        <v>32</v>
      </c>
      <c r="D109" s="17">
        <v>0</v>
      </c>
      <c r="E109" s="45">
        <v>0</v>
      </c>
      <c r="F109" s="17">
        <v>0</v>
      </c>
      <c r="G109" s="45">
        <v>0</v>
      </c>
      <c r="H109" s="17">
        <v>0</v>
      </c>
      <c r="I109" s="45">
        <v>0</v>
      </c>
      <c r="J109" s="17">
        <v>0</v>
      </c>
      <c r="K109" s="45">
        <v>0</v>
      </c>
      <c r="L109" s="18"/>
      <c r="M109" s="18"/>
    </row>
    <row r="110" spans="1:13" ht="12.75" customHeight="1">
      <c r="A110" s="44">
        <v>30864</v>
      </c>
      <c r="B110" s="39" t="s">
        <v>18</v>
      </c>
      <c r="C110" s="39" t="s">
        <v>30</v>
      </c>
      <c r="D110" s="17">
        <v>0</v>
      </c>
      <c r="E110" s="45">
        <v>0</v>
      </c>
      <c r="F110" s="17">
        <v>0</v>
      </c>
      <c r="G110" s="45">
        <v>0</v>
      </c>
      <c r="H110" s="17">
        <v>0</v>
      </c>
      <c r="I110" s="45">
        <v>0</v>
      </c>
      <c r="J110" s="17">
        <v>0</v>
      </c>
      <c r="K110" s="45">
        <v>0</v>
      </c>
      <c r="L110" s="18"/>
      <c r="M110" s="18"/>
    </row>
    <row r="111" spans="1:13" ht="12.75" customHeight="1">
      <c r="A111" s="48">
        <v>30864</v>
      </c>
      <c r="B111" s="49" t="s">
        <v>18</v>
      </c>
      <c r="C111" s="49" t="s">
        <v>31</v>
      </c>
      <c r="D111" s="19">
        <v>0</v>
      </c>
      <c r="E111" s="50">
        <v>0</v>
      </c>
      <c r="F111" s="19">
        <v>0</v>
      </c>
      <c r="G111" s="50">
        <v>0</v>
      </c>
      <c r="H111" s="19">
        <v>0</v>
      </c>
      <c r="I111" s="50">
        <v>0</v>
      </c>
      <c r="J111" s="19">
        <v>0</v>
      </c>
      <c r="K111" s="50">
        <v>0</v>
      </c>
      <c r="L111" s="18"/>
      <c r="M111" s="18"/>
    </row>
    <row r="112" spans="1:13" ht="12.75" customHeight="1">
      <c r="A112" s="58">
        <v>30864</v>
      </c>
      <c r="B112" s="25" t="s">
        <v>29</v>
      </c>
      <c r="C112" s="25" t="s">
        <v>26</v>
      </c>
      <c r="D112" s="59">
        <v>3983.3</v>
      </c>
      <c r="E112" s="47">
        <v>0</v>
      </c>
      <c r="F112" s="59">
        <v>2195.9</v>
      </c>
      <c r="G112" s="47">
        <v>0</v>
      </c>
      <c r="H112" s="59">
        <v>1967</v>
      </c>
      <c r="I112" s="47">
        <v>0</v>
      </c>
      <c r="J112" s="59">
        <v>1787.4</v>
      </c>
      <c r="K112" s="47">
        <v>0</v>
      </c>
      <c r="L112" s="18"/>
      <c r="M112" s="18"/>
    </row>
    <row r="113" spans="1:13" ht="12.75" customHeight="1">
      <c r="A113" s="44">
        <v>30864</v>
      </c>
      <c r="B113" s="39" t="s">
        <v>29</v>
      </c>
      <c r="C113" s="39" t="s">
        <v>32</v>
      </c>
      <c r="D113" s="17">
        <v>3440.2</v>
      </c>
      <c r="E113" s="45">
        <v>0</v>
      </c>
      <c r="F113" s="17">
        <v>1882.1</v>
      </c>
      <c r="G113" s="45">
        <v>0</v>
      </c>
      <c r="H113" s="17">
        <v>1696.9</v>
      </c>
      <c r="I113" s="45">
        <v>0</v>
      </c>
      <c r="J113" s="17">
        <v>1558.1</v>
      </c>
      <c r="K113" s="45">
        <v>0</v>
      </c>
      <c r="L113" s="18"/>
      <c r="M113" s="18"/>
    </row>
    <row r="114" spans="1:13" ht="12.75" customHeight="1">
      <c r="A114" s="44">
        <v>30864</v>
      </c>
      <c r="B114" s="39" t="s">
        <v>29</v>
      </c>
      <c r="C114" s="39" t="s">
        <v>30</v>
      </c>
      <c r="D114" s="17">
        <v>0</v>
      </c>
      <c r="E114" s="45">
        <v>0</v>
      </c>
      <c r="F114" s="17">
        <v>313.8</v>
      </c>
      <c r="G114" s="45">
        <v>0</v>
      </c>
      <c r="H114" s="17">
        <v>270.10000000000002</v>
      </c>
      <c r="I114" s="45">
        <v>0</v>
      </c>
      <c r="J114" s="17">
        <v>0</v>
      </c>
      <c r="K114" s="45">
        <v>0</v>
      </c>
      <c r="L114" s="18"/>
      <c r="M114" s="18"/>
    </row>
    <row r="115" spans="1:13" ht="12.75" customHeight="1">
      <c r="A115" s="48">
        <v>30864</v>
      </c>
      <c r="B115" s="49" t="s">
        <v>29</v>
      </c>
      <c r="C115" s="49" t="s">
        <v>31</v>
      </c>
      <c r="D115" s="19">
        <v>0</v>
      </c>
      <c r="E115" s="50">
        <v>0</v>
      </c>
      <c r="F115" s="19">
        <v>0</v>
      </c>
      <c r="G115" s="50">
        <v>0</v>
      </c>
      <c r="H115" s="19">
        <v>0</v>
      </c>
      <c r="I115" s="50">
        <v>0</v>
      </c>
      <c r="J115" s="19">
        <v>0</v>
      </c>
      <c r="K115" s="50">
        <v>0</v>
      </c>
      <c r="L115" s="18"/>
      <c r="M115" s="18"/>
    </row>
    <row r="116" spans="1:13" ht="12.75" customHeight="1">
      <c r="A116" s="58">
        <v>31229</v>
      </c>
      <c r="B116" s="25" t="s">
        <v>11</v>
      </c>
      <c r="C116" s="25" t="s">
        <v>26</v>
      </c>
      <c r="D116" s="59">
        <v>0</v>
      </c>
      <c r="E116" s="47">
        <v>0</v>
      </c>
      <c r="F116" s="59">
        <v>0</v>
      </c>
      <c r="G116" s="47">
        <v>0</v>
      </c>
      <c r="H116" s="59">
        <v>0</v>
      </c>
      <c r="I116" s="47">
        <v>0</v>
      </c>
      <c r="J116" s="59">
        <v>0</v>
      </c>
      <c r="K116" s="47">
        <v>0</v>
      </c>
      <c r="L116" s="18"/>
      <c r="M116" s="18"/>
    </row>
    <row r="117" spans="1:13" ht="12.75" customHeight="1">
      <c r="A117" s="44">
        <v>31229</v>
      </c>
      <c r="B117" s="39" t="s">
        <v>11</v>
      </c>
      <c r="C117" s="39" t="s">
        <v>32</v>
      </c>
      <c r="D117" s="17">
        <v>1187.5999999999999</v>
      </c>
      <c r="E117" s="45">
        <v>0</v>
      </c>
      <c r="F117" s="17">
        <v>626.1</v>
      </c>
      <c r="G117" s="45">
        <v>0</v>
      </c>
      <c r="H117" s="17">
        <v>0</v>
      </c>
      <c r="I117" s="45">
        <v>0</v>
      </c>
      <c r="J117" s="17">
        <v>0</v>
      </c>
      <c r="K117" s="45">
        <v>0</v>
      </c>
      <c r="L117" s="18"/>
      <c r="M117" s="18"/>
    </row>
    <row r="118" spans="1:13" ht="12.75" customHeight="1">
      <c r="A118" s="44">
        <v>31229</v>
      </c>
      <c r="B118" s="39" t="s">
        <v>11</v>
      </c>
      <c r="C118" s="39" t="s">
        <v>30</v>
      </c>
      <c r="D118" s="17">
        <v>0</v>
      </c>
      <c r="E118" s="45">
        <v>0</v>
      </c>
      <c r="F118" s="17">
        <v>0</v>
      </c>
      <c r="G118" s="45">
        <v>0</v>
      </c>
      <c r="H118" s="17">
        <v>0</v>
      </c>
      <c r="I118" s="45">
        <v>0</v>
      </c>
      <c r="J118" s="17">
        <v>0</v>
      </c>
      <c r="K118" s="45">
        <v>0</v>
      </c>
      <c r="L118" s="18"/>
      <c r="M118" s="18"/>
    </row>
    <row r="119" spans="1:13" ht="12.75" customHeight="1">
      <c r="A119" s="48">
        <v>31229</v>
      </c>
      <c r="B119" s="49" t="s">
        <v>11</v>
      </c>
      <c r="C119" s="49" t="s">
        <v>31</v>
      </c>
      <c r="D119" s="19">
        <v>0</v>
      </c>
      <c r="E119" s="50">
        <v>0</v>
      </c>
      <c r="F119" s="19">
        <v>0</v>
      </c>
      <c r="G119" s="50">
        <v>0</v>
      </c>
      <c r="H119" s="19">
        <v>0</v>
      </c>
      <c r="I119" s="50">
        <v>0</v>
      </c>
      <c r="J119" s="19">
        <v>0</v>
      </c>
      <c r="K119" s="50">
        <v>0</v>
      </c>
      <c r="L119" s="18"/>
      <c r="M119" s="18"/>
    </row>
    <row r="120" spans="1:13" ht="12.75" customHeight="1">
      <c r="A120" s="58">
        <v>31229</v>
      </c>
      <c r="B120" s="25" t="s">
        <v>12</v>
      </c>
      <c r="C120" s="25" t="s">
        <v>26</v>
      </c>
      <c r="D120" s="59">
        <v>0</v>
      </c>
      <c r="E120" s="47">
        <v>0</v>
      </c>
      <c r="F120" s="59">
        <v>0</v>
      </c>
      <c r="G120" s="47">
        <v>0</v>
      </c>
      <c r="H120" s="59">
        <v>0</v>
      </c>
      <c r="I120" s="47">
        <v>0</v>
      </c>
      <c r="J120" s="59">
        <v>0</v>
      </c>
      <c r="K120" s="47">
        <v>0</v>
      </c>
      <c r="L120" s="18"/>
      <c r="M120" s="18"/>
    </row>
    <row r="121" spans="1:13" ht="12.75" customHeight="1">
      <c r="A121" s="44">
        <v>31229</v>
      </c>
      <c r="B121" s="39" t="s">
        <v>12</v>
      </c>
      <c r="C121" s="39" t="s">
        <v>32</v>
      </c>
      <c r="D121" s="17">
        <v>925.7</v>
      </c>
      <c r="E121" s="45">
        <v>0</v>
      </c>
      <c r="F121" s="17">
        <v>511.4</v>
      </c>
      <c r="G121" s="45">
        <v>0</v>
      </c>
      <c r="H121" s="17">
        <v>0</v>
      </c>
      <c r="I121" s="45">
        <v>0</v>
      </c>
      <c r="J121" s="17">
        <v>0</v>
      </c>
      <c r="K121" s="45">
        <v>0</v>
      </c>
      <c r="L121" s="18"/>
      <c r="M121" s="18"/>
    </row>
    <row r="122" spans="1:13" ht="12.75" customHeight="1">
      <c r="A122" s="44">
        <v>31229</v>
      </c>
      <c r="B122" s="39" t="s">
        <v>12</v>
      </c>
      <c r="C122" s="39" t="s">
        <v>30</v>
      </c>
      <c r="D122" s="17">
        <v>0</v>
      </c>
      <c r="E122" s="45">
        <v>0</v>
      </c>
      <c r="F122" s="17">
        <v>0</v>
      </c>
      <c r="G122" s="45">
        <v>0</v>
      </c>
      <c r="H122" s="17">
        <v>0</v>
      </c>
      <c r="I122" s="45">
        <v>0</v>
      </c>
      <c r="J122" s="17">
        <v>0</v>
      </c>
      <c r="K122" s="45">
        <v>0</v>
      </c>
      <c r="L122" s="18"/>
      <c r="M122" s="18"/>
    </row>
    <row r="123" spans="1:13" ht="12.75" customHeight="1">
      <c r="A123" s="48">
        <v>31229</v>
      </c>
      <c r="B123" s="49" t="s">
        <v>12</v>
      </c>
      <c r="C123" s="49" t="s">
        <v>31</v>
      </c>
      <c r="D123" s="19">
        <v>0</v>
      </c>
      <c r="E123" s="50">
        <v>0</v>
      </c>
      <c r="F123" s="19">
        <v>0</v>
      </c>
      <c r="G123" s="50">
        <v>0</v>
      </c>
      <c r="H123" s="19">
        <v>0</v>
      </c>
      <c r="I123" s="50">
        <v>0</v>
      </c>
      <c r="J123" s="19">
        <v>0</v>
      </c>
      <c r="K123" s="50">
        <v>0</v>
      </c>
      <c r="L123" s="18"/>
      <c r="M123" s="18"/>
    </row>
    <row r="124" spans="1:13" ht="12.75" customHeight="1">
      <c r="A124" s="58">
        <v>31229</v>
      </c>
      <c r="B124" s="25" t="s">
        <v>13</v>
      </c>
      <c r="C124" s="25" t="s">
        <v>26</v>
      </c>
      <c r="D124" s="59">
        <v>0</v>
      </c>
      <c r="E124" s="47">
        <v>0</v>
      </c>
      <c r="F124" s="59">
        <v>0</v>
      </c>
      <c r="G124" s="47">
        <v>0</v>
      </c>
      <c r="H124" s="59">
        <v>0</v>
      </c>
      <c r="I124" s="47">
        <v>0</v>
      </c>
      <c r="J124" s="59">
        <v>0</v>
      </c>
      <c r="K124" s="47">
        <v>0</v>
      </c>
      <c r="L124" s="18"/>
      <c r="M124" s="18"/>
    </row>
    <row r="125" spans="1:13" ht="12.75" customHeight="1">
      <c r="A125" s="44">
        <v>31229</v>
      </c>
      <c r="B125" s="39" t="s">
        <v>13</v>
      </c>
      <c r="C125" s="39" t="s">
        <v>32</v>
      </c>
      <c r="D125" s="17">
        <v>556.70000000000005</v>
      </c>
      <c r="E125" s="45">
        <v>0</v>
      </c>
      <c r="F125" s="17">
        <v>299.5</v>
      </c>
      <c r="G125" s="45">
        <v>0</v>
      </c>
      <c r="H125" s="17">
        <v>0</v>
      </c>
      <c r="I125" s="45">
        <v>0</v>
      </c>
      <c r="J125" s="17">
        <v>0</v>
      </c>
      <c r="K125" s="45">
        <v>0</v>
      </c>
      <c r="L125" s="18"/>
      <c r="M125" s="18"/>
    </row>
    <row r="126" spans="1:13" ht="12.75" customHeight="1">
      <c r="A126" s="44">
        <v>31229</v>
      </c>
      <c r="B126" s="39" t="s">
        <v>13</v>
      </c>
      <c r="C126" s="39" t="s">
        <v>30</v>
      </c>
      <c r="D126" s="17">
        <v>0</v>
      </c>
      <c r="E126" s="45">
        <v>0</v>
      </c>
      <c r="F126" s="17">
        <v>0</v>
      </c>
      <c r="G126" s="45">
        <v>0</v>
      </c>
      <c r="H126" s="17">
        <v>0</v>
      </c>
      <c r="I126" s="45">
        <v>0</v>
      </c>
      <c r="J126" s="17">
        <v>0</v>
      </c>
      <c r="K126" s="45">
        <v>0</v>
      </c>
      <c r="L126" s="18"/>
      <c r="M126" s="18"/>
    </row>
    <row r="127" spans="1:13" ht="12.75" customHeight="1">
      <c r="A127" s="48">
        <v>31229</v>
      </c>
      <c r="B127" s="49" t="s">
        <v>13</v>
      </c>
      <c r="C127" s="49" t="s">
        <v>31</v>
      </c>
      <c r="D127" s="19">
        <v>0</v>
      </c>
      <c r="E127" s="50">
        <v>0</v>
      </c>
      <c r="F127" s="19">
        <v>0</v>
      </c>
      <c r="G127" s="50">
        <v>0</v>
      </c>
      <c r="H127" s="19">
        <v>0</v>
      </c>
      <c r="I127" s="50">
        <v>0</v>
      </c>
      <c r="J127" s="19">
        <v>0</v>
      </c>
      <c r="K127" s="50">
        <v>0</v>
      </c>
      <c r="L127" s="18"/>
      <c r="M127" s="18"/>
    </row>
    <row r="128" spans="1:13" ht="12.75" customHeight="1">
      <c r="A128" s="58">
        <v>31229</v>
      </c>
      <c r="B128" s="25" t="s">
        <v>14</v>
      </c>
      <c r="C128" s="25" t="s">
        <v>26</v>
      </c>
      <c r="D128" s="59">
        <v>0</v>
      </c>
      <c r="E128" s="47">
        <v>0</v>
      </c>
      <c r="F128" s="59">
        <v>0</v>
      </c>
      <c r="G128" s="47">
        <v>0</v>
      </c>
      <c r="H128" s="59">
        <v>0</v>
      </c>
      <c r="I128" s="47">
        <v>0</v>
      </c>
      <c r="J128" s="59">
        <v>0</v>
      </c>
      <c r="K128" s="47">
        <v>0</v>
      </c>
      <c r="L128" s="18"/>
      <c r="M128" s="18"/>
    </row>
    <row r="129" spans="1:13" ht="12.75" customHeight="1">
      <c r="A129" s="44">
        <v>31229</v>
      </c>
      <c r="B129" s="39" t="s">
        <v>14</v>
      </c>
      <c r="C129" s="39" t="s">
        <v>32</v>
      </c>
      <c r="D129" s="17">
        <v>322.3</v>
      </c>
      <c r="E129" s="45">
        <v>0</v>
      </c>
      <c r="F129" s="17">
        <v>161</v>
      </c>
      <c r="G129" s="45">
        <v>0</v>
      </c>
      <c r="H129" s="17">
        <v>0</v>
      </c>
      <c r="I129" s="45">
        <v>0</v>
      </c>
      <c r="J129" s="17">
        <v>0</v>
      </c>
      <c r="K129" s="45">
        <v>0</v>
      </c>
      <c r="L129" s="18"/>
      <c r="M129" s="18"/>
    </row>
    <row r="130" spans="1:13" ht="12.75" customHeight="1">
      <c r="A130" s="44">
        <v>31229</v>
      </c>
      <c r="B130" s="39" t="s">
        <v>14</v>
      </c>
      <c r="C130" s="39" t="s">
        <v>30</v>
      </c>
      <c r="D130" s="17">
        <v>0</v>
      </c>
      <c r="E130" s="45">
        <v>0</v>
      </c>
      <c r="F130" s="17">
        <v>0</v>
      </c>
      <c r="G130" s="45">
        <v>0</v>
      </c>
      <c r="H130" s="17">
        <v>0</v>
      </c>
      <c r="I130" s="45">
        <v>0</v>
      </c>
      <c r="J130" s="17">
        <v>0</v>
      </c>
      <c r="K130" s="45">
        <v>0</v>
      </c>
      <c r="L130" s="18"/>
      <c r="M130" s="18"/>
    </row>
    <row r="131" spans="1:13" ht="12.75" customHeight="1">
      <c r="A131" s="48">
        <v>31229</v>
      </c>
      <c r="B131" s="49" t="s">
        <v>14</v>
      </c>
      <c r="C131" s="49" t="s">
        <v>31</v>
      </c>
      <c r="D131" s="19">
        <v>0</v>
      </c>
      <c r="E131" s="50">
        <v>0</v>
      </c>
      <c r="F131" s="19">
        <v>0</v>
      </c>
      <c r="G131" s="50">
        <v>0</v>
      </c>
      <c r="H131" s="19">
        <v>0</v>
      </c>
      <c r="I131" s="50">
        <v>0</v>
      </c>
      <c r="J131" s="19">
        <v>0</v>
      </c>
      <c r="K131" s="50">
        <v>0</v>
      </c>
      <c r="L131" s="18"/>
      <c r="M131" s="18"/>
    </row>
    <row r="132" spans="1:13" ht="12.75" customHeight="1">
      <c r="A132" s="58">
        <v>31229</v>
      </c>
      <c r="B132" s="25" t="s">
        <v>15</v>
      </c>
      <c r="C132" s="25" t="s">
        <v>26</v>
      </c>
      <c r="D132" s="59">
        <v>0</v>
      </c>
      <c r="E132" s="47">
        <v>0</v>
      </c>
      <c r="F132" s="59">
        <v>0</v>
      </c>
      <c r="G132" s="47">
        <v>0</v>
      </c>
      <c r="H132" s="59">
        <v>0</v>
      </c>
      <c r="I132" s="47">
        <v>0</v>
      </c>
      <c r="J132" s="59">
        <v>0</v>
      </c>
      <c r="K132" s="47">
        <v>0</v>
      </c>
      <c r="L132" s="18"/>
      <c r="M132" s="18"/>
    </row>
    <row r="133" spans="1:13" ht="12.75" customHeight="1">
      <c r="A133" s="44">
        <v>31229</v>
      </c>
      <c r="B133" s="39" t="s">
        <v>15</v>
      </c>
      <c r="C133" s="39" t="s">
        <v>32</v>
      </c>
      <c r="D133" s="17">
        <v>310.89999999999998</v>
      </c>
      <c r="E133" s="45">
        <v>0</v>
      </c>
      <c r="F133" s="17">
        <v>179.4</v>
      </c>
      <c r="G133" s="45">
        <v>0</v>
      </c>
      <c r="H133" s="17">
        <v>0</v>
      </c>
      <c r="I133" s="45">
        <v>0</v>
      </c>
      <c r="J133" s="17">
        <v>0</v>
      </c>
      <c r="K133" s="45">
        <v>0</v>
      </c>
      <c r="L133" s="18"/>
      <c r="M133" s="18"/>
    </row>
    <row r="134" spans="1:13" ht="12.75" customHeight="1">
      <c r="A134" s="44">
        <v>31229</v>
      </c>
      <c r="B134" s="39" t="s">
        <v>15</v>
      </c>
      <c r="C134" s="39" t="s">
        <v>30</v>
      </c>
      <c r="D134" s="17">
        <v>0</v>
      </c>
      <c r="E134" s="45">
        <v>0</v>
      </c>
      <c r="F134" s="17">
        <v>0</v>
      </c>
      <c r="G134" s="45">
        <v>0</v>
      </c>
      <c r="H134" s="17">
        <v>0</v>
      </c>
      <c r="I134" s="45">
        <v>0</v>
      </c>
      <c r="J134" s="17">
        <v>0</v>
      </c>
      <c r="K134" s="45">
        <v>0</v>
      </c>
      <c r="L134" s="18"/>
      <c r="M134" s="18"/>
    </row>
    <row r="135" spans="1:13" ht="12.75" customHeight="1">
      <c r="A135" s="48">
        <v>31229</v>
      </c>
      <c r="B135" s="49" t="s">
        <v>15</v>
      </c>
      <c r="C135" s="49" t="s">
        <v>31</v>
      </c>
      <c r="D135" s="19">
        <v>0</v>
      </c>
      <c r="E135" s="50">
        <v>0</v>
      </c>
      <c r="F135" s="19">
        <v>0</v>
      </c>
      <c r="G135" s="50">
        <v>0</v>
      </c>
      <c r="H135" s="19">
        <v>0</v>
      </c>
      <c r="I135" s="50">
        <v>0</v>
      </c>
      <c r="J135" s="19">
        <v>0</v>
      </c>
      <c r="K135" s="50">
        <v>0</v>
      </c>
      <c r="L135" s="18"/>
      <c r="M135" s="18"/>
    </row>
    <row r="136" spans="1:13" ht="12.75" customHeight="1">
      <c r="A136" s="58">
        <v>31229</v>
      </c>
      <c r="B136" s="25" t="s">
        <v>16</v>
      </c>
      <c r="C136" s="25" t="s">
        <v>26</v>
      </c>
      <c r="D136" s="59">
        <v>0</v>
      </c>
      <c r="E136" s="47">
        <v>0</v>
      </c>
      <c r="F136" s="59">
        <v>0</v>
      </c>
      <c r="G136" s="47">
        <v>0</v>
      </c>
      <c r="H136" s="59">
        <v>0</v>
      </c>
      <c r="I136" s="47">
        <v>0</v>
      </c>
      <c r="J136" s="59">
        <v>0</v>
      </c>
      <c r="K136" s="47">
        <v>0</v>
      </c>
      <c r="L136" s="18"/>
      <c r="M136" s="18"/>
    </row>
    <row r="137" spans="1:13" ht="12.75" customHeight="1">
      <c r="A137" s="44">
        <v>31229</v>
      </c>
      <c r="B137" s="39" t="s">
        <v>16</v>
      </c>
      <c r="C137" s="39" t="s">
        <v>32</v>
      </c>
      <c r="D137" s="17">
        <v>102.9</v>
      </c>
      <c r="E137" s="45">
        <v>0</v>
      </c>
      <c r="F137" s="17">
        <v>57</v>
      </c>
      <c r="G137" s="45">
        <v>0</v>
      </c>
      <c r="H137" s="17">
        <v>0</v>
      </c>
      <c r="I137" s="45">
        <v>0</v>
      </c>
      <c r="J137" s="17">
        <v>0</v>
      </c>
      <c r="K137" s="45">
        <v>0</v>
      </c>
      <c r="L137" s="18"/>
      <c r="M137" s="18"/>
    </row>
    <row r="138" spans="1:13" ht="12.75" customHeight="1">
      <c r="A138" s="44">
        <v>31229</v>
      </c>
      <c r="B138" s="39" t="s">
        <v>16</v>
      </c>
      <c r="C138" s="39" t="s">
        <v>30</v>
      </c>
      <c r="D138" s="17">
        <v>0</v>
      </c>
      <c r="E138" s="45">
        <v>0</v>
      </c>
      <c r="F138" s="17">
        <v>0</v>
      </c>
      <c r="G138" s="45">
        <v>0</v>
      </c>
      <c r="H138" s="17">
        <v>0</v>
      </c>
      <c r="I138" s="45">
        <v>0</v>
      </c>
      <c r="J138" s="17">
        <v>0</v>
      </c>
      <c r="K138" s="45">
        <v>0</v>
      </c>
      <c r="L138" s="18"/>
      <c r="M138" s="18"/>
    </row>
    <row r="139" spans="1:13" ht="12.75" customHeight="1">
      <c r="A139" s="48">
        <v>31229</v>
      </c>
      <c r="B139" s="49" t="s">
        <v>16</v>
      </c>
      <c r="C139" s="49" t="s">
        <v>31</v>
      </c>
      <c r="D139" s="19">
        <v>0</v>
      </c>
      <c r="E139" s="50">
        <v>0</v>
      </c>
      <c r="F139" s="19">
        <v>0</v>
      </c>
      <c r="G139" s="50">
        <v>0</v>
      </c>
      <c r="H139" s="19">
        <v>0</v>
      </c>
      <c r="I139" s="50">
        <v>0</v>
      </c>
      <c r="J139" s="19">
        <v>0</v>
      </c>
      <c r="K139" s="50">
        <v>0</v>
      </c>
      <c r="L139" s="18"/>
      <c r="M139" s="18"/>
    </row>
    <row r="140" spans="1:13" ht="12.75" customHeight="1">
      <c r="A140" s="58">
        <v>31229</v>
      </c>
      <c r="B140" s="25" t="s">
        <v>17</v>
      </c>
      <c r="C140" s="25" t="s">
        <v>26</v>
      </c>
      <c r="D140" s="59">
        <v>0</v>
      </c>
      <c r="E140" s="47">
        <v>0</v>
      </c>
      <c r="F140" s="59">
        <v>0</v>
      </c>
      <c r="G140" s="47">
        <v>0</v>
      </c>
      <c r="H140" s="59">
        <v>0</v>
      </c>
      <c r="I140" s="47">
        <v>0</v>
      </c>
      <c r="J140" s="59">
        <v>0</v>
      </c>
      <c r="K140" s="47">
        <v>0</v>
      </c>
      <c r="L140" s="18"/>
      <c r="M140" s="18"/>
    </row>
    <row r="141" spans="1:13" ht="12.75" customHeight="1">
      <c r="A141" s="44">
        <v>31229</v>
      </c>
      <c r="B141" s="39" t="s">
        <v>17</v>
      </c>
      <c r="C141" s="39" t="s">
        <v>32</v>
      </c>
      <c r="D141" s="17">
        <v>0</v>
      </c>
      <c r="E141" s="45">
        <v>0</v>
      </c>
      <c r="F141" s="17">
        <v>0</v>
      </c>
      <c r="G141" s="45">
        <v>0</v>
      </c>
      <c r="H141" s="17">
        <v>0</v>
      </c>
      <c r="I141" s="45">
        <v>0</v>
      </c>
      <c r="J141" s="17">
        <v>0</v>
      </c>
      <c r="K141" s="45">
        <v>0</v>
      </c>
      <c r="L141" s="18"/>
      <c r="M141" s="18"/>
    </row>
    <row r="142" spans="1:13" ht="12.75" customHeight="1">
      <c r="A142" s="44">
        <v>31229</v>
      </c>
      <c r="B142" s="39" t="s">
        <v>17</v>
      </c>
      <c r="C142" s="39" t="s">
        <v>30</v>
      </c>
      <c r="D142" s="17">
        <v>0</v>
      </c>
      <c r="E142" s="45">
        <v>0</v>
      </c>
      <c r="F142" s="17">
        <v>0</v>
      </c>
      <c r="G142" s="45">
        <v>0</v>
      </c>
      <c r="H142" s="17">
        <v>0</v>
      </c>
      <c r="I142" s="45">
        <v>0</v>
      </c>
      <c r="J142" s="17">
        <v>0</v>
      </c>
      <c r="K142" s="45">
        <v>0</v>
      </c>
      <c r="L142" s="18"/>
      <c r="M142" s="18"/>
    </row>
    <row r="143" spans="1:13" ht="12.75" customHeight="1">
      <c r="A143" s="48">
        <v>31229</v>
      </c>
      <c r="B143" s="49" t="s">
        <v>17</v>
      </c>
      <c r="C143" s="49" t="s">
        <v>31</v>
      </c>
      <c r="D143" s="19">
        <v>0</v>
      </c>
      <c r="E143" s="50">
        <v>0</v>
      </c>
      <c r="F143" s="19">
        <v>0</v>
      </c>
      <c r="G143" s="50">
        <v>0</v>
      </c>
      <c r="H143" s="19">
        <v>0</v>
      </c>
      <c r="I143" s="50">
        <v>0</v>
      </c>
      <c r="J143" s="19">
        <v>0</v>
      </c>
      <c r="K143" s="50">
        <v>0</v>
      </c>
      <c r="L143" s="18"/>
      <c r="M143" s="18"/>
    </row>
    <row r="144" spans="1:13" ht="12.75" customHeight="1">
      <c r="A144" s="58">
        <v>31229</v>
      </c>
      <c r="B144" s="25" t="s">
        <v>18</v>
      </c>
      <c r="C144" s="25" t="s">
        <v>26</v>
      </c>
      <c r="D144" s="59">
        <v>0</v>
      </c>
      <c r="E144" s="47">
        <v>0</v>
      </c>
      <c r="F144" s="59">
        <v>0</v>
      </c>
      <c r="G144" s="47">
        <v>0</v>
      </c>
      <c r="H144" s="59">
        <v>0</v>
      </c>
      <c r="I144" s="47">
        <v>0</v>
      </c>
      <c r="J144" s="59">
        <v>0</v>
      </c>
      <c r="K144" s="47">
        <v>0</v>
      </c>
      <c r="L144" s="18"/>
      <c r="M144" s="18"/>
    </row>
    <row r="145" spans="1:13" ht="12.75" customHeight="1">
      <c r="A145" s="44">
        <v>31229</v>
      </c>
      <c r="B145" s="39" t="s">
        <v>18</v>
      </c>
      <c r="C145" s="39" t="s">
        <v>32</v>
      </c>
      <c r="D145" s="17">
        <v>0</v>
      </c>
      <c r="E145" s="45">
        <v>0</v>
      </c>
      <c r="F145" s="17">
        <v>0</v>
      </c>
      <c r="G145" s="45">
        <v>0</v>
      </c>
      <c r="H145" s="17">
        <v>0</v>
      </c>
      <c r="I145" s="45">
        <v>0</v>
      </c>
      <c r="J145" s="17">
        <v>0</v>
      </c>
      <c r="K145" s="45">
        <v>0</v>
      </c>
      <c r="L145" s="18"/>
      <c r="M145" s="18"/>
    </row>
    <row r="146" spans="1:13" ht="12.75" customHeight="1">
      <c r="A146" s="44">
        <v>31229</v>
      </c>
      <c r="B146" s="39" t="s">
        <v>18</v>
      </c>
      <c r="C146" s="39" t="s">
        <v>30</v>
      </c>
      <c r="D146" s="17">
        <v>0</v>
      </c>
      <c r="E146" s="45">
        <v>0</v>
      </c>
      <c r="F146" s="17">
        <v>0</v>
      </c>
      <c r="G146" s="45">
        <v>0</v>
      </c>
      <c r="H146" s="17">
        <v>0</v>
      </c>
      <c r="I146" s="45">
        <v>0</v>
      </c>
      <c r="J146" s="17">
        <v>0</v>
      </c>
      <c r="K146" s="45">
        <v>0</v>
      </c>
      <c r="L146" s="18"/>
      <c r="M146" s="18"/>
    </row>
    <row r="147" spans="1:13" ht="12.75" customHeight="1">
      <c r="A147" s="48">
        <v>31229</v>
      </c>
      <c r="B147" s="49" t="s">
        <v>18</v>
      </c>
      <c r="C147" s="49" t="s">
        <v>31</v>
      </c>
      <c r="D147" s="19">
        <v>0</v>
      </c>
      <c r="E147" s="50">
        <v>0</v>
      </c>
      <c r="F147" s="19">
        <v>0</v>
      </c>
      <c r="G147" s="50">
        <v>0</v>
      </c>
      <c r="H147" s="19">
        <v>0</v>
      </c>
      <c r="I147" s="50">
        <v>0</v>
      </c>
      <c r="J147" s="19">
        <v>0</v>
      </c>
      <c r="K147" s="50">
        <v>0</v>
      </c>
      <c r="L147" s="18"/>
      <c r="M147" s="18"/>
    </row>
    <row r="148" spans="1:13" ht="12.75" customHeight="1">
      <c r="A148" s="58">
        <v>31229</v>
      </c>
      <c r="B148" s="25" t="s">
        <v>29</v>
      </c>
      <c r="C148" s="25" t="s">
        <v>26</v>
      </c>
      <c r="D148" s="59">
        <v>4033.1</v>
      </c>
      <c r="E148" s="47">
        <v>0</v>
      </c>
      <c r="F148" s="59">
        <v>2200.9</v>
      </c>
      <c r="G148" s="47">
        <v>0</v>
      </c>
      <c r="H148" s="59">
        <v>1953.7</v>
      </c>
      <c r="I148" s="47">
        <v>0</v>
      </c>
      <c r="J148" s="59">
        <v>1832.2</v>
      </c>
      <c r="K148" s="47">
        <v>0</v>
      </c>
      <c r="L148" s="18"/>
      <c r="M148" s="18"/>
    </row>
    <row r="149" spans="1:13" ht="12.75" customHeight="1">
      <c r="A149" s="44">
        <v>31229</v>
      </c>
      <c r="B149" s="39" t="s">
        <v>29</v>
      </c>
      <c r="C149" s="39" t="s">
        <v>32</v>
      </c>
      <c r="D149" s="17">
        <v>3480.6</v>
      </c>
      <c r="E149" s="45">
        <v>0</v>
      </c>
      <c r="F149" s="17">
        <v>1884.4</v>
      </c>
      <c r="G149" s="45">
        <v>0</v>
      </c>
      <c r="H149" s="17">
        <v>1685.6</v>
      </c>
      <c r="I149" s="45">
        <v>0</v>
      </c>
      <c r="J149" s="17">
        <v>1596.2</v>
      </c>
      <c r="K149" s="45">
        <v>0</v>
      </c>
      <c r="L149" s="18"/>
      <c r="M149" s="18"/>
    </row>
    <row r="150" spans="1:13" ht="12.75" customHeight="1">
      <c r="A150" s="44">
        <v>31229</v>
      </c>
      <c r="B150" s="39" t="s">
        <v>29</v>
      </c>
      <c r="C150" s="39" t="s">
        <v>30</v>
      </c>
      <c r="D150" s="17">
        <v>0</v>
      </c>
      <c r="E150" s="45">
        <v>0</v>
      </c>
      <c r="F150" s="17">
        <v>316.39999999999998</v>
      </c>
      <c r="G150" s="45">
        <v>0</v>
      </c>
      <c r="H150" s="17">
        <v>268</v>
      </c>
      <c r="I150" s="45">
        <v>0</v>
      </c>
      <c r="J150" s="17">
        <v>0</v>
      </c>
      <c r="K150" s="45">
        <v>0</v>
      </c>
      <c r="L150" s="18"/>
      <c r="M150" s="18"/>
    </row>
    <row r="151" spans="1:13" ht="12.75" customHeight="1">
      <c r="A151" s="48">
        <v>31229</v>
      </c>
      <c r="B151" s="49" t="s">
        <v>29</v>
      </c>
      <c r="C151" s="49" t="s">
        <v>31</v>
      </c>
      <c r="D151" s="19">
        <v>0</v>
      </c>
      <c r="E151" s="50">
        <v>0</v>
      </c>
      <c r="F151" s="19">
        <v>0</v>
      </c>
      <c r="G151" s="50">
        <v>0</v>
      </c>
      <c r="H151" s="19">
        <v>0</v>
      </c>
      <c r="I151" s="50">
        <v>0</v>
      </c>
      <c r="J151" s="19">
        <v>0</v>
      </c>
      <c r="K151" s="50">
        <v>0</v>
      </c>
      <c r="L151" s="18"/>
      <c r="M151" s="18"/>
    </row>
    <row r="152" spans="1:13" ht="12.75" customHeight="1">
      <c r="A152" s="58">
        <v>31564</v>
      </c>
      <c r="B152" s="25" t="s">
        <v>11</v>
      </c>
      <c r="C152" s="25" t="s">
        <v>26</v>
      </c>
      <c r="D152" s="59">
        <v>0</v>
      </c>
      <c r="E152" s="47">
        <v>0</v>
      </c>
      <c r="F152" s="59">
        <v>0</v>
      </c>
      <c r="G152" s="47">
        <v>0</v>
      </c>
      <c r="H152" s="59">
        <v>0</v>
      </c>
      <c r="I152" s="47">
        <v>0</v>
      </c>
      <c r="J152" s="59">
        <v>0</v>
      </c>
      <c r="K152" s="47">
        <v>0</v>
      </c>
      <c r="L152" s="18"/>
      <c r="M152" s="18"/>
    </row>
    <row r="153" spans="1:13" ht="12.75" customHeight="1">
      <c r="A153" s="44">
        <v>31564</v>
      </c>
      <c r="B153" s="39" t="s">
        <v>11</v>
      </c>
      <c r="C153" s="39" t="s">
        <v>32</v>
      </c>
      <c r="D153" s="17">
        <v>1225.7</v>
      </c>
      <c r="E153" s="45">
        <v>0</v>
      </c>
      <c r="F153" s="17">
        <v>638.20000000000005</v>
      </c>
      <c r="G153" s="45">
        <v>0</v>
      </c>
      <c r="H153" s="17">
        <v>0</v>
      </c>
      <c r="I153" s="45">
        <v>0</v>
      </c>
      <c r="J153" s="17">
        <v>0</v>
      </c>
      <c r="K153" s="45">
        <v>0</v>
      </c>
      <c r="L153" s="18"/>
      <c r="M153" s="18"/>
    </row>
    <row r="154" spans="1:13" ht="12.75" customHeight="1">
      <c r="A154" s="44">
        <v>31564</v>
      </c>
      <c r="B154" s="39" t="s">
        <v>11</v>
      </c>
      <c r="C154" s="39" t="s">
        <v>30</v>
      </c>
      <c r="D154" s="17">
        <v>0</v>
      </c>
      <c r="E154" s="45">
        <v>0</v>
      </c>
      <c r="F154" s="17">
        <v>0</v>
      </c>
      <c r="G154" s="45">
        <v>0</v>
      </c>
      <c r="H154" s="17">
        <v>0</v>
      </c>
      <c r="I154" s="45">
        <v>0</v>
      </c>
      <c r="J154" s="17">
        <v>0</v>
      </c>
      <c r="K154" s="45">
        <v>0</v>
      </c>
      <c r="L154" s="18"/>
      <c r="M154" s="18"/>
    </row>
    <row r="155" spans="1:13" ht="12.75" customHeight="1">
      <c r="A155" s="48">
        <v>31564</v>
      </c>
      <c r="B155" s="49" t="s">
        <v>11</v>
      </c>
      <c r="C155" s="49" t="s">
        <v>31</v>
      </c>
      <c r="D155" s="19">
        <v>0</v>
      </c>
      <c r="E155" s="50">
        <v>0</v>
      </c>
      <c r="F155" s="19">
        <v>0</v>
      </c>
      <c r="G155" s="50">
        <v>0</v>
      </c>
      <c r="H155" s="19">
        <v>0</v>
      </c>
      <c r="I155" s="50">
        <v>0</v>
      </c>
      <c r="J155" s="19">
        <v>0</v>
      </c>
      <c r="K155" s="50">
        <v>0</v>
      </c>
      <c r="L155" s="18"/>
      <c r="M155" s="18"/>
    </row>
    <row r="156" spans="1:13" ht="12.75" customHeight="1">
      <c r="A156" s="58">
        <v>31564</v>
      </c>
      <c r="B156" s="25" t="s">
        <v>12</v>
      </c>
      <c r="C156" s="25" t="s">
        <v>26</v>
      </c>
      <c r="D156" s="59">
        <v>0</v>
      </c>
      <c r="E156" s="47">
        <v>0</v>
      </c>
      <c r="F156" s="59">
        <v>0</v>
      </c>
      <c r="G156" s="47">
        <v>0</v>
      </c>
      <c r="H156" s="59">
        <v>0</v>
      </c>
      <c r="I156" s="47">
        <v>0</v>
      </c>
      <c r="J156" s="59">
        <v>0</v>
      </c>
      <c r="K156" s="47">
        <v>0</v>
      </c>
      <c r="L156" s="18"/>
      <c r="M156" s="18"/>
    </row>
    <row r="157" spans="1:13" ht="12.75" customHeight="1">
      <c r="A157" s="44">
        <v>31564</v>
      </c>
      <c r="B157" s="39" t="s">
        <v>12</v>
      </c>
      <c r="C157" s="39" t="s">
        <v>32</v>
      </c>
      <c r="D157" s="17">
        <v>932.8</v>
      </c>
      <c r="E157" s="45">
        <v>0</v>
      </c>
      <c r="F157" s="17">
        <v>510.8</v>
      </c>
      <c r="G157" s="45">
        <v>0</v>
      </c>
      <c r="H157" s="17">
        <v>0</v>
      </c>
      <c r="I157" s="45">
        <v>0</v>
      </c>
      <c r="J157" s="17">
        <v>0</v>
      </c>
      <c r="K157" s="45">
        <v>0</v>
      </c>
      <c r="L157" s="18"/>
      <c r="M157" s="18"/>
    </row>
    <row r="158" spans="1:13" ht="12.75" customHeight="1">
      <c r="A158" s="44">
        <v>31564</v>
      </c>
      <c r="B158" s="39" t="s">
        <v>12</v>
      </c>
      <c r="C158" s="39" t="s">
        <v>30</v>
      </c>
      <c r="D158" s="17">
        <v>0</v>
      </c>
      <c r="E158" s="45">
        <v>0</v>
      </c>
      <c r="F158" s="17">
        <v>0</v>
      </c>
      <c r="G158" s="45">
        <v>0</v>
      </c>
      <c r="H158" s="17">
        <v>0</v>
      </c>
      <c r="I158" s="45">
        <v>0</v>
      </c>
      <c r="J158" s="17">
        <v>0</v>
      </c>
      <c r="K158" s="45">
        <v>0</v>
      </c>
      <c r="L158" s="18"/>
      <c r="M158" s="18"/>
    </row>
    <row r="159" spans="1:13" ht="12.75" customHeight="1">
      <c r="A159" s="48">
        <v>31564</v>
      </c>
      <c r="B159" s="49" t="s">
        <v>12</v>
      </c>
      <c r="C159" s="49" t="s">
        <v>31</v>
      </c>
      <c r="D159" s="19">
        <v>0</v>
      </c>
      <c r="E159" s="50">
        <v>0</v>
      </c>
      <c r="F159" s="19">
        <v>0</v>
      </c>
      <c r="G159" s="50">
        <v>0</v>
      </c>
      <c r="H159" s="19">
        <v>0</v>
      </c>
      <c r="I159" s="50">
        <v>0</v>
      </c>
      <c r="J159" s="19">
        <v>0</v>
      </c>
      <c r="K159" s="50">
        <v>0</v>
      </c>
      <c r="L159" s="18"/>
      <c r="M159" s="18"/>
    </row>
    <row r="160" spans="1:13" ht="12.75" customHeight="1">
      <c r="A160" s="58">
        <v>31564</v>
      </c>
      <c r="B160" s="25" t="s">
        <v>13</v>
      </c>
      <c r="C160" s="25" t="s">
        <v>26</v>
      </c>
      <c r="D160" s="59">
        <v>0</v>
      </c>
      <c r="E160" s="47">
        <v>0</v>
      </c>
      <c r="F160" s="59">
        <v>0</v>
      </c>
      <c r="G160" s="47">
        <v>0</v>
      </c>
      <c r="H160" s="59">
        <v>0</v>
      </c>
      <c r="I160" s="47">
        <v>0</v>
      </c>
      <c r="J160" s="59">
        <v>0</v>
      </c>
      <c r="K160" s="47">
        <v>0</v>
      </c>
      <c r="L160" s="18"/>
      <c r="M160" s="18"/>
    </row>
    <row r="161" spans="1:13" ht="12.75" customHeight="1">
      <c r="A161" s="44">
        <v>31564</v>
      </c>
      <c r="B161" s="39" t="s">
        <v>13</v>
      </c>
      <c r="C161" s="39" t="s">
        <v>32</v>
      </c>
      <c r="D161" s="17">
        <v>559.79999999999995</v>
      </c>
      <c r="E161" s="45">
        <v>0</v>
      </c>
      <c r="F161" s="17">
        <v>296.89999999999998</v>
      </c>
      <c r="G161" s="45">
        <v>0</v>
      </c>
      <c r="H161" s="17">
        <v>0</v>
      </c>
      <c r="I161" s="45">
        <v>0</v>
      </c>
      <c r="J161" s="17">
        <v>0</v>
      </c>
      <c r="K161" s="45">
        <v>0</v>
      </c>
      <c r="L161" s="18"/>
      <c r="M161" s="18"/>
    </row>
    <row r="162" spans="1:13" ht="12.75" customHeight="1">
      <c r="A162" s="44">
        <v>31564</v>
      </c>
      <c r="B162" s="39" t="s">
        <v>13</v>
      </c>
      <c r="C162" s="39" t="s">
        <v>30</v>
      </c>
      <c r="D162" s="17">
        <v>0</v>
      </c>
      <c r="E162" s="45">
        <v>0</v>
      </c>
      <c r="F162" s="17">
        <v>0</v>
      </c>
      <c r="G162" s="45">
        <v>0</v>
      </c>
      <c r="H162" s="17">
        <v>0</v>
      </c>
      <c r="I162" s="45">
        <v>0</v>
      </c>
      <c r="J162" s="17">
        <v>0</v>
      </c>
      <c r="K162" s="45">
        <v>0</v>
      </c>
      <c r="L162" s="18"/>
      <c r="M162" s="18"/>
    </row>
    <row r="163" spans="1:13" ht="12.75" customHeight="1">
      <c r="A163" s="48">
        <v>31564</v>
      </c>
      <c r="B163" s="49" t="s">
        <v>13</v>
      </c>
      <c r="C163" s="49" t="s">
        <v>31</v>
      </c>
      <c r="D163" s="19">
        <v>0</v>
      </c>
      <c r="E163" s="50">
        <v>0</v>
      </c>
      <c r="F163" s="19">
        <v>0</v>
      </c>
      <c r="G163" s="50">
        <v>0</v>
      </c>
      <c r="H163" s="19">
        <v>0</v>
      </c>
      <c r="I163" s="50">
        <v>0</v>
      </c>
      <c r="J163" s="19">
        <v>0</v>
      </c>
      <c r="K163" s="50">
        <v>0</v>
      </c>
      <c r="L163" s="18"/>
      <c r="M163" s="18"/>
    </row>
    <row r="164" spans="1:13" ht="12.75" customHeight="1">
      <c r="A164" s="58">
        <v>31564</v>
      </c>
      <c r="B164" s="25" t="s">
        <v>14</v>
      </c>
      <c r="C164" s="25" t="s">
        <v>26</v>
      </c>
      <c r="D164" s="59">
        <v>0</v>
      </c>
      <c r="E164" s="47">
        <v>0</v>
      </c>
      <c r="F164" s="59">
        <v>0</v>
      </c>
      <c r="G164" s="47">
        <v>0</v>
      </c>
      <c r="H164" s="59">
        <v>0</v>
      </c>
      <c r="I164" s="47">
        <v>0</v>
      </c>
      <c r="J164" s="59">
        <v>0</v>
      </c>
      <c r="K164" s="47">
        <v>0</v>
      </c>
      <c r="L164" s="18"/>
      <c r="M164" s="18"/>
    </row>
    <row r="165" spans="1:13" ht="12.75" customHeight="1">
      <c r="A165" s="44">
        <v>31564</v>
      </c>
      <c r="B165" s="39" t="s">
        <v>14</v>
      </c>
      <c r="C165" s="39" t="s">
        <v>32</v>
      </c>
      <c r="D165" s="17">
        <v>316.3</v>
      </c>
      <c r="E165" s="45">
        <v>0</v>
      </c>
      <c r="F165" s="17">
        <v>153.9</v>
      </c>
      <c r="G165" s="45">
        <v>0</v>
      </c>
      <c r="H165" s="17">
        <v>0</v>
      </c>
      <c r="I165" s="45">
        <v>0</v>
      </c>
      <c r="J165" s="17">
        <v>0</v>
      </c>
      <c r="K165" s="45">
        <v>0</v>
      </c>
      <c r="L165" s="18"/>
      <c r="M165" s="18"/>
    </row>
    <row r="166" spans="1:13" ht="12.75" customHeight="1">
      <c r="A166" s="44">
        <v>31564</v>
      </c>
      <c r="B166" s="39" t="s">
        <v>14</v>
      </c>
      <c r="C166" s="39" t="s">
        <v>30</v>
      </c>
      <c r="D166" s="17">
        <v>0</v>
      </c>
      <c r="E166" s="45">
        <v>0</v>
      </c>
      <c r="F166" s="17">
        <v>0</v>
      </c>
      <c r="G166" s="45">
        <v>0</v>
      </c>
      <c r="H166" s="17">
        <v>0</v>
      </c>
      <c r="I166" s="45">
        <v>0</v>
      </c>
      <c r="J166" s="17">
        <v>0</v>
      </c>
      <c r="K166" s="45">
        <v>0</v>
      </c>
      <c r="L166" s="18"/>
      <c r="M166" s="18"/>
    </row>
    <row r="167" spans="1:13" ht="12.75" customHeight="1">
      <c r="A167" s="48">
        <v>31564</v>
      </c>
      <c r="B167" s="49" t="s">
        <v>14</v>
      </c>
      <c r="C167" s="49" t="s">
        <v>31</v>
      </c>
      <c r="D167" s="19">
        <v>0</v>
      </c>
      <c r="E167" s="50">
        <v>0</v>
      </c>
      <c r="F167" s="19">
        <v>0</v>
      </c>
      <c r="G167" s="50">
        <v>0</v>
      </c>
      <c r="H167" s="19">
        <v>0</v>
      </c>
      <c r="I167" s="50">
        <v>0</v>
      </c>
      <c r="J167" s="19">
        <v>0</v>
      </c>
      <c r="K167" s="50">
        <v>0</v>
      </c>
      <c r="L167" s="18"/>
      <c r="M167" s="18"/>
    </row>
    <row r="168" spans="1:13" ht="12.75" customHeight="1">
      <c r="A168" s="58">
        <v>31564</v>
      </c>
      <c r="B168" s="25" t="s">
        <v>15</v>
      </c>
      <c r="C168" s="25" t="s">
        <v>26</v>
      </c>
      <c r="D168" s="59">
        <v>0</v>
      </c>
      <c r="E168" s="47">
        <v>0</v>
      </c>
      <c r="F168" s="59">
        <v>0</v>
      </c>
      <c r="G168" s="47">
        <v>0</v>
      </c>
      <c r="H168" s="59">
        <v>0</v>
      </c>
      <c r="I168" s="47">
        <v>0</v>
      </c>
      <c r="J168" s="59">
        <v>0</v>
      </c>
      <c r="K168" s="47">
        <v>0</v>
      </c>
      <c r="L168" s="18"/>
      <c r="M168" s="18"/>
    </row>
    <row r="169" spans="1:13" ht="12.75" customHeight="1">
      <c r="A169" s="44">
        <v>31564</v>
      </c>
      <c r="B169" s="39" t="s">
        <v>15</v>
      </c>
      <c r="C169" s="39" t="s">
        <v>32</v>
      </c>
      <c r="D169" s="17">
        <v>310.5</v>
      </c>
      <c r="E169" s="45">
        <v>0</v>
      </c>
      <c r="F169" s="17">
        <v>171.8</v>
      </c>
      <c r="G169" s="45">
        <v>0</v>
      </c>
      <c r="H169" s="17">
        <v>0</v>
      </c>
      <c r="I169" s="45">
        <v>0</v>
      </c>
      <c r="J169" s="17">
        <v>0</v>
      </c>
      <c r="K169" s="45">
        <v>0</v>
      </c>
      <c r="L169" s="18"/>
      <c r="M169" s="18"/>
    </row>
    <row r="170" spans="1:13" ht="12.75" customHeight="1">
      <c r="A170" s="44">
        <v>31564</v>
      </c>
      <c r="B170" s="39" t="s">
        <v>15</v>
      </c>
      <c r="C170" s="39" t="s">
        <v>30</v>
      </c>
      <c r="D170" s="17">
        <v>0</v>
      </c>
      <c r="E170" s="45">
        <v>0</v>
      </c>
      <c r="F170" s="17">
        <v>0</v>
      </c>
      <c r="G170" s="45">
        <v>0</v>
      </c>
      <c r="H170" s="17">
        <v>0</v>
      </c>
      <c r="I170" s="45">
        <v>0</v>
      </c>
      <c r="J170" s="17">
        <v>0</v>
      </c>
      <c r="K170" s="45">
        <v>0</v>
      </c>
      <c r="L170" s="18"/>
      <c r="M170" s="18"/>
    </row>
    <row r="171" spans="1:13" ht="12.75" customHeight="1">
      <c r="A171" s="48">
        <v>31564</v>
      </c>
      <c r="B171" s="49" t="s">
        <v>15</v>
      </c>
      <c r="C171" s="49" t="s">
        <v>31</v>
      </c>
      <c r="D171" s="19">
        <v>0</v>
      </c>
      <c r="E171" s="50">
        <v>0</v>
      </c>
      <c r="F171" s="19">
        <v>0</v>
      </c>
      <c r="G171" s="50">
        <v>0</v>
      </c>
      <c r="H171" s="19">
        <v>0</v>
      </c>
      <c r="I171" s="50">
        <v>0</v>
      </c>
      <c r="J171" s="19">
        <v>0</v>
      </c>
      <c r="K171" s="50">
        <v>0</v>
      </c>
      <c r="L171" s="18"/>
      <c r="M171" s="18"/>
    </row>
    <row r="172" spans="1:13" ht="12.75" customHeight="1">
      <c r="A172" s="58">
        <v>31564</v>
      </c>
      <c r="B172" s="25" t="s">
        <v>16</v>
      </c>
      <c r="C172" s="25" t="s">
        <v>26</v>
      </c>
      <c r="D172" s="59">
        <v>0</v>
      </c>
      <c r="E172" s="47">
        <v>0</v>
      </c>
      <c r="F172" s="59">
        <v>0</v>
      </c>
      <c r="G172" s="47">
        <v>0</v>
      </c>
      <c r="H172" s="59">
        <v>0</v>
      </c>
      <c r="I172" s="47">
        <v>0</v>
      </c>
      <c r="J172" s="59">
        <v>0</v>
      </c>
      <c r="K172" s="47">
        <v>0</v>
      </c>
      <c r="L172" s="18"/>
      <c r="M172" s="18"/>
    </row>
    <row r="173" spans="1:13" ht="12.75" customHeight="1">
      <c r="A173" s="44">
        <v>31564</v>
      </c>
      <c r="B173" s="39" t="s">
        <v>16</v>
      </c>
      <c r="C173" s="39" t="s">
        <v>32</v>
      </c>
      <c r="D173" s="17">
        <v>103.2</v>
      </c>
      <c r="E173" s="45">
        <v>0</v>
      </c>
      <c r="F173" s="17">
        <v>54.8</v>
      </c>
      <c r="G173" s="45">
        <v>0</v>
      </c>
      <c r="H173" s="17">
        <v>0</v>
      </c>
      <c r="I173" s="45">
        <v>0</v>
      </c>
      <c r="J173" s="17">
        <v>0</v>
      </c>
      <c r="K173" s="45">
        <v>0</v>
      </c>
      <c r="L173" s="18"/>
      <c r="M173" s="18"/>
    </row>
    <row r="174" spans="1:13" ht="12.75" customHeight="1">
      <c r="A174" s="44">
        <v>31564</v>
      </c>
      <c r="B174" s="39" t="s">
        <v>16</v>
      </c>
      <c r="C174" s="39" t="s">
        <v>30</v>
      </c>
      <c r="D174" s="17">
        <v>0</v>
      </c>
      <c r="E174" s="45">
        <v>0</v>
      </c>
      <c r="F174" s="17">
        <v>0</v>
      </c>
      <c r="G174" s="45">
        <v>0</v>
      </c>
      <c r="H174" s="17">
        <v>0</v>
      </c>
      <c r="I174" s="45">
        <v>0</v>
      </c>
      <c r="J174" s="17">
        <v>0</v>
      </c>
      <c r="K174" s="45">
        <v>0</v>
      </c>
      <c r="L174" s="18"/>
      <c r="M174" s="18"/>
    </row>
    <row r="175" spans="1:13" ht="12.75" customHeight="1">
      <c r="A175" s="48">
        <v>31564</v>
      </c>
      <c r="B175" s="49" t="s">
        <v>16</v>
      </c>
      <c r="C175" s="49" t="s">
        <v>31</v>
      </c>
      <c r="D175" s="19">
        <v>0</v>
      </c>
      <c r="E175" s="50">
        <v>0</v>
      </c>
      <c r="F175" s="19">
        <v>0</v>
      </c>
      <c r="G175" s="50">
        <v>0</v>
      </c>
      <c r="H175" s="19">
        <v>0</v>
      </c>
      <c r="I175" s="50">
        <v>0</v>
      </c>
      <c r="J175" s="19">
        <v>0</v>
      </c>
      <c r="K175" s="50">
        <v>0</v>
      </c>
      <c r="L175" s="18"/>
      <c r="M175" s="18"/>
    </row>
    <row r="176" spans="1:13" ht="12.75" customHeight="1">
      <c r="A176" s="58">
        <v>31564</v>
      </c>
      <c r="B176" s="25" t="s">
        <v>17</v>
      </c>
      <c r="C176" s="25" t="s">
        <v>26</v>
      </c>
      <c r="D176" s="59">
        <v>0</v>
      </c>
      <c r="E176" s="47">
        <v>0</v>
      </c>
      <c r="F176" s="59">
        <v>0</v>
      </c>
      <c r="G176" s="47">
        <v>0</v>
      </c>
      <c r="H176" s="59">
        <v>0</v>
      </c>
      <c r="I176" s="47">
        <v>0</v>
      </c>
      <c r="J176" s="59">
        <v>0</v>
      </c>
      <c r="K176" s="47">
        <v>0</v>
      </c>
      <c r="L176" s="18"/>
      <c r="M176" s="18"/>
    </row>
    <row r="177" spans="1:13" ht="12.75" customHeight="1">
      <c r="A177" s="44">
        <v>31564</v>
      </c>
      <c r="B177" s="39" t="s">
        <v>17</v>
      </c>
      <c r="C177" s="39" t="s">
        <v>32</v>
      </c>
      <c r="D177" s="17">
        <v>0</v>
      </c>
      <c r="E177" s="45">
        <v>0</v>
      </c>
      <c r="F177" s="17">
        <v>0</v>
      </c>
      <c r="G177" s="45">
        <v>0</v>
      </c>
      <c r="H177" s="17">
        <v>0</v>
      </c>
      <c r="I177" s="45">
        <v>0</v>
      </c>
      <c r="J177" s="17">
        <v>0</v>
      </c>
      <c r="K177" s="45">
        <v>0</v>
      </c>
      <c r="L177" s="18"/>
      <c r="M177" s="18"/>
    </row>
    <row r="178" spans="1:13" ht="12.75" customHeight="1">
      <c r="A178" s="44">
        <v>31564</v>
      </c>
      <c r="B178" s="39" t="s">
        <v>17</v>
      </c>
      <c r="C178" s="39" t="s">
        <v>30</v>
      </c>
      <c r="D178" s="17">
        <v>0</v>
      </c>
      <c r="E178" s="45">
        <v>0</v>
      </c>
      <c r="F178" s="17">
        <v>0</v>
      </c>
      <c r="G178" s="45">
        <v>0</v>
      </c>
      <c r="H178" s="17">
        <v>0</v>
      </c>
      <c r="I178" s="45">
        <v>0</v>
      </c>
      <c r="J178" s="17">
        <v>0</v>
      </c>
      <c r="K178" s="45">
        <v>0</v>
      </c>
      <c r="L178" s="18"/>
      <c r="M178" s="18"/>
    </row>
    <row r="179" spans="1:13" ht="12.75" customHeight="1">
      <c r="A179" s="48">
        <v>31564</v>
      </c>
      <c r="B179" s="49" t="s">
        <v>17</v>
      </c>
      <c r="C179" s="49" t="s">
        <v>31</v>
      </c>
      <c r="D179" s="19">
        <v>0</v>
      </c>
      <c r="E179" s="50">
        <v>0</v>
      </c>
      <c r="F179" s="19">
        <v>0</v>
      </c>
      <c r="G179" s="50">
        <v>0</v>
      </c>
      <c r="H179" s="19">
        <v>0</v>
      </c>
      <c r="I179" s="50">
        <v>0</v>
      </c>
      <c r="J179" s="19">
        <v>0</v>
      </c>
      <c r="K179" s="50">
        <v>0</v>
      </c>
      <c r="L179" s="18"/>
      <c r="M179" s="18"/>
    </row>
    <row r="180" spans="1:13" ht="12.75" customHeight="1">
      <c r="A180" s="58">
        <v>31564</v>
      </c>
      <c r="B180" s="25" t="s">
        <v>18</v>
      </c>
      <c r="C180" s="25" t="s">
        <v>26</v>
      </c>
      <c r="D180" s="59">
        <v>0</v>
      </c>
      <c r="E180" s="47">
        <v>0</v>
      </c>
      <c r="F180" s="59">
        <v>0</v>
      </c>
      <c r="G180" s="47">
        <v>0</v>
      </c>
      <c r="H180" s="59">
        <v>0</v>
      </c>
      <c r="I180" s="47">
        <v>0</v>
      </c>
      <c r="J180" s="59">
        <v>0</v>
      </c>
      <c r="K180" s="47">
        <v>0</v>
      </c>
      <c r="L180" s="18"/>
      <c r="M180" s="18"/>
    </row>
    <row r="181" spans="1:13" ht="12.75" customHeight="1">
      <c r="A181" s="44">
        <v>31564</v>
      </c>
      <c r="B181" s="39" t="s">
        <v>18</v>
      </c>
      <c r="C181" s="39" t="s">
        <v>32</v>
      </c>
      <c r="D181" s="17">
        <v>0</v>
      </c>
      <c r="E181" s="45">
        <v>0</v>
      </c>
      <c r="F181" s="17">
        <v>0</v>
      </c>
      <c r="G181" s="45">
        <v>0</v>
      </c>
      <c r="H181" s="17">
        <v>0</v>
      </c>
      <c r="I181" s="45">
        <v>0</v>
      </c>
      <c r="J181" s="17">
        <v>0</v>
      </c>
      <c r="K181" s="45">
        <v>0</v>
      </c>
      <c r="L181" s="18"/>
      <c r="M181" s="18"/>
    </row>
    <row r="182" spans="1:13" ht="12.75" customHeight="1">
      <c r="A182" s="44">
        <v>31564</v>
      </c>
      <c r="B182" s="39" t="s">
        <v>18</v>
      </c>
      <c r="C182" s="39" t="s">
        <v>30</v>
      </c>
      <c r="D182" s="17">
        <v>0</v>
      </c>
      <c r="E182" s="45">
        <v>0</v>
      </c>
      <c r="F182" s="17">
        <v>0</v>
      </c>
      <c r="G182" s="45">
        <v>0</v>
      </c>
      <c r="H182" s="17">
        <v>0</v>
      </c>
      <c r="I182" s="45">
        <v>0</v>
      </c>
      <c r="J182" s="17">
        <v>0</v>
      </c>
      <c r="K182" s="45">
        <v>0</v>
      </c>
      <c r="L182" s="18"/>
      <c r="M182" s="18"/>
    </row>
    <row r="183" spans="1:13" ht="12.75" customHeight="1">
      <c r="A183" s="48">
        <v>31564</v>
      </c>
      <c r="B183" s="49" t="s">
        <v>18</v>
      </c>
      <c r="C183" s="49" t="s">
        <v>31</v>
      </c>
      <c r="D183" s="19">
        <v>0</v>
      </c>
      <c r="E183" s="50">
        <v>0</v>
      </c>
      <c r="F183" s="19">
        <v>0</v>
      </c>
      <c r="G183" s="50">
        <v>0</v>
      </c>
      <c r="H183" s="19">
        <v>0</v>
      </c>
      <c r="I183" s="50">
        <v>0</v>
      </c>
      <c r="J183" s="19">
        <v>0</v>
      </c>
      <c r="K183" s="50">
        <v>0</v>
      </c>
      <c r="L183" s="18"/>
      <c r="M183" s="18"/>
    </row>
    <row r="184" spans="1:13" ht="12.75" customHeight="1">
      <c r="A184" s="58">
        <v>31564</v>
      </c>
      <c r="B184" s="25" t="s">
        <v>29</v>
      </c>
      <c r="C184" s="25" t="s">
        <v>26</v>
      </c>
      <c r="D184" s="59">
        <v>4087.1</v>
      </c>
      <c r="E184" s="47">
        <v>0</v>
      </c>
      <c r="F184" s="59">
        <v>2193.8000000000002</v>
      </c>
      <c r="G184" s="47">
        <v>0</v>
      </c>
      <c r="H184" s="59">
        <v>1920</v>
      </c>
      <c r="I184" s="47">
        <v>0</v>
      </c>
      <c r="J184" s="59">
        <v>1893.3</v>
      </c>
      <c r="K184" s="47">
        <v>0</v>
      </c>
      <c r="L184" s="18"/>
      <c r="M184" s="18"/>
    </row>
    <row r="185" spans="1:13" ht="12.75" customHeight="1">
      <c r="A185" s="44">
        <v>31564</v>
      </c>
      <c r="B185" s="39" t="s">
        <v>29</v>
      </c>
      <c r="C185" s="39" t="s">
        <v>32</v>
      </c>
      <c r="D185" s="17">
        <v>3524.9</v>
      </c>
      <c r="E185" s="45">
        <v>0</v>
      </c>
      <c r="F185" s="17">
        <v>1873.9</v>
      </c>
      <c r="G185" s="45">
        <v>0</v>
      </c>
      <c r="H185" s="17">
        <v>1654.8</v>
      </c>
      <c r="I185" s="45">
        <v>0</v>
      </c>
      <c r="J185" s="17">
        <v>1651</v>
      </c>
      <c r="K185" s="45">
        <v>0</v>
      </c>
      <c r="L185" s="18"/>
      <c r="M185" s="18"/>
    </row>
    <row r="186" spans="1:13" ht="12.75" customHeight="1">
      <c r="A186" s="44">
        <v>31564</v>
      </c>
      <c r="B186" s="39" t="s">
        <v>29</v>
      </c>
      <c r="C186" s="39" t="s">
        <v>30</v>
      </c>
      <c r="D186" s="17">
        <v>0</v>
      </c>
      <c r="E186" s="45">
        <v>0</v>
      </c>
      <c r="F186" s="17">
        <v>319.89999999999998</v>
      </c>
      <c r="G186" s="45">
        <v>0</v>
      </c>
      <c r="H186" s="17">
        <v>265.2</v>
      </c>
      <c r="I186" s="45">
        <v>0</v>
      </c>
      <c r="J186" s="17">
        <v>0</v>
      </c>
      <c r="K186" s="45">
        <v>0</v>
      </c>
      <c r="L186" s="18"/>
      <c r="M186" s="18"/>
    </row>
    <row r="187" spans="1:13" ht="12.75" customHeight="1">
      <c r="A187" s="48">
        <v>31564</v>
      </c>
      <c r="B187" s="49" t="s">
        <v>29</v>
      </c>
      <c r="C187" s="49" t="s">
        <v>31</v>
      </c>
      <c r="D187" s="19">
        <v>0</v>
      </c>
      <c r="E187" s="50">
        <v>0</v>
      </c>
      <c r="F187" s="19">
        <v>0</v>
      </c>
      <c r="G187" s="50">
        <v>0</v>
      </c>
      <c r="H187" s="19">
        <v>0</v>
      </c>
      <c r="I187" s="50">
        <v>0</v>
      </c>
      <c r="J187" s="19">
        <v>0</v>
      </c>
      <c r="K187" s="50">
        <v>0</v>
      </c>
      <c r="L187" s="18"/>
      <c r="M187" s="18"/>
    </row>
    <row r="188" spans="1:13" ht="12.75" customHeight="1">
      <c r="A188" s="58">
        <v>31929</v>
      </c>
      <c r="B188" s="25" t="s">
        <v>11</v>
      </c>
      <c r="C188" s="25" t="s">
        <v>26</v>
      </c>
      <c r="D188" s="59">
        <v>0</v>
      </c>
      <c r="E188" s="47">
        <v>0</v>
      </c>
      <c r="F188" s="59">
        <v>0</v>
      </c>
      <c r="G188" s="47">
        <v>0</v>
      </c>
      <c r="H188" s="59">
        <v>0</v>
      </c>
      <c r="I188" s="47">
        <v>0</v>
      </c>
      <c r="J188" s="59">
        <v>0</v>
      </c>
      <c r="K188" s="47">
        <v>0</v>
      </c>
      <c r="L188" s="18"/>
      <c r="M188" s="18"/>
    </row>
    <row r="189" spans="1:13" ht="12.75" customHeight="1">
      <c r="A189" s="44">
        <v>31929</v>
      </c>
      <c r="B189" s="39" t="s">
        <v>11</v>
      </c>
      <c r="C189" s="39" t="s">
        <v>32</v>
      </c>
      <c r="D189" s="17">
        <v>1248.5999999999999</v>
      </c>
      <c r="E189" s="45">
        <v>0</v>
      </c>
      <c r="F189" s="17">
        <v>639.9</v>
      </c>
      <c r="G189" s="45">
        <v>0</v>
      </c>
      <c r="H189" s="17">
        <v>0</v>
      </c>
      <c r="I189" s="45">
        <v>0</v>
      </c>
      <c r="J189" s="17">
        <v>0</v>
      </c>
      <c r="K189" s="45">
        <v>0</v>
      </c>
      <c r="L189" s="18"/>
      <c r="M189" s="18"/>
    </row>
    <row r="190" spans="1:13" ht="12.75" customHeight="1">
      <c r="A190" s="44">
        <v>31929</v>
      </c>
      <c r="B190" s="39" t="s">
        <v>11</v>
      </c>
      <c r="C190" s="39" t="s">
        <v>30</v>
      </c>
      <c r="D190" s="17">
        <v>0</v>
      </c>
      <c r="E190" s="45">
        <v>0</v>
      </c>
      <c r="F190" s="17">
        <v>0</v>
      </c>
      <c r="G190" s="45">
        <v>0</v>
      </c>
      <c r="H190" s="17">
        <v>0</v>
      </c>
      <c r="I190" s="45">
        <v>0</v>
      </c>
      <c r="J190" s="17">
        <v>0</v>
      </c>
      <c r="K190" s="45">
        <v>0</v>
      </c>
      <c r="L190" s="18"/>
      <c r="M190" s="18"/>
    </row>
    <row r="191" spans="1:13" ht="12.75" customHeight="1">
      <c r="A191" s="48">
        <v>31929</v>
      </c>
      <c r="B191" s="49" t="s">
        <v>11</v>
      </c>
      <c r="C191" s="49" t="s">
        <v>31</v>
      </c>
      <c r="D191" s="19">
        <v>0</v>
      </c>
      <c r="E191" s="50">
        <v>0</v>
      </c>
      <c r="F191" s="19">
        <v>0</v>
      </c>
      <c r="G191" s="50">
        <v>0</v>
      </c>
      <c r="H191" s="19">
        <v>0</v>
      </c>
      <c r="I191" s="50">
        <v>0</v>
      </c>
      <c r="J191" s="19">
        <v>0</v>
      </c>
      <c r="K191" s="50">
        <v>0</v>
      </c>
      <c r="L191" s="18"/>
      <c r="M191" s="18"/>
    </row>
    <row r="192" spans="1:13" ht="12.75" customHeight="1">
      <c r="A192" s="58">
        <v>31929</v>
      </c>
      <c r="B192" s="25" t="s">
        <v>12</v>
      </c>
      <c r="C192" s="25" t="s">
        <v>26</v>
      </c>
      <c r="D192" s="59">
        <v>0</v>
      </c>
      <c r="E192" s="47">
        <v>0</v>
      </c>
      <c r="F192" s="59">
        <v>0</v>
      </c>
      <c r="G192" s="47">
        <v>0</v>
      </c>
      <c r="H192" s="59">
        <v>0</v>
      </c>
      <c r="I192" s="47">
        <v>0</v>
      </c>
      <c r="J192" s="59">
        <v>0</v>
      </c>
      <c r="K192" s="47">
        <v>0</v>
      </c>
      <c r="L192" s="18"/>
      <c r="M192" s="18"/>
    </row>
    <row r="193" spans="1:13" ht="12.75" customHeight="1">
      <c r="A193" s="44">
        <v>31929</v>
      </c>
      <c r="B193" s="39" t="s">
        <v>12</v>
      </c>
      <c r="C193" s="39" t="s">
        <v>32</v>
      </c>
      <c r="D193" s="17">
        <v>940.9</v>
      </c>
      <c r="E193" s="45">
        <v>0</v>
      </c>
      <c r="F193" s="17">
        <v>506.3</v>
      </c>
      <c r="G193" s="45">
        <v>0</v>
      </c>
      <c r="H193" s="17">
        <v>0</v>
      </c>
      <c r="I193" s="45">
        <v>0</v>
      </c>
      <c r="J193" s="17">
        <v>0</v>
      </c>
      <c r="K193" s="45">
        <v>0</v>
      </c>
      <c r="L193" s="18"/>
      <c r="M193" s="18"/>
    </row>
    <row r="194" spans="1:13" ht="12.75" customHeight="1">
      <c r="A194" s="44">
        <v>31929</v>
      </c>
      <c r="B194" s="39" t="s">
        <v>12</v>
      </c>
      <c r="C194" s="39" t="s">
        <v>30</v>
      </c>
      <c r="D194" s="17">
        <v>0</v>
      </c>
      <c r="E194" s="45">
        <v>0</v>
      </c>
      <c r="F194" s="17">
        <v>0</v>
      </c>
      <c r="G194" s="45">
        <v>0</v>
      </c>
      <c r="H194" s="17">
        <v>0</v>
      </c>
      <c r="I194" s="45">
        <v>0</v>
      </c>
      <c r="J194" s="17">
        <v>0</v>
      </c>
      <c r="K194" s="45">
        <v>0</v>
      </c>
      <c r="L194" s="18"/>
      <c r="M194" s="18"/>
    </row>
    <row r="195" spans="1:13" ht="12.75" customHeight="1">
      <c r="A195" s="48">
        <v>31929</v>
      </c>
      <c r="B195" s="49" t="s">
        <v>12</v>
      </c>
      <c r="C195" s="49" t="s">
        <v>31</v>
      </c>
      <c r="D195" s="19">
        <v>0</v>
      </c>
      <c r="E195" s="50">
        <v>0</v>
      </c>
      <c r="F195" s="19">
        <v>0</v>
      </c>
      <c r="G195" s="50">
        <v>0</v>
      </c>
      <c r="H195" s="19">
        <v>0</v>
      </c>
      <c r="I195" s="50">
        <v>0</v>
      </c>
      <c r="J195" s="19">
        <v>0</v>
      </c>
      <c r="K195" s="50">
        <v>0</v>
      </c>
      <c r="L195" s="18"/>
      <c r="M195" s="18"/>
    </row>
    <row r="196" spans="1:13" ht="12.75" customHeight="1">
      <c r="A196" s="58">
        <v>31929</v>
      </c>
      <c r="B196" s="25" t="s">
        <v>13</v>
      </c>
      <c r="C196" s="25" t="s">
        <v>26</v>
      </c>
      <c r="D196" s="59">
        <v>0</v>
      </c>
      <c r="E196" s="47">
        <v>0</v>
      </c>
      <c r="F196" s="59">
        <v>0</v>
      </c>
      <c r="G196" s="47">
        <v>0</v>
      </c>
      <c r="H196" s="59">
        <v>0</v>
      </c>
      <c r="I196" s="47">
        <v>0</v>
      </c>
      <c r="J196" s="59">
        <v>0</v>
      </c>
      <c r="K196" s="47">
        <v>0</v>
      </c>
      <c r="L196" s="18"/>
      <c r="M196" s="18"/>
    </row>
    <row r="197" spans="1:13" ht="12.75" customHeight="1">
      <c r="A197" s="44">
        <v>31929</v>
      </c>
      <c r="B197" s="39" t="s">
        <v>13</v>
      </c>
      <c r="C197" s="39" t="s">
        <v>32</v>
      </c>
      <c r="D197" s="17">
        <v>569</v>
      </c>
      <c r="E197" s="45">
        <v>0</v>
      </c>
      <c r="F197" s="17">
        <v>303.39999999999998</v>
      </c>
      <c r="G197" s="45">
        <v>0</v>
      </c>
      <c r="H197" s="17">
        <v>0</v>
      </c>
      <c r="I197" s="45">
        <v>0</v>
      </c>
      <c r="J197" s="17">
        <v>0</v>
      </c>
      <c r="K197" s="45">
        <v>0</v>
      </c>
      <c r="L197" s="18"/>
      <c r="M197" s="18"/>
    </row>
    <row r="198" spans="1:13" ht="12.75" customHeight="1">
      <c r="A198" s="44">
        <v>31929</v>
      </c>
      <c r="B198" s="39" t="s">
        <v>13</v>
      </c>
      <c r="C198" s="39" t="s">
        <v>30</v>
      </c>
      <c r="D198" s="17">
        <v>0</v>
      </c>
      <c r="E198" s="45">
        <v>0</v>
      </c>
      <c r="F198" s="17">
        <v>0</v>
      </c>
      <c r="G198" s="45">
        <v>0</v>
      </c>
      <c r="H198" s="17">
        <v>0</v>
      </c>
      <c r="I198" s="45">
        <v>0</v>
      </c>
      <c r="J198" s="17">
        <v>0</v>
      </c>
      <c r="K198" s="45">
        <v>0</v>
      </c>
      <c r="L198" s="18"/>
      <c r="M198" s="18"/>
    </row>
    <row r="199" spans="1:13" ht="12.75" customHeight="1">
      <c r="A199" s="48">
        <v>31929</v>
      </c>
      <c r="B199" s="49" t="s">
        <v>13</v>
      </c>
      <c r="C199" s="49" t="s">
        <v>31</v>
      </c>
      <c r="D199" s="19">
        <v>0</v>
      </c>
      <c r="E199" s="50">
        <v>0</v>
      </c>
      <c r="F199" s="19">
        <v>0</v>
      </c>
      <c r="G199" s="50">
        <v>0</v>
      </c>
      <c r="H199" s="19">
        <v>0</v>
      </c>
      <c r="I199" s="50">
        <v>0</v>
      </c>
      <c r="J199" s="19">
        <v>0</v>
      </c>
      <c r="K199" s="50">
        <v>0</v>
      </c>
      <c r="L199" s="18"/>
      <c r="M199" s="18"/>
    </row>
    <row r="200" spans="1:13" ht="12.75" customHeight="1">
      <c r="A200" s="58">
        <v>31929</v>
      </c>
      <c r="B200" s="25" t="s">
        <v>14</v>
      </c>
      <c r="C200" s="25" t="s">
        <v>26</v>
      </c>
      <c r="D200" s="59">
        <v>0</v>
      </c>
      <c r="E200" s="47">
        <v>0</v>
      </c>
      <c r="F200" s="59">
        <v>0</v>
      </c>
      <c r="G200" s="47">
        <v>0</v>
      </c>
      <c r="H200" s="59">
        <v>0</v>
      </c>
      <c r="I200" s="47">
        <v>0</v>
      </c>
      <c r="J200" s="59">
        <v>0</v>
      </c>
      <c r="K200" s="47">
        <v>0</v>
      </c>
      <c r="L200" s="18"/>
      <c r="M200" s="18"/>
    </row>
    <row r="201" spans="1:13" ht="12.75" customHeight="1">
      <c r="A201" s="44">
        <v>31929</v>
      </c>
      <c r="B201" s="39" t="s">
        <v>14</v>
      </c>
      <c r="C201" s="39" t="s">
        <v>32</v>
      </c>
      <c r="D201" s="17">
        <v>320.89999999999998</v>
      </c>
      <c r="E201" s="45">
        <v>0</v>
      </c>
      <c r="F201" s="17">
        <v>157.19999999999999</v>
      </c>
      <c r="G201" s="45">
        <v>0</v>
      </c>
      <c r="H201" s="17">
        <v>0</v>
      </c>
      <c r="I201" s="45">
        <v>0</v>
      </c>
      <c r="J201" s="17">
        <v>0</v>
      </c>
      <c r="K201" s="45">
        <v>0</v>
      </c>
      <c r="L201" s="18"/>
      <c r="M201" s="18"/>
    </row>
    <row r="202" spans="1:13" ht="12.75" customHeight="1">
      <c r="A202" s="44">
        <v>31929</v>
      </c>
      <c r="B202" s="39" t="s">
        <v>14</v>
      </c>
      <c r="C202" s="39" t="s">
        <v>30</v>
      </c>
      <c r="D202" s="17">
        <v>0</v>
      </c>
      <c r="E202" s="45">
        <v>0</v>
      </c>
      <c r="F202" s="17">
        <v>0</v>
      </c>
      <c r="G202" s="45">
        <v>0</v>
      </c>
      <c r="H202" s="17">
        <v>0</v>
      </c>
      <c r="I202" s="45">
        <v>0</v>
      </c>
      <c r="J202" s="17">
        <v>0</v>
      </c>
      <c r="K202" s="45">
        <v>0</v>
      </c>
      <c r="L202" s="18"/>
      <c r="M202" s="18"/>
    </row>
    <row r="203" spans="1:13" ht="12.75" customHeight="1">
      <c r="A203" s="48">
        <v>31929</v>
      </c>
      <c r="B203" s="49" t="s">
        <v>14</v>
      </c>
      <c r="C203" s="49" t="s">
        <v>31</v>
      </c>
      <c r="D203" s="19">
        <v>0</v>
      </c>
      <c r="E203" s="50">
        <v>0</v>
      </c>
      <c r="F203" s="19">
        <v>0</v>
      </c>
      <c r="G203" s="50">
        <v>0</v>
      </c>
      <c r="H203" s="19">
        <v>0</v>
      </c>
      <c r="I203" s="50">
        <v>0</v>
      </c>
      <c r="J203" s="19">
        <v>0</v>
      </c>
      <c r="K203" s="50">
        <v>0</v>
      </c>
      <c r="L203" s="18"/>
      <c r="M203" s="18"/>
    </row>
    <row r="204" spans="1:13" ht="12.75" customHeight="1">
      <c r="A204" s="58">
        <v>31929</v>
      </c>
      <c r="B204" s="25" t="s">
        <v>15</v>
      </c>
      <c r="C204" s="25" t="s">
        <v>26</v>
      </c>
      <c r="D204" s="59">
        <v>0</v>
      </c>
      <c r="E204" s="47">
        <v>0</v>
      </c>
      <c r="F204" s="59">
        <v>0</v>
      </c>
      <c r="G204" s="47">
        <v>0</v>
      </c>
      <c r="H204" s="59">
        <v>0</v>
      </c>
      <c r="I204" s="47">
        <v>0</v>
      </c>
      <c r="J204" s="59">
        <v>0</v>
      </c>
      <c r="K204" s="47">
        <v>0</v>
      </c>
      <c r="L204" s="18"/>
      <c r="M204" s="18"/>
    </row>
    <row r="205" spans="1:13" ht="12.75" customHeight="1">
      <c r="A205" s="44">
        <v>31929</v>
      </c>
      <c r="B205" s="39" t="s">
        <v>15</v>
      </c>
      <c r="C205" s="39" t="s">
        <v>32</v>
      </c>
      <c r="D205" s="17">
        <v>320</v>
      </c>
      <c r="E205" s="45">
        <v>0</v>
      </c>
      <c r="F205" s="17">
        <v>173.8</v>
      </c>
      <c r="G205" s="45">
        <v>0</v>
      </c>
      <c r="H205" s="17">
        <v>0</v>
      </c>
      <c r="I205" s="45">
        <v>0</v>
      </c>
      <c r="J205" s="17">
        <v>0</v>
      </c>
      <c r="K205" s="45">
        <v>0</v>
      </c>
      <c r="L205" s="18"/>
      <c r="M205" s="18"/>
    </row>
    <row r="206" spans="1:13" ht="12.75" customHeight="1">
      <c r="A206" s="44">
        <v>31929</v>
      </c>
      <c r="B206" s="39" t="s">
        <v>15</v>
      </c>
      <c r="C206" s="39" t="s">
        <v>30</v>
      </c>
      <c r="D206" s="17">
        <v>0</v>
      </c>
      <c r="E206" s="45">
        <v>0</v>
      </c>
      <c r="F206" s="17">
        <v>0</v>
      </c>
      <c r="G206" s="45">
        <v>0</v>
      </c>
      <c r="H206" s="17">
        <v>0</v>
      </c>
      <c r="I206" s="45">
        <v>0</v>
      </c>
      <c r="J206" s="17">
        <v>0</v>
      </c>
      <c r="K206" s="45">
        <v>0</v>
      </c>
      <c r="L206" s="18"/>
      <c r="M206" s="18"/>
    </row>
    <row r="207" spans="1:13" ht="12.75" customHeight="1">
      <c r="A207" s="48">
        <v>31929</v>
      </c>
      <c r="B207" s="49" t="s">
        <v>15</v>
      </c>
      <c r="C207" s="49" t="s">
        <v>31</v>
      </c>
      <c r="D207" s="19">
        <v>0</v>
      </c>
      <c r="E207" s="50">
        <v>0</v>
      </c>
      <c r="F207" s="19">
        <v>0</v>
      </c>
      <c r="G207" s="50">
        <v>0</v>
      </c>
      <c r="H207" s="19">
        <v>0</v>
      </c>
      <c r="I207" s="50">
        <v>0</v>
      </c>
      <c r="J207" s="19">
        <v>0</v>
      </c>
      <c r="K207" s="50">
        <v>0</v>
      </c>
      <c r="L207" s="18"/>
      <c r="M207" s="18"/>
    </row>
    <row r="208" spans="1:13" ht="12.75" customHeight="1">
      <c r="A208" s="58">
        <v>31929</v>
      </c>
      <c r="B208" s="25" t="s">
        <v>16</v>
      </c>
      <c r="C208" s="25" t="s">
        <v>26</v>
      </c>
      <c r="D208" s="59">
        <v>0</v>
      </c>
      <c r="E208" s="47">
        <v>0</v>
      </c>
      <c r="F208" s="59">
        <v>0</v>
      </c>
      <c r="G208" s="47">
        <v>0</v>
      </c>
      <c r="H208" s="59">
        <v>0</v>
      </c>
      <c r="I208" s="47">
        <v>0</v>
      </c>
      <c r="J208" s="59">
        <v>0</v>
      </c>
      <c r="K208" s="47">
        <v>0</v>
      </c>
      <c r="L208" s="18"/>
      <c r="M208" s="18"/>
    </row>
    <row r="209" spans="1:13" ht="12.75" customHeight="1">
      <c r="A209" s="44">
        <v>31929</v>
      </c>
      <c r="B209" s="39" t="s">
        <v>16</v>
      </c>
      <c r="C209" s="39" t="s">
        <v>32</v>
      </c>
      <c r="D209" s="17">
        <v>103.9</v>
      </c>
      <c r="E209" s="45">
        <v>0</v>
      </c>
      <c r="F209" s="17">
        <v>55.9</v>
      </c>
      <c r="G209" s="45">
        <v>0</v>
      </c>
      <c r="H209" s="17">
        <v>0</v>
      </c>
      <c r="I209" s="45">
        <v>0</v>
      </c>
      <c r="J209" s="17">
        <v>0</v>
      </c>
      <c r="K209" s="45">
        <v>0</v>
      </c>
      <c r="L209" s="18"/>
      <c r="M209" s="18"/>
    </row>
    <row r="210" spans="1:13" ht="12.75" customHeight="1">
      <c r="A210" s="44">
        <v>31929</v>
      </c>
      <c r="B210" s="39" t="s">
        <v>16</v>
      </c>
      <c r="C210" s="39" t="s">
        <v>30</v>
      </c>
      <c r="D210" s="17">
        <v>0</v>
      </c>
      <c r="E210" s="45">
        <v>0</v>
      </c>
      <c r="F210" s="17">
        <v>0</v>
      </c>
      <c r="G210" s="45">
        <v>0</v>
      </c>
      <c r="H210" s="17">
        <v>0</v>
      </c>
      <c r="I210" s="45">
        <v>0</v>
      </c>
      <c r="J210" s="17">
        <v>0</v>
      </c>
      <c r="K210" s="45">
        <v>0</v>
      </c>
      <c r="L210" s="18"/>
      <c r="M210" s="18"/>
    </row>
    <row r="211" spans="1:13" ht="12.75" customHeight="1">
      <c r="A211" s="48">
        <v>31929</v>
      </c>
      <c r="B211" s="49" t="s">
        <v>16</v>
      </c>
      <c r="C211" s="49" t="s">
        <v>31</v>
      </c>
      <c r="D211" s="19">
        <v>0</v>
      </c>
      <c r="E211" s="50">
        <v>0</v>
      </c>
      <c r="F211" s="19">
        <v>0</v>
      </c>
      <c r="G211" s="50">
        <v>0</v>
      </c>
      <c r="H211" s="19">
        <v>0</v>
      </c>
      <c r="I211" s="50">
        <v>0</v>
      </c>
      <c r="J211" s="19">
        <v>0</v>
      </c>
      <c r="K211" s="50">
        <v>0</v>
      </c>
      <c r="L211" s="18"/>
      <c r="M211" s="18"/>
    </row>
    <row r="212" spans="1:13" ht="12.75" customHeight="1">
      <c r="A212" s="58">
        <v>31929</v>
      </c>
      <c r="B212" s="25" t="s">
        <v>17</v>
      </c>
      <c r="C212" s="25" t="s">
        <v>26</v>
      </c>
      <c r="D212" s="59">
        <v>0</v>
      </c>
      <c r="E212" s="47">
        <v>0</v>
      </c>
      <c r="F212" s="59">
        <v>0</v>
      </c>
      <c r="G212" s="47">
        <v>0</v>
      </c>
      <c r="H212" s="59">
        <v>0</v>
      </c>
      <c r="I212" s="47">
        <v>0</v>
      </c>
      <c r="J212" s="59">
        <v>0</v>
      </c>
      <c r="K212" s="47">
        <v>0</v>
      </c>
      <c r="L212" s="18"/>
      <c r="M212" s="18"/>
    </row>
    <row r="213" spans="1:13" ht="12.75" customHeight="1">
      <c r="A213" s="44">
        <v>31929</v>
      </c>
      <c r="B213" s="39" t="s">
        <v>17</v>
      </c>
      <c r="C213" s="39" t="s">
        <v>32</v>
      </c>
      <c r="D213" s="17">
        <v>0</v>
      </c>
      <c r="E213" s="45">
        <v>0</v>
      </c>
      <c r="F213" s="17">
        <v>0</v>
      </c>
      <c r="G213" s="45">
        <v>0</v>
      </c>
      <c r="H213" s="17">
        <v>0</v>
      </c>
      <c r="I213" s="45">
        <v>0</v>
      </c>
      <c r="J213" s="17">
        <v>0</v>
      </c>
      <c r="K213" s="45">
        <v>0</v>
      </c>
      <c r="L213" s="18"/>
      <c r="M213" s="18"/>
    </row>
    <row r="214" spans="1:13" ht="12.75" customHeight="1">
      <c r="A214" s="44">
        <v>31929</v>
      </c>
      <c r="B214" s="39" t="s">
        <v>17</v>
      </c>
      <c r="C214" s="39" t="s">
        <v>30</v>
      </c>
      <c r="D214" s="17">
        <v>0</v>
      </c>
      <c r="E214" s="45">
        <v>0</v>
      </c>
      <c r="F214" s="17">
        <v>0</v>
      </c>
      <c r="G214" s="45">
        <v>0</v>
      </c>
      <c r="H214" s="17">
        <v>0</v>
      </c>
      <c r="I214" s="45">
        <v>0</v>
      </c>
      <c r="J214" s="17">
        <v>0</v>
      </c>
      <c r="K214" s="45">
        <v>0</v>
      </c>
      <c r="L214" s="18"/>
      <c r="M214" s="18"/>
    </row>
    <row r="215" spans="1:13" ht="12.75" customHeight="1">
      <c r="A215" s="48">
        <v>31929</v>
      </c>
      <c r="B215" s="49" t="s">
        <v>17</v>
      </c>
      <c r="C215" s="49" t="s">
        <v>31</v>
      </c>
      <c r="D215" s="19">
        <v>0</v>
      </c>
      <c r="E215" s="50">
        <v>0</v>
      </c>
      <c r="F215" s="19">
        <v>0</v>
      </c>
      <c r="G215" s="50">
        <v>0</v>
      </c>
      <c r="H215" s="19">
        <v>0</v>
      </c>
      <c r="I215" s="50">
        <v>0</v>
      </c>
      <c r="J215" s="19">
        <v>0</v>
      </c>
      <c r="K215" s="50">
        <v>0</v>
      </c>
      <c r="L215" s="18"/>
      <c r="M215" s="18"/>
    </row>
    <row r="216" spans="1:13" ht="12.75" customHeight="1">
      <c r="A216" s="58">
        <v>31929</v>
      </c>
      <c r="B216" s="25" t="s">
        <v>18</v>
      </c>
      <c r="C216" s="25" t="s">
        <v>26</v>
      </c>
      <c r="D216" s="59">
        <v>0</v>
      </c>
      <c r="E216" s="47">
        <v>0</v>
      </c>
      <c r="F216" s="59">
        <v>0</v>
      </c>
      <c r="G216" s="47">
        <v>0</v>
      </c>
      <c r="H216" s="59">
        <v>0</v>
      </c>
      <c r="I216" s="47">
        <v>0</v>
      </c>
      <c r="J216" s="59">
        <v>0</v>
      </c>
      <c r="K216" s="47">
        <v>0</v>
      </c>
      <c r="L216" s="18"/>
      <c r="M216" s="18"/>
    </row>
    <row r="217" spans="1:13" ht="12.75" customHeight="1">
      <c r="A217" s="44">
        <v>31929</v>
      </c>
      <c r="B217" s="39" t="s">
        <v>18</v>
      </c>
      <c r="C217" s="39" t="s">
        <v>32</v>
      </c>
      <c r="D217" s="17">
        <v>0</v>
      </c>
      <c r="E217" s="45">
        <v>0</v>
      </c>
      <c r="F217" s="17">
        <v>0</v>
      </c>
      <c r="G217" s="45">
        <v>0</v>
      </c>
      <c r="H217" s="17">
        <v>0</v>
      </c>
      <c r="I217" s="45">
        <v>0</v>
      </c>
      <c r="J217" s="17">
        <v>0</v>
      </c>
      <c r="K217" s="45">
        <v>0</v>
      </c>
      <c r="L217" s="18"/>
      <c r="M217" s="18"/>
    </row>
    <row r="218" spans="1:13" ht="12.75" customHeight="1">
      <c r="A218" s="44">
        <v>31929</v>
      </c>
      <c r="B218" s="39" t="s">
        <v>18</v>
      </c>
      <c r="C218" s="39" t="s">
        <v>30</v>
      </c>
      <c r="D218" s="17">
        <v>0</v>
      </c>
      <c r="E218" s="45">
        <v>0</v>
      </c>
      <c r="F218" s="17">
        <v>0</v>
      </c>
      <c r="G218" s="45">
        <v>0</v>
      </c>
      <c r="H218" s="17">
        <v>0</v>
      </c>
      <c r="I218" s="45">
        <v>0</v>
      </c>
      <c r="J218" s="17">
        <v>0</v>
      </c>
      <c r="K218" s="45">
        <v>0</v>
      </c>
      <c r="L218" s="18"/>
      <c r="M218" s="18"/>
    </row>
    <row r="219" spans="1:13" ht="12.75" customHeight="1">
      <c r="A219" s="48">
        <v>31929</v>
      </c>
      <c r="B219" s="49" t="s">
        <v>18</v>
      </c>
      <c r="C219" s="49" t="s">
        <v>31</v>
      </c>
      <c r="D219" s="19">
        <v>0</v>
      </c>
      <c r="E219" s="50">
        <v>0</v>
      </c>
      <c r="F219" s="19">
        <v>0</v>
      </c>
      <c r="G219" s="50">
        <v>0</v>
      </c>
      <c r="H219" s="19">
        <v>0</v>
      </c>
      <c r="I219" s="50">
        <v>0</v>
      </c>
      <c r="J219" s="19">
        <v>0</v>
      </c>
      <c r="K219" s="50">
        <v>0</v>
      </c>
      <c r="L219" s="18"/>
      <c r="M219" s="18"/>
    </row>
    <row r="220" spans="1:13" ht="12.75" customHeight="1">
      <c r="A220" s="58">
        <v>31929</v>
      </c>
      <c r="B220" s="25" t="s">
        <v>29</v>
      </c>
      <c r="C220" s="25" t="s">
        <v>26</v>
      </c>
      <c r="D220" s="59">
        <v>4145.5</v>
      </c>
      <c r="E220" s="47">
        <v>0</v>
      </c>
      <c r="F220" s="59">
        <v>2235.3000000000002</v>
      </c>
      <c r="G220" s="47">
        <v>0</v>
      </c>
      <c r="H220" s="59">
        <v>1933.4</v>
      </c>
      <c r="I220" s="47">
        <v>0</v>
      </c>
      <c r="J220" s="59">
        <v>1910.2</v>
      </c>
      <c r="K220" s="47">
        <v>0</v>
      </c>
      <c r="L220" s="18"/>
      <c r="M220" s="18"/>
    </row>
    <row r="221" spans="1:13" ht="12.75" customHeight="1">
      <c r="A221" s="44">
        <v>31929</v>
      </c>
      <c r="B221" s="39" t="s">
        <v>29</v>
      </c>
      <c r="C221" s="39" t="s">
        <v>32</v>
      </c>
      <c r="D221" s="17">
        <v>3564.3</v>
      </c>
      <c r="E221" s="45">
        <v>0</v>
      </c>
      <c r="F221" s="17">
        <v>1887</v>
      </c>
      <c r="G221" s="45">
        <v>0</v>
      </c>
      <c r="H221" s="17">
        <v>1649.9</v>
      </c>
      <c r="I221" s="45">
        <v>0</v>
      </c>
      <c r="J221" s="17">
        <v>1677.3</v>
      </c>
      <c r="K221" s="45">
        <v>0</v>
      </c>
      <c r="L221" s="18"/>
      <c r="M221" s="18"/>
    </row>
    <row r="222" spans="1:13" ht="12.75" customHeight="1">
      <c r="A222" s="44">
        <v>31929</v>
      </c>
      <c r="B222" s="39" t="s">
        <v>29</v>
      </c>
      <c r="C222" s="39" t="s">
        <v>30</v>
      </c>
      <c r="D222" s="17">
        <v>0</v>
      </c>
      <c r="E222" s="45">
        <v>0</v>
      </c>
      <c r="F222" s="17">
        <v>348.3</v>
      </c>
      <c r="G222" s="45">
        <v>0</v>
      </c>
      <c r="H222" s="17">
        <v>283.60000000000002</v>
      </c>
      <c r="I222" s="45">
        <v>0</v>
      </c>
      <c r="J222" s="17">
        <v>0</v>
      </c>
      <c r="K222" s="45">
        <v>0</v>
      </c>
      <c r="L222" s="18"/>
      <c r="M222" s="18"/>
    </row>
    <row r="223" spans="1:13" ht="12.75" customHeight="1">
      <c r="A223" s="48">
        <v>31929</v>
      </c>
      <c r="B223" s="49" t="s">
        <v>29</v>
      </c>
      <c r="C223" s="49" t="s">
        <v>31</v>
      </c>
      <c r="D223" s="19">
        <v>0</v>
      </c>
      <c r="E223" s="50">
        <v>0</v>
      </c>
      <c r="F223" s="19">
        <v>0</v>
      </c>
      <c r="G223" s="50">
        <v>0</v>
      </c>
      <c r="H223" s="19">
        <v>0</v>
      </c>
      <c r="I223" s="50">
        <v>0</v>
      </c>
      <c r="J223" s="19">
        <v>0</v>
      </c>
      <c r="K223" s="50">
        <v>0</v>
      </c>
      <c r="L223" s="18"/>
      <c r="M223" s="18"/>
    </row>
    <row r="224" spans="1:13" ht="12.75" customHeight="1">
      <c r="A224" s="58">
        <v>32295</v>
      </c>
      <c r="B224" s="25" t="s">
        <v>11</v>
      </c>
      <c r="C224" s="25" t="s">
        <v>26</v>
      </c>
      <c r="D224" s="59">
        <v>0</v>
      </c>
      <c r="E224" s="47">
        <v>0</v>
      </c>
      <c r="F224" s="59">
        <v>0</v>
      </c>
      <c r="G224" s="47">
        <v>0</v>
      </c>
      <c r="H224" s="59">
        <v>0</v>
      </c>
      <c r="I224" s="47">
        <v>0</v>
      </c>
      <c r="J224" s="59">
        <v>0</v>
      </c>
      <c r="K224" s="47">
        <v>0</v>
      </c>
      <c r="L224" s="18"/>
      <c r="M224" s="18"/>
    </row>
    <row r="225" spans="1:13" ht="12.75" customHeight="1">
      <c r="A225" s="44">
        <v>32295</v>
      </c>
      <c r="B225" s="39" t="s">
        <v>11</v>
      </c>
      <c r="C225" s="39" t="s">
        <v>32</v>
      </c>
      <c r="D225" s="17">
        <v>1270.5999999999999</v>
      </c>
      <c r="E225" s="45">
        <v>0</v>
      </c>
      <c r="F225" s="17">
        <v>660.3</v>
      </c>
      <c r="G225" s="45">
        <v>0</v>
      </c>
      <c r="H225" s="17">
        <v>0</v>
      </c>
      <c r="I225" s="45">
        <v>0</v>
      </c>
      <c r="J225" s="17">
        <v>0</v>
      </c>
      <c r="K225" s="45">
        <v>0</v>
      </c>
      <c r="L225" s="18"/>
      <c r="M225" s="18"/>
    </row>
    <row r="226" spans="1:13" ht="12.75" customHeight="1">
      <c r="A226" s="44">
        <v>32295</v>
      </c>
      <c r="B226" s="39" t="s">
        <v>11</v>
      </c>
      <c r="C226" s="39" t="s">
        <v>30</v>
      </c>
      <c r="D226" s="17">
        <v>0</v>
      </c>
      <c r="E226" s="45">
        <v>0</v>
      </c>
      <c r="F226" s="17">
        <v>0</v>
      </c>
      <c r="G226" s="45">
        <v>0</v>
      </c>
      <c r="H226" s="17">
        <v>0</v>
      </c>
      <c r="I226" s="45">
        <v>0</v>
      </c>
      <c r="J226" s="17">
        <v>0</v>
      </c>
      <c r="K226" s="45">
        <v>0</v>
      </c>
      <c r="L226" s="18"/>
      <c r="M226" s="18"/>
    </row>
    <row r="227" spans="1:13" ht="12.75" customHeight="1">
      <c r="A227" s="48">
        <v>32295</v>
      </c>
      <c r="B227" s="49" t="s">
        <v>11</v>
      </c>
      <c r="C227" s="49" t="s">
        <v>31</v>
      </c>
      <c r="D227" s="19">
        <v>0</v>
      </c>
      <c r="E227" s="50">
        <v>0</v>
      </c>
      <c r="F227" s="19">
        <v>0</v>
      </c>
      <c r="G227" s="50">
        <v>0</v>
      </c>
      <c r="H227" s="19">
        <v>0</v>
      </c>
      <c r="I227" s="50">
        <v>0</v>
      </c>
      <c r="J227" s="19">
        <v>0</v>
      </c>
      <c r="K227" s="50">
        <v>0</v>
      </c>
      <c r="L227" s="18"/>
      <c r="M227" s="18"/>
    </row>
    <row r="228" spans="1:13" ht="12.75" customHeight="1">
      <c r="A228" s="58">
        <v>32295</v>
      </c>
      <c r="B228" s="25" t="s">
        <v>12</v>
      </c>
      <c r="C228" s="25" t="s">
        <v>26</v>
      </c>
      <c r="D228" s="59">
        <v>0</v>
      </c>
      <c r="E228" s="47">
        <v>0</v>
      </c>
      <c r="F228" s="59">
        <v>0</v>
      </c>
      <c r="G228" s="47">
        <v>0</v>
      </c>
      <c r="H228" s="59">
        <v>0</v>
      </c>
      <c r="I228" s="47">
        <v>0</v>
      </c>
      <c r="J228" s="59">
        <v>0</v>
      </c>
      <c r="K228" s="47">
        <v>0</v>
      </c>
      <c r="L228" s="18"/>
      <c r="M228" s="18"/>
    </row>
    <row r="229" spans="1:13" ht="12.75" customHeight="1">
      <c r="A229" s="44">
        <v>32295</v>
      </c>
      <c r="B229" s="39" t="s">
        <v>12</v>
      </c>
      <c r="C229" s="39" t="s">
        <v>32</v>
      </c>
      <c r="D229" s="17">
        <v>952.8</v>
      </c>
      <c r="E229" s="45">
        <v>0</v>
      </c>
      <c r="F229" s="17">
        <v>522.6</v>
      </c>
      <c r="G229" s="45">
        <v>0</v>
      </c>
      <c r="H229" s="17">
        <v>0</v>
      </c>
      <c r="I229" s="45">
        <v>0</v>
      </c>
      <c r="J229" s="17">
        <v>0</v>
      </c>
      <c r="K229" s="45">
        <v>0</v>
      </c>
      <c r="L229" s="18"/>
      <c r="M229" s="18"/>
    </row>
    <row r="230" spans="1:13" ht="12.75" customHeight="1">
      <c r="A230" s="44">
        <v>32295</v>
      </c>
      <c r="B230" s="39" t="s">
        <v>12</v>
      </c>
      <c r="C230" s="39" t="s">
        <v>30</v>
      </c>
      <c r="D230" s="17">
        <v>0</v>
      </c>
      <c r="E230" s="45">
        <v>0</v>
      </c>
      <c r="F230" s="17">
        <v>0</v>
      </c>
      <c r="G230" s="45">
        <v>0</v>
      </c>
      <c r="H230" s="17">
        <v>0</v>
      </c>
      <c r="I230" s="45">
        <v>0</v>
      </c>
      <c r="J230" s="17">
        <v>0</v>
      </c>
      <c r="K230" s="45">
        <v>0</v>
      </c>
      <c r="L230" s="18"/>
      <c r="M230" s="18"/>
    </row>
    <row r="231" spans="1:13" ht="12.75" customHeight="1">
      <c r="A231" s="48">
        <v>32295</v>
      </c>
      <c r="B231" s="49" t="s">
        <v>12</v>
      </c>
      <c r="C231" s="49" t="s">
        <v>31</v>
      </c>
      <c r="D231" s="19">
        <v>0</v>
      </c>
      <c r="E231" s="50">
        <v>0</v>
      </c>
      <c r="F231" s="19">
        <v>0</v>
      </c>
      <c r="G231" s="50">
        <v>0</v>
      </c>
      <c r="H231" s="19">
        <v>0</v>
      </c>
      <c r="I231" s="50">
        <v>0</v>
      </c>
      <c r="J231" s="19">
        <v>0</v>
      </c>
      <c r="K231" s="50">
        <v>0</v>
      </c>
      <c r="L231" s="18"/>
      <c r="M231" s="18"/>
    </row>
    <row r="232" spans="1:13" ht="12.75" customHeight="1">
      <c r="A232" s="58">
        <v>32295</v>
      </c>
      <c r="B232" s="25" t="s">
        <v>13</v>
      </c>
      <c r="C232" s="25" t="s">
        <v>26</v>
      </c>
      <c r="D232" s="59">
        <v>0</v>
      </c>
      <c r="E232" s="47">
        <v>0</v>
      </c>
      <c r="F232" s="59">
        <v>0</v>
      </c>
      <c r="G232" s="47">
        <v>0</v>
      </c>
      <c r="H232" s="59">
        <v>0</v>
      </c>
      <c r="I232" s="47">
        <v>0</v>
      </c>
      <c r="J232" s="59">
        <v>0</v>
      </c>
      <c r="K232" s="47">
        <v>0</v>
      </c>
      <c r="L232" s="18"/>
      <c r="M232" s="18"/>
    </row>
    <row r="233" spans="1:13" ht="12.75" customHeight="1">
      <c r="A233" s="44">
        <v>32295</v>
      </c>
      <c r="B233" s="39" t="s">
        <v>13</v>
      </c>
      <c r="C233" s="39" t="s">
        <v>32</v>
      </c>
      <c r="D233" s="17">
        <v>582.79999999999995</v>
      </c>
      <c r="E233" s="45">
        <v>0</v>
      </c>
      <c r="F233" s="17">
        <v>306.39999999999998</v>
      </c>
      <c r="G233" s="45">
        <v>0</v>
      </c>
      <c r="H233" s="17">
        <v>0</v>
      </c>
      <c r="I233" s="45">
        <v>0</v>
      </c>
      <c r="J233" s="17">
        <v>0</v>
      </c>
      <c r="K233" s="45">
        <v>0</v>
      </c>
      <c r="L233" s="18"/>
      <c r="M233" s="18"/>
    </row>
    <row r="234" spans="1:13" ht="12.75" customHeight="1">
      <c r="A234" s="44">
        <v>32295</v>
      </c>
      <c r="B234" s="39" t="s">
        <v>13</v>
      </c>
      <c r="C234" s="39" t="s">
        <v>30</v>
      </c>
      <c r="D234" s="17">
        <v>0</v>
      </c>
      <c r="E234" s="45">
        <v>0</v>
      </c>
      <c r="F234" s="17">
        <v>0</v>
      </c>
      <c r="G234" s="45">
        <v>0</v>
      </c>
      <c r="H234" s="17">
        <v>0</v>
      </c>
      <c r="I234" s="45">
        <v>0</v>
      </c>
      <c r="J234" s="17">
        <v>0</v>
      </c>
      <c r="K234" s="45">
        <v>0</v>
      </c>
      <c r="L234" s="18"/>
      <c r="M234" s="18"/>
    </row>
    <row r="235" spans="1:13" ht="12.75" customHeight="1">
      <c r="A235" s="48">
        <v>32295</v>
      </c>
      <c r="B235" s="49" t="s">
        <v>13</v>
      </c>
      <c r="C235" s="49" t="s">
        <v>31</v>
      </c>
      <c r="D235" s="19">
        <v>0</v>
      </c>
      <c r="E235" s="50">
        <v>0</v>
      </c>
      <c r="F235" s="19">
        <v>0</v>
      </c>
      <c r="G235" s="50">
        <v>0</v>
      </c>
      <c r="H235" s="19">
        <v>0</v>
      </c>
      <c r="I235" s="50">
        <v>0</v>
      </c>
      <c r="J235" s="19">
        <v>0</v>
      </c>
      <c r="K235" s="50">
        <v>0</v>
      </c>
      <c r="L235" s="18"/>
      <c r="M235" s="18"/>
    </row>
    <row r="236" spans="1:13" ht="12.75" customHeight="1">
      <c r="A236" s="58">
        <v>32295</v>
      </c>
      <c r="B236" s="25" t="s">
        <v>14</v>
      </c>
      <c r="C236" s="25" t="s">
        <v>26</v>
      </c>
      <c r="D236" s="59">
        <v>0</v>
      </c>
      <c r="E236" s="47">
        <v>0</v>
      </c>
      <c r="F236" s="59">
        <v>0</v>
      </c>
      <c r="G236" s="47">
        <v>0</v>
      </c>
      <c r="H236" s="59">
        <v>0</v>
      </c>
      <c r="I236" s="47">
        <v>0</v>
      </c>
      <c r="J236" s="59">
        <v>0</v>
      </c>
      <c r="K236" s="47">
        <v>0</v>
      </c>
      <c r="L236" s="18"/>
      <c r="M236" s="18"/>
    </row>
    <row r="237" spans="1:13" ht="12.75" customHeight="1">
      <c r="A237" s="44">
        <v>32295</v>
      </c>
      <c r="B237" s="39" t="s">
        <v>14</v>
      </c>
      <c r="C237" s="39" t="s">
        <v>32</v>
      </c>
      <c r="D237" s="17">
        <v>327.60000000000002</v>
      </c>
      <c r="E237" s="45">
        <v>0</v>
      </c>
      <c r="F237" s="17">
        <v>162</v>
      </c>
      <c r="G237" s="45">
        <v>0</v>
      </c>
      <c r="H237" s="17">
        <v>0</v>
      </c>
      <c r="I237" s="45">
        <v>0</v>
      </c>
      <c r="J237" s="17">
        <v>0</v>
      </c>
      <c r="K237" s="45">
        <v>0</v>
      </c>
      <c r="L237" s="18"/>
      <c r="M237" s="18"/>
    </row>
    <row r="238" spans="1:13" ht="12.75" customHeight="1">
      <c r="A238" s="44">
        <v>32295</v>
      </c>
      <c r="B238" s="39" t="s">
        <v>14</v>
      </c>
      <c r="C238" s="39" t="s">
        <v>30</v>
      </c>
      <c r="D238" s="17">
        <v>0</v>
      </c>
      <c r="E238" s="45">
        <v>0</v>
      </c>
      <c r="F238" s="17">
        <v>0</v>
      </c>
      <c r="G238" s="45">
        <v>0</v>
      </c>
      <c r="H238" s="17">
        <v>0</v>
      </c>
      <c r="I238" s="45">
        <v>0</v>
      </c>
      <c r="J238" s="17">
        <v>0</v>
      </c>
      <c r="K238" s="45">
        <v>0</v>
      </c>
      <c r="L238" s="18"/>
      <c r="M238" s="18"/>
    </row>
    <row r="239" spans="1:13" ht="12.75" customHeight="1">
      <c r="A239" s="48">
        <v>32295</v>
      </c>
      <c r="B239" s="49" t="s">
        <v>14</v>
      </c>
      <c r="C239" s="49" t="s">
        <v>31</v>
      </c>
      <c r="D239" s="19">
        <v>0</v>
      </c>
      <c r="E239" s="50">
        <v>0</v>
      </c>
      <c r="F239" s="19">
        <v>0</v>
      </c>
      <c r="G239" s="50">
        <v>0</v>
      </c>
      <c r="H239" s="19">
        <v>0</v>
      </c>
      <c r="I239" s="50">
        <v>0</v>
      </c>
      <c r="J239" s="19">
        <v>0</v>
      </c>
      <c r="K239" s="50">
        <v>0</v>
      </c>
      <c r="L239" s="18"/>
      <c r="M239" s="18"/>
    </row>
    <row r="240" spans="1:13" ht="12.75" customHeight="1">
      <c r="A240" s="58">
        <v>32295</v>
      </c>
      <c r="B240" s="25" t="s">
        <v>15</v>
      </c>
      <c r="C240" s="25" t="s">
        <v>26</v>
      </c>
      <c r="D240" s="59">
        <v>0</v>
      </c>
      <c r="E240" s="47">
        <v>0</v>
      </c>
      <c r="F240" s="59">
        <v>0</v>
      </c>
      <c r="G240" s="47">
        <v>0</v>
      </c>
      <c r="H240" s="59">
        <v>0</v>
      </c>
      <c r="I240" s="47">
        <v>0</v>
      </c>
      <c r="J240" s="59">
        <v>0</v>
      </c>
      <c r="K240" s="47">
        <v>0</v>
      </c>
      <c r="L240" s="18"/>
      <c r="M240" s="18"/>
    </row>
    <row r="241" spans="1:13" ht="12.75" customHeight="1">
      <c r="A241" s="44">
        <v>32295</v>
      </c>
      <c r="B241" s="39" t="s">
        <v>15</v>
      </c>
      <c r="C241" s="39" t="s">
        <v>32</v>
      </c>
      <c r="D241" s="17">
        <v>336.2</v>
      </c>
      <c r="E241" s="45">
        <v>0</v>
      </c>
      <c r="F241" s="17">
        <v>177.4</v>
      </c>
      <c r="G241" s="45">
        <v>0</v>
      </c>
      <c r="H241" s="17">
        <v>0</v>
      </c>
      <c r="I241" s="45">
        <v>0</v>
      </c>
      <c r="J241" s="17">
        <v>0</v>
      </c>
      <c r="K241" s="45">
        <v>0</v>
      </c>
      <c r="L241" s="18"/>
      <c r="M241" s="18"/>
    </row>
    <row r="242" spans="1:13" ht="12.75" customHeight="1">
      <c r="A242" s="44">
        <v>32295</v>
      </c>
      <c r="B242" s="39" t="s">
        <v>15</v>
      </c>
      <c r="C242" s="39" t="s">
        <v>30</v>
      </c>
      <c r="D242" s="17">
        <v>0</v>
      </c>
      <c r="E242" s="45">
        <v>0</v>
      </c>
      <c r="F242" s="17">
        <v>0</v>
      </c>
      <c r="G242" s="45">
        <v>0</v>
      </c>
      <c r="H242" s="17">
        <v>0</v>
      </c>
      <c r="I242" s="45">
        <v>0</v>
      </c>
      <c r="J242" s="17">
        <v>0</v>
      </c>
      <c r="K242" s="45">
        <v>0</v>
      </c>
      <c r="L242" s="18"/>
      <c r="M242" s="18"/>
    </row>
    <row r="243" spans="1:13" ht="12.75" customHeight="1">
      <c r="A243" s="48">
        <v>32295</v>
      </c>
      <c r="B243" s="49" t="s">
        <v>15</v>
      </c>
      <c r="C243" s="49" t="s">
        <v>31</v>
      </c>
      <c r="D243" s="19">
        <v>0</v>
      </c>
      <c r="E243" s="50">
        <v>0</v>
      </c>
      <c r="F243" s="19">
        <v>0</v>
      </c>
      <c r="G243" s="50">
        <v>0</v>
      </c>
      <c r="H243" s="19">
        <v>0</v>
      </c>
      <c r="I243" s="50">
        <v>0</v>
      </c>
      <c r="J243" s="19">
        <v>0</v>
      </c>
      <c r="K243" s="50">
        <v>0</v>
      </c>
      <c r="L243" s="18"/>
      <c r="M243" s="18"/>
    </row>
    <row r="244" spans="1:13" ht="12.75" customHeight="1">
      <c r="A244" s="58">
        <v>32295</v>
      </c>
      <c r="B244" s="25" t="s">
        <v>16</v>
      </c>
      <c r="C244" s="25" t="s">
        <v>26</v>
      </c>
      <c r="D244" s="59">
        <v>0</v>
      </c>
      <c r="E244" s="47">
        <v>0</v>
      </c>
      <c r="F244" s="59">
        <v>0</v>
      </c>
      <c r="G244" s="47">
        <v>0</v>
      </c>
      <c r="H244" s="59">
        <v>0</v>
      </c>
      <c r="I244" s="47">
        <v>0</v>
      </c>
      <c r="J244" s="59">
        <v>0</v>
      </c>
      <c r="K244" s="47">
        <v>0</v>
      </c>
      <c r="L244" s="18"/>
      <c r="M244" s="18"/>
    </row>
    <row r="245" spans="1:13" ht="12.75" customHeight="1">
      <c r="A245" s="44">
        <v>32295</v>
      </c>
      <c r="B245" s="39" t="s">
        <v>16</v>
      </c>
      <c r="C245" s="39" t="s">
        <v>32</v>
      </c>
      <c r="D245" s="17">
        <v>106.2</v>
      </c>
      <c r="E245" s="45">
        <v>0</v>
      </c>
      <c r="F245" s="17">
        <v>53.4</v>
      </c>
      <c r="G245" s="45">
        <v>0</v>
      </c>
      <c r="H245" s="17">
        <v>0</v>
      </c>
      <c r="I245" s="45">
        <v>0</v>
      </c>
      <c r="J245" s="17">
        <v>0</v>
      </c>
      <c r="K245" s="45">
        <v>0</v>
      </c>
      <c r="L245" s="18"/>
      <c r="M245" s="18"/>
    </row>
    <row r="246" spans="1:13" ht="12.75" customHeight="1">
      <c r="A246" s="44">
        <v>32295</v>
      </c>
      <c r="B246" s="39" t="s">
        <v>16</v>
      </c>
      <c r="C246" s="39" t="s">
        <v>30</v>
      </c>
      <c r="D246" s="17">
        <v>0</v>
      </c>
      <c r="E246" s="45">
        <v>0</v>
      </c>
      <c r="F246" s="17">
        <v>0</v>
      </c>
      <c r="G246" s="45">
        <v>0</v>
      </c>
      <c r="H246" s="17">
        <v>0</v>
      </c>
      <c r="I246" s="45">
        <v>0</v>
      </c>
      <c r="J246" s="17">
        <v>0</v>
      </c>
      <c r="K246" s="45">
        <v>0</v>
      </c>
      <c r="L246" s="18"/>
      <c r="M246" s="18"/>
    </row>
    <row r="247" spans="1:13" ht="12.75" customHeight="1">
      <c r="A247" s="48">
        <v>32295</v>
      </c>
      <c r="B247" s="49" t="s">
        <v>16</v>
      </c>
      <c r="C247" s="49" t="s">
        <v>31</v>
      </c>
      <c r="D247" s="19">
        <v>0</v>
      </c>
      <c r="E247" s="50">
        <v>0</v>
      </c>
      <c r="F247" s="19">
        <v>0</v>
      </c>
      <c r="G247" s="50">
        <v>0</v>
      </c>
      <c r="H247" s="19">
        <v>0</v>
      </c>
      <c r="I247" s="50">
        <v>0</v>
      </c>
      <c r="J247" s="19">
        <v>0</v>
      </c>
      <c r="K247" s="50">
        <v>0</v>
      </c>
      <c r="L247" s="18"/>
      <c r="M247" s="18"/>
    </row>
    <row r="248" spans="1:13" ht="12.75" customHeight="1">
      <c r="A248" s="58">
        <v>32295</v>
      </c>
      <c r="B248" s="25" t="s">
        <v>17</v>
      </c>
      <c r="C248" s="25" t="s">
        <v>26</v>
      </c>
      <c r="D248" s="59">
        <v>0</v>
      </c>
      <c r="E248" s="47">
        <v>0</v>
      </c>
      <c r="F248" s="59">
        <v>0</v>
      </c>
      <c r="G248" s="47">
        <v>0</v>
      </c>
      <c r="H248" s="59">
        <v>0</v>
      </c>
      <c r="I248" s="47">
        <v>0</v>
      </c>
      <c r="J248" s="59">
        <v>0</v>
      </c>
      <c r="K248" s="47">
        <v>0</v>
      </c>
      <c r="L248" s="18"/>
      <c r="M248" s="18"/>
    </row>
    <row r="249" spans="1:13" ht="12.75" customHeight="1">
      <c r="A249" s="44">
        <v>32295</v>
      </c>
      <c r="B249" s="39" t="s">
        <v>17</v>
      </c>
      <c r="C249" s="39" t="s">
        <v>32</v>
      </c>
      <c r="D249" s="17">
        <v>28.4</v>
      </c>
      <c r="E249" s="45">
        <v>0</v>
      </c>
      <c r="F249" s="17">
        <v>18.5</v>
      </c>
      <c r="G249" s="45">
        <v>0</v>
      </c>
      <c r="H249" s="17">
        <v>0</v>
      </c>
      <c r="I249" s="45">
        <v>0</v>
      </c>
      <c r="J249" s="17">
        <v>0</v>
      </c>
      <c r="K249" s="45">
        <v>0</v>
      </c>
      <c r="L249" s="18"/>
      <c r="M249" s="18"/>
    </row>
    <row r="250" spans="1:13" ht="12.75" customHeight="1">
      <c r="A250" s="44">
        <v>32295</v>
      </c>
      <c r="B250" s="39" t="s">
        <v>17</v>
      </c>
      <c r="C250" s="39" t="s">
        <v>30</v>
      </c>
      <c r="D250" s="17">
        <v>0</v>
      </c>
      <c r="E250" s="45">
        <v>0</v>
      </c>
      <c r="F250" s="17">
        <v>0</v>
      </c>
      <c r="G250" s="45">
        <v>0</v>
      </c>
      <c r="H250" s="17">
        <v>0</v>
      </c>
      <c r="I250" s="45">
        <v>0</v>
      </c>
      <c r="J250" s="17">
        <v>0</v>
      </c>
      <c r="K250" s="45">
        <v>0</v>
      </c>
      <c r="L250" s="18"/>
      <c r="M250" s="18"/>
    </row>
    <row r="251" spans="1:13" ht="12.75" customHeight="1">
      <c r="A251" s="48">
        <v>32295</v>
      </c>
      <c r="B251" s="49" t="s">
        <v>17</v>
      </c>
      <c r="C251" s="49" t="s">
        <v>31</v>
      </c>
      <c r="D251" s="19">
        <v>0</v>
      </c>
      <c r="E251" s="50">
        <v>0</v>
      </c>
      <c r="F251" s="19">
        <v>0</v>
      </c>
      <c r="G251" s="50">
        <v>0</v>
      </c>
      <c r="H251" s="19">
        <v>0</v>
      </c>
      <c r="I251" s="50">
        <v>0</v>
      </c>
      <c r="J251" s="19">
        <v>0</v>
      </c>
      <c r="K251" s="50">
        <v>0</v>
      </c>
      <c r="L251" s="18"/>
      <c r="M251" s="18"/>
    </row>
    <row r="252" spans="1:13" ht="12.75" customHeight="1">
      <c r="A252" s="58">
        <v>32295</v>
      </c>
      <c r="B252" s="25" t="s">
        <v>18</v>
      </c>
      <c r="C252" s="25" t="s">
        <v>26</v>
      </c>
      <c r="D252" s="59">
        <v>0</v>
      </c>
      <c r="E252" s="47">
        <v>0</v>
      </c>
      <c r="F252" s="59">
        <v>0</v>
      </c>
      <c r="G252" s="47">
        <v>0</v>
      </c>
      <c r="H252" s="59">
        <v>0</v>
      </c>
      <c r="I252" s="47">
        <v>0</v>
      </c>
      <c r="J252" s="59">
        <v>0</v>
      </c>
      <c r="K252" s="47">
        <v>0</v>
      </c>
      <c r="L252" s="18"/>
      <c r="M252" s="18"/>
    </row>
    <row r="253" spans="1:13" ht="12.75" customHeight="1">
      <c r="A253" s="44">
        <v>32295</v>
      </c>
      <c r="B253" s="39" t="s">
        <v>18</v>
      </c>
      <c r="C253" s="39" t="s">
        <v>32</v>
      </c>
      <c r="D253" s="17">
        <v>55.6</v>
      </c>
      <c r="E253" s="45">
        <v>0</v>
      </c>
      <c r="F253" s="17">
        <v>33.700000000000003</v>
      </c>
      <c r="G253" s="45">
        <v>0</v>
      </c>
      <c r="H253" s="17">
        <v>0</v>
      </c>
      <c r="I253" s="45">
        <v>0</v>
      </c>
      <c r="J253" s="17">
        <v>0</v>
      </c>
      <c r="K253" s="45">
        <v>0</v>
      </c>
      <c r="L253" s="18"/>
      <c r="M253" s="18"/>
    </row>
    <row r="254" spans="1:13" ht="12.75" customHeight="1">
      <c r="A254" s="44">
        <v>32295</v>
      </c>
      <c r="B254" s="39" t="s">
        <v>18</v>
      </c>
      <c r="C254" s="39" t="s">
        <v>30</v>
      </c>
      <c r="D254" s="17">
        <v>0</v>
      </c>
      <c r="E254" s="45">
        <v>0</v>
      </c>
      <c r="F254" s="17">
        <v>0</v>
      </c>
      <c r="G254" s="45">
        <v>0</v>
      </c>
      <c r="H254" s="17">
        <v>0</v>
      </c>
      <c r="I254" s="45">
        <v>0</v>
      </c>
      <c r="J254" s="17">
        <v>0</v>
      </c>
      <c r="K254" s="45">
        <v>0</v>
      </c>
      <c r="L254" s="18"/>
      <c r="M254" s="18"/>
    </row>
    <row r="255" spans="1:13" ht="12.75" customHeight="1">
      <c r="A255" s="48">
        <v>32295</v>
      </c>
      <c r="B255" s="49" t="s">
        <v>18</v>
      </c>
      <c r="C255" s="49" t="s">
        <v>31</v>
      </c>
      <c r="D255" s="19">
        <v>0</v>
      </c>
      <c r="E255" s="50">
        <v>0</v>
      </c>
      <c r="F255" s="19">
        <v>0</v>
      </c>
      <c r="G255" s="50">
        <v>0</v>
      </c>
      <c r="H255" s="19">
        <v>0</v>
      </c>
      <c r="I255" s="50">
        <v>0</v>
      </c>
      <c r="J255" s="19">
        <v>0</v>
      </c>
      <c r="K255" s="50">
        <v>0</v>
      </c>
      <c r="L255" s="18"/>
      <c r="M255" s="18"/>
    </row>
    <row r="256" spans="1:13" ht="12.75" customHeight="1">
      <c r="A256" s="58">
        <v>32295</v>
      </c>
      <c r="B256" s="25" t="s">
        <v>29</v>
      </c>
      <c r="C256" s="25" t="s">
        <v>26</v>
      </c>
      <c r="D256" s="59">
        <v>4235.8</v>
      </c>
      <c r="E256" s="47">
        <v>0</v>
      </c>
      <c r="F256" s="59">
        <v>2276.6999999999998</v>
      </c>
      <c r="G256" s="47">
        <v>0</v>
      </c>
      <c r="H256" s="59">
        <v>1961.8</v>
      </c>
      <c r="I256" s="47">
        <v>0</v>
      </c>
      <c r="J256" s="59">
        <v>1959.1</v>
      </c>
      <c r="K256" s="47">
        <v>0</v>
      </c>
      <c r="L256" s="18"/>
      <c r="M256" s="18"/>
    </row>
    <row r="257" spans="1:13" ht="12.75" customHeight="1">
      <c r="A257" s="44">
        <v>32295</v>
      </c>
      <c r="B257" s="39" t="s">
        <v>29</v>
      </c>
      <c r="C257" s="39" t="s">
        <v>32</v>
      </c>
      <c r="D257" s="17">
        <v>3660.2</v>
      </c>
      <c r="E257" s="45">
        <v>0</v>
      </c>
      <c r="F257" s="17">
        <v>1934.2</v>
      </c>
      <c r="G257" s="45">
        <v>0</v>
      </c>
      <c r="H257" s="17">
        <v>1678.5</v>
      </c>
      <c r="I257" s="45">
        <v>0</v>
      </c>
      <c r="J257" s="17">
        <v>1726.1</v>
      </c>
      <c r="K257" s="45">
        <v>0</v>
      </c>
      <c r="L257" s="18"/>
      <c r="M257" s="18"/>
    </row>
    <row r="258" spans="1:13" ht="12.75" customHeight="1">
      <c r="A258" s="44">
        <v>32295</v>
      </c>
      <c r="B258" s="39" t="s">
        <v>29</v>
      </c>
      <c r="C258" s="39" t="s">
        <v>30</v>
      </c>
      <c r="D258" s="17">
        <v>0</v>
      </c>
      <c r="E258" s="45">
        <v>0</v>
      </c>
      <c r="F258" s="17">
        <v>342.5</v>
      </c>
      <c r="G258" s="45">
        <v>0</v>
      </c>
      <c r="H258" s="17">
        <v>283.2</v>
      </c>
      <c r="I258" s="45">
        <v>0</v>
      </c>
      <c r="J258" s="17">
        <v>0</v>
      </c>
      <c r="K258" s="45">
        <v>0</v>
      </c>
      <c r="L258" s="18"/>
      <c r="M258" s="18"/>
    </row>
    <row r="259" spans="1:13" ht="12.75" customHeight="1">
      <c r="A259" s="48">
        <v>32295</v>
      </c>
      <c r="B259" s="49" t="s">
        <v>29</v>
      </c>
      <c r="C259" s="49" t="s">
        <v>31</v>
      </c>
      <c r="D259" s="19">
        <v>0</v>
      </c>
      <c r="E259" s="50">
        <v>0</v>
      </c>
      <c r="F259" s="19">
        <v>0</v>
      </c>
      <c r="G259" s="50">
        <v>0</v>
      </c>
      <c r="H259" s="19">
        <v>0</v>
      </c>
      <c r="I259" s="50">
        <v>0</v>
      </c>
      <c r="J259" s="19">
        <v>0</v>
      </c>
      <c r="K259" s="50">
        <v>0</v>
      </c>
      <c r="L259" s="18"/>
      <c r="M259" s="18"/>
    </row>
    <row r="260" spans="1:13" ht="12.75" customHeight="1">
      <c r="A260" s="58">
        <v>32660</v>
      </c>
      <c r="B260" s="25" t="s">
        <v>11</v>
      </c>
      <c r="C260" s="25" t="s">
        <v>26</v>
      </c>
      <c r="D260" s="59">
        <v>0</v>
      </c>
      <c r="E260" s="47">
        <v>0</v>
      </c>
      <c r="F260" s="59">
        <v>0</v>
      </c>
      <c r="G260" s="47">
        <v>0</v>
      </c>
      <c r="H260" s="59">
        <v>0</v>
      </c>
      <c r="I260" s="47">
        <v>0</v>
      </c>
      <c r="J260" s="59">
        <v>0</v>
      </c>
      <c r="K260" s="47">
        <v>0</v>
      </c>
      <c r="L260" s="18"/>
      <c r="M260" s="18"/>
    </row>
    <row r="261" spans="1:13" ht="12.75" customHeight="1">
      <c r="A261" s="44">
        <v>32660</v>
      </c>
      <c r="B261" s="39" t="s">
        <v>11</v>
      </c>
      <c r="C261" s="39" t="s">
        <v>32</v>
      </c>
      <c r="D261" s="17">
        <v>1273.0999999999999</v>
      </c>
      <c r="E261" s="45">
        <v>0</v>
      </c>
      <c r="F261" s="17">
        <v>657</v>
      </c>
      <c r="G261" s="45">
        <v>0</v>
      </c>
      <c r="H261" s="17">
        <v>0</v>
      </c>
      <c r="I261" s="45">
        <v>0</v>
      </c>
      <c r="J261" s="17">
        <v>0</v>
      </c>
      <c r="K261" s="45">
        <v>0</v>
      </c>
      <c r="L261" s="18"/>
      <c r="M261" s="18"/>
    </row>
    <row r="262" spans="1:13" ht="12.75" customHeight="1">
      <c r="A262" s="44">
        <v>32660</v>
      </c>
      <c r="B262" s="39" t="s">
        <v>11</v>
      </c>
      <c r="C262" s="39" t="s">
        <v>30</v>
      </c>
      <c r="D262" s="17">
        <v>0</v>
      </c>
      <c r="E262" s="45">
        <v>0</v>
      </c>
      <c r="F262" s="17">
        <v>0</v>
      </c>
      <c r="G262" s="45">
        <v>0</v>
      </c>
      <c r="H262" s="17">
        <v>0</v>
      </c>
      <c r="I262" s="45">
        <v>0</v>
      </c>
      <c r="J262" s="17">
        <v>0</v>
      </c>
      <c r="K262" s="45">
        <v>0</v>
      </c>
      <c r="L262" s="18"/>
      <c r="M262" s="18"/>
    </row>
    <row r="263" spans="1:13" ht="12.75" customHeight="1">
      <c r="A263" s="48">
        <v>32660</v>
      </c>
      <c r="B263" s="49" t="s">
        <v>11</v>
      </c>
      <c r="C263" s="49" t="s">
        <v>31</v>
      </c>
      <c r="D263" s="19">
        <v>0</v>
      </c>
      <c r="E263" s="50">
        <v>0</v>
      </c>
      <c r="F263" s="19">
        <v>0</v>
      </c>
      <c r="G263" s="50">
        <v>0</v>
      </c>
      <c r="H263" s="19">
        <v>0</v>
      </c>
      <c r="I263" s="50">
        <v>0</v>
      </c>
      <c r="J263" s="19">
        <v>0</v>
      </c>
      <c r="K263" s="50">
        <v>0</v>
      </c>
      <c r="L263" s="18"/>
      <c r="M263" s="18"/>
    </row>
    <row r="264" spans="1:13" ht="12.75" customHeight="1">
      <c r="A264" s="58">
        <v>32660</v>
      </c>
      <c r="B264" s="25" t="s">
        <v>12</v>
      </c>
      <c r="C264" s="25" t="s">
        <v>26</v>
      </c>
      <c r="D264" s="59">
        <v>0</v>
      </c>
      <c r="E264" s="47">
        <v>0</v>
      </c>
      <c r="F264" s="59">
        <v>0</v>
      </c>
      <c r="G264" s="47">
        <v>0</v>
      </c>
      <c r="H264" s="59">
        <v>0</v>
      </c>
      <c r="I264" s="47">
        <v>0</v>
      </c>
      <c r="J264" s="59">
        <v>0</v>
      </c>
      <c r="K264" s="47">
        <v>0</v>
      </c>
      <c r="L264" s="18"/>
      <c r="M264" s="18"/>
    </row>
    <row r="265" spans="1:13" ht="12.75" customHeight="1">
      <c r="A265" s="44">
        <v>32660</v>
      </c>
      <c r="B265" s="39" t="s">
        <v>12</v>
      </c>
      <c r="C265" s="39" t="s">
        <v>32</v>
      </c>
      <c r="D265" s="17">
        <v>961</v>
      </c>
      <c r="E265" s="45">
        <v>0</v>
      </c>
      <c r="F265" s="17">
        <v>509.4</v>
      </c>
      <c r="G265" s="45">
        <v>0</v>
      </c>
      <c r="H265" s="17">
        <v>0</v>
      </c>
      <c r="I265" s="45">
        <v>0</v>
      </c>
      <c r="J265" s="17">
        <v>0</v>
      </c>
      <c r="K265" s="45">
        <v>0</v>
      </c>
      <c r="L265" s="18"/>
      <c r="M265" s="18"/>
    </row>
    <row r="266" spans="1:13" ht="12.75" customHeight="1">
      <c r="A266" s="44">
        <v>32660</v>
      </c>
      <c r="B266" s="39" t="s">
        <v>12</v>
      </c>
      <c r="C266" s="39" t="s">
        <v>30</v>
      </c>
      <c r="D266" s="17">
        <v>0</v>
      </c>
      <c r="E266" s="45">
        <v>0</v>
      </c>
      <c r="F266" s="17">
        <v>0</v>
      </c>
      <c r="G266" s="45">
        <v>0</v>
      </c>
      <c r="H266" s="17">
        <v>0</v>
      </c>
      <c r="I266" s="45">
        <v>0</v>
      </c>
      <c r="J266" s="17">
        <v>0</v>
      </c>
      <c r="K266" s="45">
        <v>0</v>
      </c>
      <c r="L266" s="18"/>
      <c r="M266" s="18"/>
    </row>
    <row r="267" spans="1:13" ht="12.75" customHeight="1">
      <c r="A267" s="48">
        <v>32660</v>
      </c>
      <c r="B267" s="49" t="s">
        <v>12</v>
      </c>
      <c r="C267" s="49" t="s">
        <v>31</v>
      </c>
      <c r="D267" s="19">
        <v>0</v>
      </c>
      <c r="E267" s="50">
        <v>0</v>
      </c>
      <c r="F267" s="19">
        <v>0</v>
      </c>
      <c r="G267" s="50">
        <v>0</v>
      </c>
      <c r="H267" s="19">
        <v>0</v>
      </c>
      <c r="I267" s="50">
        <v>0</v>
      </c>
      <c r="J267" s="19">
        <v>0</v>
      </c>
      <c r="K267" s="50">
        <v>0</v>
      </c>
      <c r="L267" s="18"/>
      <c r="M267" s="18"/>
    </row>
    <row r="268" spans="1:13" ht="12.75" customHeight="1">
      <c r="A268" s="58">
        <v>32660</v>
      </c>
      <c r="B268" s="25" t="s">
        <v>13</v>
      </c>
      <c r="C268" s="25" t="s">
        <v>26</v>
      </c>
      <c r="D268" s="59">
        <v>0</v>
      </c>
      <c r="E268" s="47">
        <v>0</v>
      </c>
      <c r="F268" s="59">
        <v>0</v>
      </c>
      <c r="G268" s="47">
        <v>0</v>
      </c>
      <c r="H268" s="59">
        <v>0</v>
      </c>
      <c r="I268" s="47">
        <v>0</v>
      </c>
      <c r="J268" s="59">
        <v>0</v>
      </c>
      <c r="K268" s="47">
        <v>0</v>
      </c>
      <c r="L268" s="18"/>
      <c r="M268" s="18"/>
    </row>
    <row r="269" spans="1:13" ht="12.75" customHeight="1">
      <c r="A269" s="44">
        <v>32660</v>
      </c>
      <c r="B269" s="39" t="s">
        <v>13</v>
      </c>
      <c r="C269" s="39" t="s">
        <v>32</v>
      </c>
      <c r="D269" s="17">
        <v>620.20000000000005</v>
      </c>
      <c r="E269" s="45">
        <v>0</v>
      </c>
      <c r="F269" s="17">
        <v>314.10000000000002</v>
      </c>
      <c r="G269" s="45">
        <v>0</v>
      </c>
      <c r="H269" s="17">
        <v>0</v>
      </c>
      <c r="I269" s="45">
        <v>0</v>
      </c>
      <c r="J269" s="17">
        <v>0</v>
      </c>
      <c r="K269" s="45">
        <v>0</v>
      </c>
      <c r="L269" s="18"/>
      <c r="M269" s="18"/>
    </row>
    <row r="270" spans="1:13" ht="12.75" customHeight="1">
      <c r="A270" s="44">
        <v>32660</v>
      </c>
      <c r="B270" s="39" t="s">
        <v>13</v>
      </c>
      <c r="C270" s="39" t="s">
        <v>30</v>
      </c>
      <c r="D270" s="17">
        <v>0</v>
      </c>
      <c r="E270" s="45">
        <v>0</v>
      </c>
      <c r="F270" s="17">
        <v>0</v>
      </c>
      <c r="G270" s="45">
        <v>0</v>
      </c>
      <c r="H270" s="17">
        <v>0</v>
      </c>
      <c r="I270" s="45">
        <v>0</v>
      </c>
      <c r="J270" s="17">
        <v>0</v>
      </c>
      <c r="K270" s="45">
        <v>0</v>
      </c>
      <c r="L270" s="18"/>
      <c r="M270" s="18"/>
    </row>
    <row r="271" spans="1:13" ht="12.75" customHeight="1">
      <c r="A271" s="48">
        <v>32660</v>
      </c>
      <c r="B271" s="49" t="s">
        <v>13</v>
      </c>
      <c r="C271" s="49" t="s">
        <v>31</v>
      </c>
      <c r="D271" s="19">
        <v>0</v>
      </c>
      <c r="E271" s="50">
        <v>0</v>
      </c>
      <c r="F271" s="19">
        <v>0</v>
      </c>
      <c r="G271" s="50">
        <v>0</v>
      </c>
      <c r="H271" s="19">
        <v>0</v>
      </c>
      <c r="I271" s="50">
        <v>0</v>
      </c>
      <c r="J271" s="19">
        <v>0</v>
      </c>
      <c r="K271" s="50">
        <v>0</v>
      </c>
      <c r="L271" s="18"/>
      <c r="M271" s="18"/>
    </row>
    <row r="272" spans="1:13" ht="12.75" customHeight="1">
      <c r="A272" s="58">
        <v>32660</v>
      </c>
      <c r="B272" s="25" t="s">
        <v>14</v>
      </c>
      <c r="C272" s="25" t="s">
        <v>26</v>
      </c>
      <c r="D272" s="59">
        <v>0</v>
      </c>
      <c r="E272" s="47">
        <v>0</v>
      </c>
      <c r="F272" s="59">
        <v>0</v>
      </c>
      <c r="G272" s="47">
        <v>0</v>
      </c>
      <c r="H272" s="59">
        <v>0</v>
      </c>
      <c r="I272" s="47">
        <v>0</v>
      </c>
      <c r="J272" s="59">
        <v>0</v>
      </c>
      <c r="K272" s="47">
        <v>0</v>
      </c>
      <c r="L272" s="18"/>
      <c r="M272" s="18"/>
    </row>
    <row r="273" spans="1:13" ht="12.75" customHeight="1">
      <c r="A273" s="44">
        <v>32660</v>
      </c>
      <c r="B273" s="39" t="s">
        <v>14</v>
      </c>
      <c r="C273" s="39" t="s">
        <v>32</v>
      </c>
      <c r="D273" s="17">
        <v>336.7</v>
      </c>
      <c r="E273" s="45">
        <v>0</v>
      </c>
      <c r="F273" s="17">
        <v>161.1</v>
      </c>
      <c r="G273" s="45">
        <v>0</v>
      </c>
      <c r="H273" s="17">
        <v>0</v>
      </c>
      <c r="I273" s="45">
        <v>0</v>
      </c>
      <c r="J273" s="17">
        <v>0</v>
      </c>
      <c r="K273" s="45">
        <v>0</v>
      </c>
      <c r="L273" s="18"/>
      <c r="M273" s="18"/>
    </row>
    <row r="274" spans="1:13" ht="12.75" customHeight="1">
      <c r="A274" s="44">
        <v>32660</v>
      </c>
      <c r="B274" s="39" t="s">
        <v>14</v>
      </c>
      <c r="C274" s="39" t="s">
        <v>30</v>
      </c>
      <c r="D274" s="17">
        <v>0</v>
      </c>
      <c r="E274" s="45">
        <v>0</v>
      </c>
      <c r="F274" s="17">
        <v>0</v>
      </c>
      <c r="G274" s="45">
        <v>0</v>
      </c>
      <c r="H274" s="17">
        <v>0</v>
      </c>
      <c r="I274" s="45">
        <v>0</v>
      </c>
      <c r="J274" s="17">
        <v>0</v>
      </c>
      <c r="K274" s="45">
        <v>0</v>
      </c>
      <c r="L274" s="18"/>
      <c r="M274" s="18"/>
    </row>
    <row r="275" spans="1:13" ht="12.75" customHeight="1">
      <c r="A275" s="48">
        <v>32660</v>
      </c>
      <c r="B275" s="49" t="s">
        <v>14</v>
      </c>
      <c r="C275" s="49" t="s">
        <v>31</v>
      </c>
      <c r="D275" s="19">
        <v>0</v>
      </c>
      <c r="E275" s="50">
        <v>0</v>
      </c>
      <c r="F275" s="19">
        <v>0</v>
      </c>
      <c r="G275" s="50">
        <v>0</v>
      </c>
      <c r="H275" s="19">
        <v>0</v>
      </c>
      <c r="I275" s="50">
        <v>0</v>
      </c>
      <c r="J275" s="19">
        <v>0</v>
      </c>
      <c r="K275" s="50">
        <v>0</v>
      </c>
      <c r="L275" s="18"/>
      <c r="M275" s="18"/>
    </row>
    <row r="276" spans="1:13" ht="12.75" customHeight="1">
      <c r="A276" s="58">
        <v>32660</v>
      </c>
      <c r="B276" s="25" t="s">
        <v>15</v>
      </c>
      <c r="C276" s="25" t="s">
        <v>26</v>
      </c>
      <c r="D276" s="59">
        <v>0</v>
      </c>
      <c r="E276" s="47">
        <v>0</v>
      </c>
      <c r="F276" s="59">
        <v>0</v>
      </c>
      <c r="G276" s="47">
        <v>0</v>
      </c>
      <c r="H276" s="59">
        <v>0</v>
      </c>
      <c r="I276" s="47">
        <v>0</v>
      </c>
      <c r="J276" s="59">
        <v>0</v>
      </c>
      <c r="K276" s="47">
        <v>0</v>
      </c>
      <c r="L276" s="18"/>
      <c r="M276" s="18"/>
    </row>
    <row r="277" spans="1:13" ht="12.75" customHeight="1">
      <c r="A277" s="44">
        <v>32660</v>
      </c>
      <c r="B277" s="39" t="s">
        <v>15</v>
      </c>
      <c r="C277" s="39" t="s">
        <v>32</v>
      </c>
      <c r="D277" s="17">
        <v>352.6</v>
      </c>
      <c r="E277" s="45">
        <v>0</v>
      </c>
      <c r="F277" s="17">
        <v>190</v>
      </c>
      <c r="G277" s="45">
        <v>0</v>
      </c>
      <c r="H277" s="17">
        <v>0</v>
      </c>
      <c r="I277" s="45">
        <v>0</v>
      </c>
      <c r="J277" s="17">
        <v>0</v>
      </c>
      <c r="K277" s="45">
        <v>0</v>
      </c>
      <c r="L277" s="18"/>
      <c r="M277" s="18"/>
    </row>
    <row r="278" spans="1:13" ht="12.75" customHeight="1">
      <c r="A278" s="44">
        <v>32660</v>
      </c>
      <c r="B278" s="39" t="s">
        <v>15</v>
      </c>
      <c r="C278" s="39" t="s">
        <v>30</v>
      </c>
      <c r="D278" s="17">
        <v>0</v>
      </c>
      <c r="E278" s="45">
        <v>0</v>
      </c>
      <c r="F278" s="17">
        <v>0</v>
      </c>
      <c r="G278" s="45">
        <v>0</v>
      </c>
      <c r="H278" s="17">
        <v>0</v>
      </c>
      <c r="I278" s="45">
        <v>0</v>
      </c>
      <c r="J278" s="17">
        <v>0</v>
      </c>
      <c r="K278" s="45">
        <v>0</v>
      </c>
      <c r="L278" s="18"/>
      <c r="M278" s="18"/>
    </row>
    <row r="279" spans="1:13" ht="12.75" customHeight="1">
      <c r="A279" s="48">
        <v>32660</v>
      </c>
      <c r="B279" s="49" t="s">
        <v>15</v>
      </c>
      <c r="C279" s="49" t="s">
        <v>31</v>
      </c>
      <c r="D279" s="19">
        <v>0</v>
      </c>
      <c r="E279" s="50">
        <v>0</v>
      </c>
      <c r="F279" s="19">
        <v>0</v>
      </c>
      <c r="G279" s="50">
        <v>0</v>
      </c>
      <c r="H279" s="19">
        <v>0</v>
      </c>
      <c r="I279" s="50">
        <v>0</v>
      </c>
      <c r="J279" s="19">
        <v>0</v>
      </c>
      <c r="K279" s="50">
        <v>0</v>
      </c>
      <c r="L279" s="18"/>
      <c r="M279" s="18"/>
    </row>
    <row r="280" spans="1:13" ht="12.75" customHeight="1">
      <c r="A280" s="58">
        <v>32660</v>
      </c>
      <c r="B280" s="25" t="s">
        <v>16</v>
      </c>
      <c r="C280" s="25" t="s">
        <v>26</v>
      </c>
      <c r="D280" s="59">
        <v>0</v>
      </c>
      <c r="E280" s="47">
        <v>0</v>
      </c>
      <c r="F280" s="59">
        <v>0</v>
      </c>
      <c r="G280" s="47">
        <v>0</v>
      </c>
      <c r="H280" s="59">
        <v>0</v>
      </c>
      <c r="I280" s="47">
        <v>0</v>
      </c>
      <c r="J280" s="59">
        <v>0</v>
      </c>
      <c r="K280" s="47">
        <v>0</v>
      </c>
      <c r="L280" s="18"/>
      <c r="M280" s="18"/>
    </row>
    <row r="281" spans="1:13" ht="12.75" customHeight="1">
      <c r="A281" s="44">
        <v>32660</v>
      </c>
      <c r="B281" s="39" t="s">
        <v>16</v>
      </c>
      <c r="C281" s="39" t="s">
        <v>32</v>
      </c>
      <c r="D281" s="17">
        <v>104.8</v>
      </c>
      <c r="E281" s="45">
        <v>0</v>
      </c>
      <c r="F281" s="17">
        <v>50.7</v>
      </c>
      <c r="G281" s="45">
        <v>0</v>
      </c>
      <c r="H281" s="17">
        <v>0</v>
      </c>
      <c r="I281" s="45">
        <v>0</v>
      </c>
      <c r="J281" s="17">
        <v>0</v>
      </c>
      <c r="K281" s="45">
        <v>0</v>
      </c>
      <c r="L281" s="18"/>
      <c r="M281" s="18"/>
    </row>
    <row r="282" spans="1:13" ht="12.75" customHeight="1">
      <c r="A282" s="44">
        <v>32660</v>
      </c>
      <c r="B282" s="39" t="s">
        <v>16</v>
      </c>
      <c r="C282" s="39" t="s">
        <v>30</v>
      </c>
      <c r="D282" s="17">
        <v>0</v>
      </c>
      <c r="E282" s="45">
        <v>0</v>
      </c>
      <c r="F282" s="17">
        <v>0</v>
      </c>
      <c r="G282" s="45">
        <v>0</v>
      </c>
      <c r="H282" s="17">
        <v>0</v>
      </c>
      <c r="I282" s="45">
        <v>0</v>
      </c>
      <c r="J282" s="17">
        <v>0</v>
      </c>
      <c r="K282" s="45">
        <v>0</v>
      </c>
      <c r="L282" s="18"/>
      <c r="M282" s="18"/>
    </row>
    <row r="283" spans="1:13" ht="12.75" customHeight="1">
      <c r="A283" s="48">
        <v>32660</v>
      </c>
      <c r="B283" s="49" t="s">
        <v>16</v>
      </c>
      <c r="C283" s="49" t="s">
        <v>31</v>
      </c>
      <c r="D283" s="19">
        <v>0</v>
      </c>
      <c r="E283" s="50">
        <v>0</v>
      </c>
      <c r="F283" s="19">
        <v>0</v>
      </c>
      <c r="G283" s="50">
        <v>0</v>
      </c>
      <c r="H283" s="19">
        <v>0</v>
      </c>
      <c r="I283" s="50">
        <v>0</v>
      </c>
      <c r="J283" s="19">
        <v>0</v>
      </c>
      <c r="K283" s="50">
        <v>0</v>
      </c>
      <c r="L283" s="18"/>
      <c r="M283" s="18"/>
    </row>
    <row r="284" spans="1:13" ht="12.75" customHeight="1">
      <c r="A284" s="58">
        <v>32660</v>
      </c>
      <c r="B284" s="25" t="s">
        <v>17</v>
      </c>
      <c r="C284" s="25" t="s">
        <v>26</v>
      </c>
      <c r="D284" s="59">
        <v>0</v>
      </c>
      <c r="E284" s="47">
        <v>0</v>
      </c>
      <c r="F284" s="59">
        <v>0</v>
      </c>
      <c r="G284" s="47">
        <v>0</v>
      </c>
      <c r="H284" s="59">
        <v>0</v>
      </c>
      <c r="I284" s="47">
        <v>0</v>
      </c>
      <c r="J284" s="59">
        <v>0</v>
      </c>
      <c r="K284" s="47">
        <v>0</v>
      </c>
      <c r="L284" s="18"/>
      <c r="M284" s="18"/>
    </row>
    <row r="285" spans="1:13" ht="12.75" customHeight="1">
      <c r="A285" s="44">
        <v>32660</v>
      </c>
      <c r="B285" s="39" t="s">
        <v>17</v>
      </c>
      <c r="C285" s="39" t="s">
        <v>32</v>
      </c>
      <c r="D285" s="17">
        <v>24.3</v>
      </c>
      <c r="E285" s="45">
        <v>0</v>
      </c>
      <c r="F285" s="17">
        <v>14.5</v>
      </c>
      <c r="G285" s="45">
        <v>0</v>
      </c>
      <c r="H285" s="17">
        <v>0</v>
      </c>
      <c r="I285" s="45">
        <v>0</v>
      </c>
      <c r="J285" s="17">
        <v>0</v>
      </c>
      <c r="K285" s="45">
        <v>0</v>
      </c>
      <c r="L285" s="18"/>
      <c r="M285" s="18"/>
    </row>
    <row r="286" spans="1:13" ht="12.75" customHeight="1">
      <c r="A286" s="44">
        <v>32660</v>
      </c>
      <c r="B286" s="39" t="s">
        <v>17</v>
      </c>
      <c r="C286" s="39" t="s">
        <v>30</v>
      </c>
      <c r="D286" s="17">
        <v>0</v>
      </c>
      <c r="E286" s="45">
        <v>0</v>
      </c>
      <c r="F286" s="17">
        <v>0</v>
      </c>
      <c r="G286" s="45">
        <v>0</v>
      </c>
      <c r="H286" s="17">
        <v>0</v>
      </c>
      <c r="I286" s="45">
        <v>0</v>
      </c>
      <c r="J286" s="17">
        <v>0</v>
      </c>
      <c r="K286" s="45">
        <v>0</v>
      </c>
      <c r="L286" s="18"/>
      <c r="M286" s="18"/>
    </row>
    <row r="287" spans="1:13" ht="12.75" customHeight="1">
      <c r="A287" s="48">
        <v>32660</v>
      </c>
      <c r="B287" s="49" t="s">
        <v>17</v>
      </c>
      <c r="C287" s="49" t="s">
        <v>31</v>
      </c>
      <c r="D287" s="19">
        <v>0</v>
      </c>
      <c r="E287" s="50">
        <v>0</v>
      </c>
      <c r="F287" s="19">
        <v>0</v>
      </c>
      <c r="G287" s="50">
        <v>0</v>
      </c>
      <c r="H287" s="19">
        <v>0</v>
      </c>
      <c r="I287" s="50">
        <v>0</v>
      </c>
      <c r="J287" s="19">
        <v>0</v>
      </c>
      <c r="K287" s="50">
        <v>0</v>
      </c>
      <c r="L287" s="18"/>
      <c r="M287" s="18"/>
    </row>
    <row r="288" spans="1:13" ht="12.75" customHeight="1">
      <c r="A288" s="58">
        <v>32660</v>
      </c>
      <c r="B288" s="25" t="s">
        <v>18</v>
      </c>
      <c r="C288" s="25" t="s">
        <v>26</v>
      </c>
      <c r="D288" s="59">
        <v>0</v>
      </c>
      <c r="E288" s="47">
        <v>0</v>
      </c>
      <c r="F288" s="59">
        <v>0</v>
      </c>
      <c r="G288" s="47">
        <v>0</v>
      </c>
      <c r="H288" s="59">
        <v>0</v>
      </c>
      <c r="I288" s="47">
        <v>0</v>
      </c>
      <c r="J288" s="59">
        <v>0</v>
      </c>
      <c r="K288" s="47">
        <v>0</v>
      </c>
      <c r="L288" s="18"/>
      <c r="M288" s="18"/>
    </row>
    <row r="289" spans="1:13" ht="12.75" customHeight="1">
      <c r="A289" s="44">
        <v>32660</v>
      </c>
      <c r="B289" s="39" t="s">
        <v>18</v>
      </c>
      <c r="C289" s="39" t="s">
        <v>32</v>
      </c>
      <c r="D289" s="17">
        <v>56.3</v>
      </c>
      <c r="E289" s="45">
        <v>0</v>
      </c>
      <c r="F289" s="17">
        <v>33.700000000000003</v>
      </c>
      <c r="G289" s="45">
        <v>0</v>
      </c>
      <c r="H289" s="17">
        <v>0</v>
      </c>
      <c r="I289" s="45">
        <v>0</v>
      </c>
      <c r="J289" s="17">
        <v>0</v>
      </c>
      <c r="K289" s="45">
        <v>0</v>
      </c>
      <c r="L289" s="18"/>
      <c r="M289" s="18"/>
    </row>
    <row r="290" spans="1:13" ht="12.75" customHeight="1">
      <c r="A290" s="44">
        <v>32660</v>
      </c>
      <c r="B290" s="39" t="s">
        <v>18</v>
      </c>
      <c r="C290" s="39" t="s">
        <v>30</v>
      </c>
      <c r="D290" s="17">
        <v>0</v>
      </c>
      <c r="E290" s="45">
        <v>0</v>
      </c>
      <c r="F290" s="17">
        <v>0</v>
      </c>
      <c r="G290" s="45">
        <v>0</v>
      </c>
      <c r="H290" s="17">
        <v>0</v>
      </c>
      <c r="I290" s="45">
        <v>0</v>
      </c>
      <c r="J290" s="17">
        <v>0</v>
      </c>
      <c r="K290" s="45">
        <v>0</v>
      </c>
      <c r="L290" s="18"/>
      <c r="M290" s="18"/>
    </row>
    <row r="291" spans="1:13" ht="12.75" customHeight="1">
      <c r="A291" s="48">
        <v>32660</v>
      </c>
      <c r="B291" s="49" t="s">
        <v>18</v>
      </c>
      <c r="C291" s="49" t="s">
        <v>31</v>
      </c>
      <c r="D291" s="19">
        <v>0</v>
      </c>
      <c r="E291" s="50">
        <v>0</v>
      </c>
      <c r="F291" s="19">
        <v>0</v>
      </c>
      <c r="G291" s="50">
        <v>0</v>
      </c>
      <c r="H291" s="19">
        <v>0</v>
      </c>
      <c r="I291" s="50">
        <v>0</v>
      </c>
      <c r="J291" s="19">
        <v>0</v>
      </c>
      <c r="K291" s="50">
        <v>0</v>
      </c>
      <c r="L291" s="18"/>
      <c r="M291" s="18"/>
    </row>
    <row r="292" spans="1:13" ht="12.75" customHeight="1">
      <c r="A292" s="58">
        <v>32660</v>
      </c>
      <c r="B292" s="25" t="s">
        <v>29</v>
      </c>
      <c r="C292" s="25" t="s">
        <v>26</v>
      </c>
      <c r="D292" s="59">
        <v>4318.8</v>
      </c>
      <c r="E292" s="47">
        <v>0</v>
      </c>
      <c r="F292" s="59">
        <v>2271.9</v>
      </c>
      <c r="G292" s="47">
        <v>0</v>
      </c>
      <c r="H292" s="59">
        <v>1946.8</v>
      </c>
      <c r="I292" s="47">
        <v>0</v>
      </c>
      <c r="J292" s="59">
        <v>2046.9</v>
      </c>
      <c r="K292" s="47">
        <v>0</v>
      </c>
      <c r="L292" s="18"/>
      <c r="M292" s="18"/>
    </row>
    <row r="293" spans="1:13" ht="12.75" customHeight="1">
      <c r="A293" s="44">
        <v>32660</v>
      </c>
      <c r="B293" s="39" t="s">
        <v>29</v>
      </c>
      <c r="C293" s="39" t="s">
        <v>32</v>
      </c>
      <c r="D293" s="17">
        <v>3729</v>
      </c>
      <c r="E293" s="45">
        <v>0</v>
      </c>
      <c r="F293" s="17">
        <v>1930.5</v>
      </c>
      <c r="G293" s="45">
        <v>0</v>
      </c>
      <c r="H293" s="17">
        <v>1674.6</v>
      </c>
      <c r="I293" s="45">
        <v>0</v>
      </c>
      <c r="J293" s="17">
        <v>1798.5</v>
      </c>
      <c r="K293" s="45">
        <v>0</v>
      </c>
      <c r="L293" s="18"/>
      <c r="M293" s="18"/>
    </row>
    <row r="294" spans="1:13" ht="12.75" customHeight="1">
      <c r="A294" s="44">
        <v>32660</v>
      </c>
      <c r="B294" s="39" t="s">
        <v>29</v>
      </c>
      <c r="C294" s="39" t="s">
        <v>30</v>
      </c>
      <c r="D294" s="17">
        <v>0</v>
      </c>
      <c r="E294" s="45">
        <v>0</v>
      </c>
      <c r="F294" s="17">
        <v>330.3</v>
      </c>
      <c r="G294" s="45">
        <v>0</v>
      </c>
      <c r="H294" s="17">
        <v>272.3</v>
      </c>
      <c r="I294" s="45">
        <v>0</v>
      </c>
      <c r="J294" s="17">
        <v>0</v>
      </c>
      <c r="K294" s="45">
        <v>0</v>
      </c>
      <c r="L294" s="18"/>
      <c r="M294" s="18"/>
    </row>
    <row r="295" spans="1:13" ht="12.75" customHeight="1">
      <c r="A295" s="48">
        <v>32660</v>
      </c>
      <c r="B295" s="49" t="s">
        <v>29</v>
      </c>
      <c r="C295" s="49" t="s">
        <v>31</v>
      </c>
      <c r="D295" s="19">
        <v>0</v>
      </c>
      <c r="E295" s="50">
        <v>0</v>
      </c>
      <c r="F295" s="19">
        <v>0</v>
      </c>
      <c r="G295" s="50">
        <v>0</v>
      </c>
      <c r="H295" s="19">
        <v>0</v>
      </c>
      <c r="I295" s="50">
        <v>0</v>
      </c>
      <c r="J295" s="19">
        <v>0</v>
      </c>
      <c r="K295" s="50">
        <v>0</v>
      </c>
      <c r="L295" s="18"/>
      <c r="M295" s="18"/>
    </row>
    <row r="296" spans="1:13" ht="12.75" customHeight="1">
      <c r="A296" s="58">
        <v>33025</v>
      </c>
      <c r="B296" s="25" t="s">
        <v>11</v>
      </c>
      <c r="C296" s="25" t="s">
        <v>26</v>
      </c>
      <c r="D296" s="59">
        <v>0</v>
      </c>
      <c r="E296" s="47">
        <v>0</v>
      </c>
      <c r="F296" s="59">
        <v>0</v>
      </c>
      <c r="G296" s="47">
        <v>0</v>
      </c>
      <c r="H296" s="59">
        <v>0</v>
      </c>
      <c r="I296" s="47">
        <v>0</v>
      </c>
      <c r="J296" s="59">
        <v>0</v>
      </c>
      <c r="K296" s="47">
        <v>0</v>
      </c>
      <c r="L296" s="18"/>
      <c r="M296" s="18"/>
    </row>
    <row r="297" spans="1:13" ht="12.75" customHeight="1">
      <c r="A297" s="44">
        <v>33025</v>
      </c>
      <c r="B297" s="39" t="s">
        <v>11</v>
      </c>
      <c r="C297" s="39" t="s">
        <v>32</v>
      </c>
      <c r="D297" s="17">
        <v>1285.8</v>
      </c>
      <c r="E297" s="45">
        <v>0</v>
      </c>
      <c r="F297" s="17">
        <v>653.5</v>
      </c>
      <c r="G297" s="45">
        <v>0</v>
      </c>
      <c r="H297" s="17">
        <v>0</v>
      </c>
      <c r="I297" s="45">
        <v>0</v>
      </c>
      <c r="J297" s="17">
        <v>0</v>
      </c>
      <c r="K297" s="45">
        <v>0</v>
      </c>
      <c r="L297" s="18"/>
      <c r="M297" s="18"/>
    </row>
    <row r="298" spans="1:13" ht="12.75" customHeight="1">
      <c r="A298" s="44">
        <v>33025</v>
      </c>
      <c r="B298" s="39" t="s">
        <v>11</v>
      </c>
      <c r="C298" s="39" t="s">
        <v>30</v>
      </c>
      <c r="D298" s="17">
        <v>0</v>
      </c>
      <c r="E298" s="45">
        <v>0</v>
      </c>
      <c r="F298" s="17">
        <v>0</v>
      </c>
      <c r="G298" s="45">
        <v>0</v>
      </c>
      <c r="H298" s="17">
        <v>0</v>
      </c>
      <c r="I298" s="45">
        <v>0</v>
      </c>
      <c r="J298" s="17">
        <v>0</v>
      </c>
      <c r="K298" s="45">
        <v>0</v>
      </c>
      <c r="L298" s="18"/>
      <c r="M298" s="18"/>
    </row>
    <row r="299" spans="1:13" ht="12.75" customHeight="1">
      <c r="A299" s="48">
        <v>33025</v>
      </c>
      <c r="B299" s="49" t="s">
        <v>11</v>
      </c>
      <c r="C299" s="49" t="s">
        <v>31</v>
      </c>
      <c r="D299" s="19">
        <v>0</v>
      </c>
      <c r="E299" s="50">
        <v>0</v>
      </c>
      <c r="F299" s="19">
        <v>0</v>
      </c>
      <c r="G299" s="50">
        <v>0</v>
      </c>
      <c r="H299" s="19">
        <v>0</v>
      </c>
      <c r="I299" s="50">
        <v>0</v>
      </c>
      <c r="J299" s="19">
        <v>0</v>
      </c>
      <c r="K299" s="50">
        <v>0</v>
      </c>
      <c r="L299" s="18"/>
      <c r="M299" s="18"/>
    </row>
    <row r="300" spans="1:13" ht="12.75" customHeight="1">
      <c r="A300" s="58">
        <v>33025</v>
      </c>
      <c r="B300" s="25" t="s">
        <v>12</v>
      </c>
      <c r="C300" s="25" t="s">
        <v>26</v>
      </c>
      <c r="D300" s="59">
        <v>0</v>
      </c>
      <c r="E300" s="47">
        <v>0</v>
      </c>
      <c r="F300" s="59">
        <v>0</v>
      </c>
      <c r="G300" s="47">
        <v>0</v>
      </c>
      <c r="H300" s="59">
        <v>0</v>
      </c>
      <c r="I300" s="47">
        <v>0</v>
      </c>
      <c r="J300" s="59">
        <v>0</v>
      </c>
      <c r="K300" s="47">
        <v>0</v>
      </c>
      <c r="L300" s="18"/>
      <c r="M300" s="18"/>
    </row>
    <row r="301" spans="1:13" ht="12.75" customHeight="1">
      <c r="A301" s="44">
        <v>33025</v>
      </c>
      <c r="B301" s="39" t="s">
        <v>12</v>
      </c>
      <c r="C301" s="39" t="s">
        <v>32</v>
      </c>
      <c r="D301" s="17">
        <v>984.3</v>
      </c>
      <c r="E301" s="45">
        <v>0</v>
      </c>
      <c r="F301" s="17">
        <v>529.29999999999995</v>
      </c>
      <c r="G301" s="45">
        <v>0</v>
      </c>
      <c r="H301" s="17">
        <v>0</v>
      </c>
      <c r="I301" s="45">
        <v>0</v>
      </c>
      <c r="J301" s="17">
        <v>0</v>
      </c>
      <c r="K301" s="45">
        <v>0</v>
      </c>
      <c r="L301" s="18"/>
      <c r="M301" s="18"/>
    </row>
    <row r="302" spans="1:13" ht="12.75" customHeight="1">
      <c r="A302" s="44">
        <v>33025</v>
      </c>
      <c r="B302" s="39" t="s">
        <v>12</v>
      </c>
      <c r="C302" s="39" t="s">
        <v>30</v>
      </c>
      <c r="D302" s="17">
        <v>0</v>
      </c>
      <c r="E302" s="45">
        <v>0</v>
      </c>
      <c r="F302" s="17">
        <v>0</v>
      </c>
      <c r="G302" s="45">
        <v>0</v>
      </c>
      <c r="H302" s="17">
        <v>0</v>
      </c>
      <c r="I302" s="45">
        <v>0</v>
      </c>
      <c r="J302" s="17">
        <v>0</v>
      </c>
      <c r="K302" s="45">
        <v>0</v>
      </c>
      <c r="L302" s="18"/>
      <c r="M302" s="18"/>
    </row>
    <row r="303" spans="1:13" ht="12.75" customHeight="1">
      <c r="A303" s="48">
        <v>33025</v>
      </c>
      <c r="B303" s="49" t="s">
        <v>12</v>
      </c>
      <c r="C303" s="49" t="s">
        <v>31</v>
      </c>
      <c r="D303" s="19">
        <v>0</v>
      </c>
      <c r="E303" s="50">
        <v>0</v>
      </c>
      <c r="F303" s="19">
        <v>0</v>
      </c>
      <c r="G303" s="50">
        <v>0</v>
      </c>
      <c r="H303" s="19">
        <v>0</v>
      </c>
      <c r="I303" s="50">
        <v>0</v>
      </c>
      <c r="J303" s="19">
        <v>0</v>
      </c>
      <c r="K303" s="50">
        <v>0</v>
      </c>
      <c r="L303" s="18"/>
      <c r="M303" s="18"/>
    </row>
    <row r="304" spans="1:13" ht="12.75" customHeight="1">
      <c r="A304" s="58">
        <v>33025</v>
      </c>
      <c r="B304" s="25" t="s">
        <v>13</v>
      </c>
      <c r="C304" s="25" t="s">
        <v>26</v>
      </c>
      <c r="D304" s="59">
        <v>0</v>
      </c>
      <c r="E304" s="47">
        <v>0</v>
      </c>
      <c r="F304" s="59">
        <v>0</v>
      </c>
      <c r="G304" s="47">
        <v>0</v>
      </c>
      <c r="H304" s="59">
        <v>0</v>
      </c>
      <c r="I304" s="47">
        <v>0</v>
      </c>
      <c r="J304" s="59">
        <v>0</v>
      </c>
      <c r="K304" s="47">
        <v>0</v>
      </c>
      <c r="L304" s="18"/>
      <c r="M304" s="18"/>
    </row>
    <row r="305" spans="1:13" ht="12.75" customHeight="1">
      <c r="A305" s="44">
        <v>33025</v>
      </c>
      <c r="B305" s="39" t="s">
        <v>13</v>
      </c>
      <c r="C305" s="39" t="s">
        <v>32</v>
      </c>
      <c r="D305" s="17">
        <v>647.79999999999995</v>
      </c>
      <c r="E305" s="45">
        <v>0</v>
      </c>
      <c r="F305" s="17">
        <v>331.4</v>
      </c>
      <c r="G305" s="45">
        <v>0</v>
      </c>
      <c r="H305" s="17">
        <v>0</v>
      </c>
      <c r="I305" s="45">
        <v>0</v>
      </c>
      <c r="J305" s="17">
        <v>0</v>
      </c>
      <c r="K305" s="45">
        <v>0</v>
      </c>
      <c r="L305" s="18"/>
      <c r="M305" s="18"/>
    </row>
    <row r="306" spans="1:13" ht="12.75" customHeight="1">
      <c r="A306" s="44">
        <v>33025</v>
      </c>
      <c r="B306" s="39" t="s">
        <v>13</v>
      </c>
      <c r="C306" s="39" t="s">
        <v>30</v>
      </c>
      <c r="D306" s="17">
        <v>0</v>
      </c>
      <c r="E306" s="45">
        <v>0</v>
      </c>
      <c r="F306" s="17">
        <v>0</v>
      </c>
      <c r="G306" s="45">
        <v>0</v>
      </c>
      <c r="H306" s="17">
        <v>0</v>
      </c>
      <c r="I306" s="45">
        <v>0</v>
      </c>
      <c r="J306" s="17">
        <v>0</v>
      </c>
      <c r="K306" s="45">
        <v>0</v>
      </c>
      <c r="L306" s="18"/>
      <c r="M306" s="18"/>
    </row>
    <row r="307" spans="1:13" ht="12.75" customHeight="1">
      <c r="A307" s="48">
        <v>33025</v>
      </c>
      <c r="B307" s="49" t="s">
        <v>13</v>
      </c>
      <c r="C307" s="49" t="s">
        <v>31</v>
      </c>
      <c r="D307" s="19">
        <v>0</v>
      </c>
      <c r="E307" s="50">
        <v>0</v>
      </c>
      <c r="F307" s="19">
        <v>0</v>
      </c>
      <c r="G307" s="50">
        <v>0</v>
      </c>
      <c r="H307" s="19">
        <v>0</v>
      </c>
      <c r="I307" s="50">
        <v>0</v>
      </c>
      <c r="J307" s="19">
        <v>0</v>
      </c>
      <c r="K307" s="50">
        <v>0</v>
      </c>
      <c r="L307" s="18"/>
      <c r="M307" s="18"/>
    </row>
    <row r="308" spans="1:13" ht="12.75" customHeight="1">
      <c r="A308" s="58">
        <v>33025</v>
      </c>
      <c r="B308" s="25" t="s">
        <v>14</v>
      </c>
      <c r="C308" s="25" t="s">
        <v>26</v>
      </c>
      <c r="D308" s="59">
        <v>0</v>
      </c>
      <c r="E308" s="47">
        <v>0</v>
      </c>
      <c r="F308" s="59">
        <v>0</v>
      </c>
      <c r="G308" s="47">
        <v>0</v>
      </c>
      <c r="H308" s="59">
        <v>0</v>
      </c>
      <c r="I308" s="47">
        <v>0</v>
      </c>
      <c r="J308" s="59">
        <v>0</v>
      </c>
      <c r="K308" s="47">
        <v>0</v>
      </c>
      <c r="L308" s="18"/>
      <c r="M308" s="18"/>
    </row>
    <row r="309" spans="1:13" ht="12.75" customHeight="1">
      <c r="A309" s="44">
        <v>33025</v>
      </c>
      <c r="B309" s="39" t="s">
        <v>14</v>
      </c>
      <c r="C309" s="39" t="s">
        <v>32</v>
      </c>
      <c r="D309" s="17">
        <v>341.4</v>
      </c>
      <c r="E309" s="45">
        <v>0</v>
      </c>
      <c r="F309" s="17">
        <v>166.1</v>
      </c>
      <c r="G309" s="45">
        <v>0</v>
      </c>
      <c r="H309" s="17">
        <v>0</v>
      </c>
      <c r="I309" s="45">
        <v>0</v>
      </c>
      <c r="J309" s="17">
        <v>0</v>
      </c>
      <c r="K309" s="45">
        <v>0</v>
      </c>
      <c r="L309" s="18"/>
      <c r="M309" s="18"/>
    </row>
    <row r="310" spans="1:13" ht="12.75" customHeight="1">
      <c r="A310" s="44">
        <v>33025</v>
      </c>
      <c r="B310" s="39" t="s">
        <v>14</v>
      </c>
      <c r="C310" s="39" t="s">
        <v>30</v>
      </c>
      <c r="D310" s="17">
        <v>0</v>
      </c>
      <c r="E310" s="45">
        <v>0</v>
      </c>
      <c r="F310" s="17">
        <v>0</v>
      </c>
      <c r="G310" s="45">
        <v>0</v>
      </c>
      <c r="H310" s="17">
        <v>0</v>
      </c>
      <c r="I310" s="45">
        <v>0</v>
      </c>
      <c r="J310" s="17">
        <v>0</v>
      </c>
      <c r="K310" s="45">
        <v>0</v>
      </c>
      <c r="L310" s="18"/>
      <c r="M310" s="18"/>
    </row>
    <row r="311" spans="1:13" ht="12.75" customHeight="1">
      <c r="A311" s="48">
        <v>33025</v>
      </c>
      <c r="B311" s="49" t="s">
        <v>14</v>
      </c>
      <c r="C311" s="49" t="s">
        <v>31</v>
      </c>
      <c r="D311" s="19">
        <v>0</v>
      </c>
      <c r="E311" s="50">
        <v>0</v>
      </c>
      <c r="F311" s="19">
        <v>0</v>
      </c>
      <c r="G311" s="50">
        <v>0</v>
      </c>
      <c r="H311" s="19">
        <v>0</v>
      </c>
      <c r="I311" s="50">
        <v>0</v>
      </c>
      <c r="J311" s="19">
        <v>0</v>
      </c>
      <c r="K311" s="50">
        <v>0</v>
      </c>
      <c r="L311" s="18"/>
      <c r="M311" s="18"/>
    </row>
    <row r="312" spans="1:13" ht="12.75" customHeight="1">
      <c r="A312" s="58">
        <v>33025</v>
      </c>
      <c r="B312" s="25" t="s">
        <v>15</v>
      </c>
      <c r="C312" s="25" t="s">
        <v>26</v>
      </c>
      <c r="D312" s="59">
        <v>0</v>
      </c>
      <c r="E312" s="47">
        <v>0</v>
      </c>
      <c r="F312" s="59">
        <v>0</v>
      </c>
      <c r="G312" s="47">
        <v>0</v>
      </c>
      <c r="H312" s="59">
        <v>0</v>
      </c>
      <c r="I312" s="47">
        <v>0</v>
      </c>
      <c r="J312" s="59">
        <v>0</v>
      </c>
      <c r="K312" s="47">
        <v>0</v>
      </c>
      <c r="L312" s="18"/>
      <c r="M312" s="18"/>
    </row>
    <row r="313" spans="1:13" ht="12.75" customHeight="1">
      <c r="A313" s="44">
        <v>33025</v>
      </c>
      <c r="B313" s="39" t="s">
        <v>15</v>
      </c>
      <c r="C313" s="39" t="s">
        <v>32</v>
      </c>
      <c r="D313" s="17">
        <v>368.3</v>
      </c>
      <c r="E313" s="45">
        <v>0</v>
      </c>
      <c r="F313" s="17">
        <v>195</v>
      </c>
      <c r="G313" s="45">
        <v>0</v>
      </c>
      <c r="H313" s="17">
        <v>0</v>
      </c>
      <c r="I313" s="45">
        <v>0</v>
      </c>
      <c r="J313" s="17">
        <v>0</v>
      </c>
      <c r="K313" s="45">
        <v>0</v>
      </c>
      <c r="L313" s="18"/>
      <c r="M313" s="18"/>
    </row>
    <row r="314" spans="1:13" ht="12.75" customHeight="1">
      <c r="A314" s="44">
        <v>33025</v>
      </c>
      <c r="B314" s="39" t="s">
        <v>15</v>
      </c>
      <c r="C314" s="39" t="s">
        <v>30</v>
      </c>
      <c r="D314" s="17">
        <v>0</v>
      </c>
      <c r="E314" s="45">
        <v>0</v>
      </c>
      <c r="F314" s="17">
        <v>0</v>
      </c>
      <c r="G314" s="45">
        <v>0</v>
      </c>
      <c r="H314" s="17">
        <v>0</v>
      </c>
      <c r="I314" s="45">
        <v>0</v>
      </c>
      <c r="J314" s="17">
        <v>0</v>
      </c>
      <c r="K314" s="45">
        <v>0</v>
      </c>
      <c r="L314" s="18"/>
      <c r="M314" s="18"/>
    </row>
    <row r="315" spans="1:13" ht="12.75" customHeight="1">
      <c r="A315" s="48">
        <v>33025</v>
      </c>
      <c r="B315" s="49" t="s">
        <v>15</v>
      </c>
      <c r="C315" s="49" t="s">
        <v>31</v>
      </c>
      <c r="D315" s="19">
        <v>0</v>
      </c>
      <c r="E315" s="50">
        <v>0</v>
      </c>
      <c r="F315" s="19">
        <v>0</v>
      </c>
      <c r="G315" s="50">
        <v>0</v>
      </c>
      <c r="H315" s="19">
        <v>0</v>
      </c>
      <c r="I315" s="50">
        <v>0</v>
      </c>
      <c r="J315" s="19">
        <v>0</v>
      </c>
      <c r="K315" s="50">
        <v>0</v>
      </c>
      <c r="L315" s="18"/>
      <c r="M315" s="18"/>
    </row>
    <row r="316" spans="1:13" ht="12.75" customHeight="1">
      <c r="A316" s="58">
        <v>33025</v>
      </c>
      <c r="B316" s="25" t="s">
        <v>16</v>
      </c>
      <c r="C316" s="25" t="s">
        <v>26</v>
      </c>
      <c r="D316" s="59">
        <v>0</v>
      </c>
      <c r="E316" s="47">
        <v>0</v>
      </c>
      <c r="F316" s="59">
        <v>0</v>
      </c>
      <c r="G316" s="47">
        <v>0</v>
      </c>
      <c r="H316" s="59">
        <v>0</v>
      </c>
      <c r="I316" s="47">
        <v>0</v>
      </c>
      <c r="J316" s="59">
        <v>0</v>
      </c>
      <c r="K316" s="47">
        <v>0</v>
      </c>
      <c r="L316" s="18"/>
      <c r="M316" s="18"/>
    </row>
    <row r="317" spans="1:13" ht="12.75" customHeight="1">
      <c r="A317" s="44">
        <v>33025</v>
      </c>
      <c r="B317" s="39" t="s">
        <v>16</v>
      </c>
      <c r="C317" s="39" t="s">
        <v>32</v>
      </c>
      <c r="D317" s="17">
        <v>104.7</v>
      </c>
      <c r="E317" s="45">
        <v>0</v>
      </c>
      <c r="F317" s="17">
        <v>50.5</v>
      </c>
      <c r="G317" s="45">
        <v>0</v>
      </c>
      <c r="H317" s="17">
        <v>0</v>
      </c>
      <c r="I317" s="45">
        <v>0</v>
      </c>
      <c r="J317" s="17">
        <v>0</v>
      </c>
      <c r="K317" s="45">
        <v>0</v>
      </c>
      <c r="L317" s="18"/>
      <c r="M317" s="18"/>
    </row>
    <row r="318" spans="1:13" ht="12.75" customHeight="1">
      <c r="A318" s="44">
        <v>33025</v>
      </c>
      <c r="B318" s="39" t="s">
        <v>16</v>
      </c>
      <c r="C318" s="39" t="s">
        <v>30</v>
      </c>
      <c r="D318" s="17">
        <v>0</v>
      </c>
      <c r="E318" s="45">
        <v>0</v>
      </c>
      <c r="F318" s="17">
        <v>0</v>
      </c>
      <c r="G318" s="45">
        <v>0</v>
      </c>
      <c r="H318" s="17">
        <v>0</v>
      </c>
      <c r="I318" s="45">
        <v>0</v>
      </c>
      <c r="J318" s="17">
        <v>0</v>
      </c>
      <c r="K318" s="45">
        <v>0</v>
      </c>
      <c r="L318" s="18"/>
      <c r="M318" s="18"/>
    </row>
    <row r="319" spans="1:13" ht="12.75" customHeight="1">
      <c r="A319" s="48">
        <v>33025</v>
      </c>
      <c r="B319" s="49" t="s">
        <v>16</v>
      </c>
      <c r="C319" s="49" t="s">
        <v>31</v>
      </c>
      <c r="D319" s="19">
        <v>0</v>
      </c>
      <c r="E319" s="50">
        <v>0</v>
      </c>
      <c r="F319" s="19">
        <v>0</v>
      </c>
      <c r="G319" s="50">
        <v>0</v>
      </c>
      <c r="H319" s="19">
        <v>0</v>
      </c>
      <c r="I319" s="50">
        <v>0</v>
      </c>
      <c r="J319" s="19">
        <v>0</v>
      </c>
      <c r="K319" s="50">
        <v>0</v>
      </c>
      <c r="L319" s="18"/>
      <c r="M319" s="18"/>
    </row>
    <row r="320" spans="1:13" ht="12.75" customHeight="1">
      <c r="A320" s="58">
        <v>33025</v>
      </c>
      <c r="B320" s="25" t="s">
        <v>17</v>
      </c>
      <c r="C320" s="25" t="s">
        <v>26</v>
      </c>
      <c r="D320" s="59">
        <v>0</v>
      </c>
      <c r="E320" s="47">
        <v>0</v>
      </c>
      <c r="F320" s="59">
        <v>0</v>
      </c>
      <c r="G320" s="47">
        <v>0</v>
      </c>
      <c r="H320" s="59">
        <v>0</v>
      </c>
      <c r="I320" s="47">
        <v>0</v>
      </c>
      <c r="J320" s="59">
        <v>0</v>
      </c>
      <c r="K320" s="47">
        <v>0</v>
      </c>
      <c r="L320" s="18"/>
      <c r="M320" s="18"/>
    </row>
    <row r="321" spans="1:13" ht="12.75" customHeight="1">
      <c r="A321" s="44">
        <v>33025</v>
      </c>
      <c r="B321" s="39" t="s">
        <v>17</v>
      </c>
      <c r="C321" s="39" t="s">
        <v>32</v>
      </c>
      <c r="D321" s="17">
        <v>24</v>
      </c>
      <c r="E321" s="45">
        <v>0</v>
      </c>
      <c r="F321" s="17">
        <v>16.100000000000001</v>
      </c>
      <c r="G321" s="45">
        <v>0</v>
      </c>
      <c r="H321" s="17">
        <v>0</v>
      </c>
      <c r="I321" s="45">
        <v>0</v>
      </c>
      <c r="J321" s="17">
        <v>0</v>
      </c>
      <c r="K321" s="45">
        <v>0</v>
      </c>
      <c r="L321" s="18"/>
      <c r="M321" s="18"/>
    </row>
    <row r="322" spans="1:13" ht="12.75" customHeight="1">
      <c r="A322" s="44">
        <v>33025</v>
      </c>
      <c r="B322" s="39" t="s">
        <v>17</v>
      </c>
      <c r="C322" s="39" t="s">
        <v>30</v>
      </c>
      <c r="D322" s="17">
        <v>0</v>
      </c>
      <c r="E322" s="45">
        <v>0</v>
      </c>
      <c r="F322" s="17">
        <v>0</v>
      </c>
      <c r="G322" s="45">
        <v>0</v>
      </c>
      <c r="H322" s="17">
        <v>0</v>
      </c>
      <c r="I322" s="45">
        <v>0</v>
      </c>
      <c r="J322" s="17">
        <v>0</v>
      </c>
      <c r="K322" s="45">
        <v>0</v>
      </c>
      <c r="L322" s="18"/>
      <c r="M322" s="18"/>
    </row>
    <row r="323" spans="1:13" ht="12.75" customHeight="1">
      <c r="A323" s="48">
        <v>33025</v>
      </c>
      <c r="B323" s="49" t="s">
        <v>17</v>
      </c>
      <c r="C323" s="49" t="s">
        <v>31</v>
      </c>
      <c r="D323" s="19">
        <v>0</v>
      </c>
      <c r="E323" s="50">
        <v>0</v>
      </c>
      <c r="F323" s="19">
        <v>0</v>
      </c>
      <c r="G323" s="50">
        <v>0</v>
      </c>
      <c r="H323" s="19">
        <v>0</v>
      </c>
      <c r="I323" s="50">
        <v>0</v>
      </c>
      <c r="J323" s="19">
        <v>0</v>
      </c>
      <c r="K323" s="50">
        <v>0</v>
      </c>
      <c r="L323" s="18"/>
      <c r="M323" s="18"/>
    </row>
    <row r="324" spans="1:13" ht="12.75" customHeight="1">
      <c r="A324" s="58">
        <v>33025</v>
      </c>
      <c r="B324" s="25" t="s">
        <v>18</v>
      </c>
      <c r="C324" s="25" t="s">
        <v>26</v>
      </c>
      <c r="D324" s="59">
        <v>0</v>
      </c>
      <c r="E324" s="47">
        <v>0</v>
      </c>
      <c r="F324" s="59">
        <v>0</v>
      </c>
      <c r="G324" s="47">
        <v>0</v>
      </c>
      <c r="H324" s="59">
        <v>0</v>
      </c>
      <c r="I324" s="47">
        <v>0</v>
      </c>
      <c r="J324" s="59">
        <v>0</v>
      </c>
      <c r="K324" s="47">
        <v>0</v>
      </c>
      <c r="L324" s="18"/>
      <c r="M324" s="18"/>
    </row>
    <row r="325" spans="1:13" ht="12.75" customHeight="1">
      <c r="A325" s="44">
        <v>33025</v>
      </c>
      <c r="B325" s="39" t="s">
        <v>18</v>
      </c>
      <c r="C325" s="39" t="s">
        <v>32</v>
      </c>
      <c r="D325" s="17">
        <v>56.1</v>
      </c>
      <c r="E325" s="45">
        <v>0</v>
      </c>
      <c r="F325" s="17">
        <v>34.4</v>
      </c>
      <c r="G325" s="45">
        <v>0</v>
      </c>
      <c r="H325" s="17">
        <v>0</v>
      </c>
      <c r="I325" s="45">
        <v>0</v>
      </c>
      <c r="J325" s="17">
        <v>0</v>
      </c>
      <c r="K325" s="45">
        <v>0</v>
      </c>
      <c r="L325" s="18"/>
      <c r="M325" s="18"/>
    </row>
    <row r="326" spans="1:13" ht="12.75" customHeight="1">
      <c r="A326" s="44">
        <v>33025</v>
      </c>
      <c r="B326" s="39" t="s">
        <v>18</v>
      </c>
      <c r="C326" s="39" t="s">
        <v>30</v>
      </c>
      <c r="D326" s="17">
        <v>0</v>
      </c>
      <c r="E326" s="45">
        <v>0</v>
      </c>
      <c r="F326" s="17">
        <v>0</v>
      </c>
      <c r="G326" s="45">
        <v>0</v>
      </c>
      <c r="H326" s="17">
        <v>0</v>
      </c>
      <c r="I326" s="45">
        <v>0</v>
      </c>
      <c r="J326" s="17">
        <v>0</v>
      </c>
      <c r="K326" s="45">
        <v>0</v>
      </c>
      <c r="L326" s="18"/>
      <c r="M326" s="18"/>
    </row>
    <row r="327" spans="1:13" ht="12.75" customHeight="1">
      <c r="A327" s="48">
        <v>33025</v>
      </c>
      <c r="B327" s="49" t="s">
        <v>18</v>
      </c>
      <c r="C327" s="49" t="s">
        <v>31</v>
      </c>
      <c r="D327" s="19">
        <v>0</v>
      </c>
      <c r="E327" s="50">
        <v>0</v>
      </c>
      <c r="F327" s="19">
        <v>0</v>
      </c>
      <c r="G327" s="50">
        <v>0</v>
      </c>
      <c r="H327" s="19">
        <v>0</v>
      </c>
      <c r="I327" s="50">
        <v>0</v>
      </c>
      <c r="J327" s="19">
        <v>0</v>
      </c>
      <c r="K327" s="50">
        <v>0</v>
      </c>
      <c r="L327" s="18"/>
      <c r="M327" s="18"/>
    </row>
    <row r="328" spans="1:13" ht="12.75" customHeight="1">
      <c r="A328" s="58">
        <v>33025</v>
      </c>
      <c r="B328" s="25" t="s">
        <v>29</v>
      </c>
      <c r="C328" s="25" t="s">
        <v>26</v>
      </c>
      <c r="D328" s="59">
        <v>4456.3999999999996</v>
      </c>
      <c r="E328" s="47">
        <v>0</v>
      </c>
      <c r="F328" s="59">
        <v>2349</v>
      </c>
      <c r="G328" s="47">
        <v>0</v>
      </c>
      <c r="H328" s="59">
        <v>1998.9</v>
      </c>
      <c r="I328" s="47">
        <v>0</v>
      </c>
      <c r="J328" s="59">
        <v>2107.4</v>
      </c>
      <c r="K328" s="47">
        <v>0</v>
      </c>
      <c r="L328" s="18"/>
      <c r="M328" s="18"/>
    </row>
    <row r="329" spans="1:13" ht="12.75" customHeight="1">
      <c r="A329" s="44">
        <v>33025</v>
      </c>
      <c r="B329" s="39" t="s">
        <v>29</v>
      </c>
      <c r="C329" s="39" t="s">
        <v>32</v>
      </c>
      <c r="D329" s="17">
        <v>3812.3</v>
      </c>
      <c r="E329" s="45">
        <v>0</v>
      </c>
      <c r="F329" s="17">
        <v>1976.2</v>
      </c>
      <c r="G329" s="45">
        <v>0</v>
      </c>
      <c r="H329" s="17">
        <v>1703.7</v>
      </c>
      <c r="I329" s="45">
        <v>0</v>
      </c>
      <c r="J329" s="17">
        <v>1836</v>
      </c>
      <c r="K329" s="45">
        <v>0</v>
      </c>
      <c r="L329" s="18"/>
      <c r="M329" s="18"/>
    </row>
    <row r="330" spans="1:13" ht="12.75" customHeight="1">
      <c r="A330" s="44">
        <v>33025</v>
      </c>
      <c r="B330" s="39" t="s">
        <v>29</v>
      </c>
      <c r="C330" s="39" t="s">
        <v>30</v>
      </c>
      <c r="D330" s="17">
        <v>0</v>
      </c>
      <c r="E330" s="45">
        <v>0</v>
      </c>
      <c r="F330" s="17">
        <v>361.1</v>
      </c>
      <c r="G330" s="45">
        <v>0</v>
      </c>
      <c r="H330" s="17">
        <v>295.3</v>
      </c>
      <c r="I330" s="45">
        <v>0</v>
      </c>
      <c r="J330" s="17">
        <v>0</v>
      </c>
      <c r="K330" s="45">
        <v>0</v>
      </c>
      <c r="L330" s="18"/>
      <c r="M330" s="18"/>
    </row>
    <row r="331" spans="1:13" ht="12.75" customHeight="1">
      <c r="A331" s="48">
        <v>33025</v>
      </c>
      <c r="B331" s="49" t="s">
        <v>29</v>
      </c>
      <c r="C331" s="49" t="s">
        <v>31</v>
      </c>
      <c r="D331" s="19">
        <v>0</v>
      </c>
      <c r="E331" s="50">
        <v>0</v>
      </c>
      <c r="F331" s="19">
        <v>0</v>
      </c>
      <c r="G331" s="50">
        <v>0</v>
      </c>
      <c r="H331" s="19">
        <v>0</v>
      </c>
      <c r="I331" s="50">
        <v>0</v>
      </c>
      <c r="J331" s="19">
        <v>0</v>
      </c>
      <c r="K331" s="50">
        <v>0</v>
      </c>
      <c r="L331" s="18"/>
      <c r="M331" s="18"/>
    </row>
    <row r="332" spans="1:13" ht="12.75" customHeight="1">
      <c r="A332" s="58">
        <v>33390</v>
      </c>
      <c r="B332" s="25" t="s">
        <v>11</v>
      </c>
      <c r="C332" s="25" t="s">
        <v>26</v>
      </c>
      <c r="D332" s="59">
        <v>0</v>
      </c>
      <c r="E332" s="47">
        <v>0</v>
      </c>
      <c r="F332" s="59">
        <v>0</v>
      </c>
      <c r="G332" s="47">
        <v>0</v>
      </c>
      <c r="H332" s="59">
        <v>0</v>
      </c>
      <c r="I332" s="47">
        <v>0</v>
      </c>
      <c r="J332" s="59">
        <v>0</v>
      </c>
      <c r="K332" s="47">
        <v>0</v>
      </c>
      <c r="L332" s="18"/>
      <c r="M332" s="18"/>
    </row>
    <row r="333" spans="1:13" ht="12.75" customHeight="1">
      <c r="A333" s="44">
        <v>33390</v>
      </c>
      <c r="B333" s="39" t="s">
        <v>11</v>
      </c>
      <c r="C333" s="39" t="s">
        <v>32</v>
      </c>
      <c r="D333" s="17">
        <v>1297.0999999999999</v>
      </c>
      <c r="E333" s="45">
        <v>0</v>
      </c>
      <c r="F333" s="17">
        <v>663.9</v>
      </c>
      <c r="G333" s="45">
        <v>0</v>
      </c>
      <c r="H333" s="17">
        <v>0</v>
      </c>
      <c r="I333" s="45">
        <v>0</v>
      </c>
      <c r="J333" s="17">
        <v>0</v>
      </c>
      <c r="K333" s="45">
        <v>0</v>
      </c>
      <c r="L333" s="18"/>
      <c r="M333" s="18"/>
    </row>
    <row r="334" spans="1:13" ht="12.75" customHeight="1">
      <c r="A334" s="44">
        <v>33390</v>
      </c>
      <c r="B334" s="39" t="s">
        <v>11</v>
      </c>
      <c r="C334" s="39" t="s">
        <v>30</v>
      </c>
      <c r="D334" s="17">
        <v>0</v>
      </c>
      <c r="E334" s="45">
        <v>0</v>
      </c>
      <c r="F334" s="17">
        <v>0</v>
      </c>
      <c r="G334" s="45">
        <v>0</v>
      </c>
      <c r="H334" s="17">
        <v>0</v>
      </c>
      <c r="I334" s="45">
        <v>0</v>
      </c>
      <c r="J334" s="17">
        <v>0</v>
      </c>
      <c r="K334" s="45">
        <v>0</v>
      </c>
      <c r="L334" s="18"/>
      <c r="M334" s="18"/>
    </row>
    <row r="335" spans="1:13" ht="12.75" customHeight="1">
      <c r="A335" s="48">
        <v>33390</v>
      </c>
      <c r="B335" s="49" t="s">
        <v>11</v>
      </c>
      <c r="C335" s="49" t="s">
        <v>31</v>
      </c>
      <c r="D335" s="19">
        <v>0</v>
      </c>
      <c r="E335" s="50">
        <v>0</v>
      </c>
      <c r="F335" s="19">
        <v>0</v>
      </c>
      <c r="G335" s="50">
        <v>0</v>
      </c>
      <c r="H335" s="19">
        <v>0</v>
      </c>
      <c r="I335" s="50">
        <v>0</v>
      </c>
      <c r="J335" s="19">
        <v>0</v>
      </c>
      <c r="K335" s="50">
        <v>0</v>
      </c>
      <c r="L335" s="18"/>
      <c r="M335" s="18"/>
    </row>
    <row r="336" spans="1:13" ht="12.75" customHeight="1">
      <c r="A336" s="58">
        <v>33390</v>
      </c>
      <c r="B336" s="25" t="s">
        <v>12</v>
      </c>
      <c r="C336" s="25" t="s">
        <v>26</v>
      </c>
      <c r="D336" s="59">
        <v>0</v>
      </c>
      <c r="E336" s="47">
        <v>0</v>
      </c>
      <c r="F336" s="59">
        <v>0</v>
      </c>
      <c r="G336" s="47">
        <v>0</v>
      </c>
      <c r="H336" s="59">
        <v>0</v>
      </c>
      <c r="I336" s="47">
        <v>0</v>
      </c>
      <c r="J336" s="59">
        <v>0</v>
      </c>
      <c r="K336" s="47">
        <v>0</v>
      </c>
      <c r="L336" s="18"/>
      <c r="M336" s="18"/>
    </row>
    <row r="337" spans="1:13" ht="12.75" customHeight="1">
      <c r="A337" s="44">
        <v>33390</v>
      </c>
      <c r="B337" s="39" t="s">
        <v>12</v>
      </c>
      <c r="C337" s="39" t="s">
        <v>32</v>
      </c>
      <c r="D337" s="17">
        <v>985.7</v>
      </c>
      <c r="E337" s="45">
        <v>0</v>
      </c>
      <c r="F337" s="17">
        <v>504.9</v>
      </c>
      <c r="G337" s="45">
        <v>0</v>
      </c>
      <c r="H337" s="17">
        <v>0</v>
      </c>
      <c r="I337" s="45">
        <v>0</v>
      </c>
      <c r="J337" s="17">
        <v>0</v>
      </c>
      <c r="K337" s="45">
        <v>0</v>
      </c>
      <c r="L337" s="18"/>
      <c r="M337" s="18"/>
    </row>
    <row r="338" spans="1:13" ht="12.75" customHeight="1">
      <c r="A338" s="44">
        <v>33390</v>
      </c>
      <c r="B338" s="39" t="s">
        <v>12</v>
      </c>
      <c r="C338" s="39" t="s">
        <v>30</v>
      </c>
      <c r="D338" s="17">
        <v>0</v>
      </c>
      <c r="E338" s="45">
        <v>0</v>
      </c>
      <c r="F338" s="17">
        <v>0</v>
      </c>
      <c r="G338" s="45">
        <v>0</v>
      </c>
      <c r="H338" s="17">
        <v>0</v>
      </c>
      <c r="I338" s="45">
        <v>0</v>
      </c>
      <c r="J338" s="17">
        <v>0</v>
      </c>
      <c r="K338" s="45">
        <v>0</v>
      </c>
      <c r="L338" s="18"/>
      <c r="M338" s="18"/>
    </row>
    <row r="339" spans="1:13" ht="12.75" customHeight="1">
      <c r="A339" s="48">
        <v>33390</v>
      </c>
      <c r="B339" s="49" t="s">
        <v>12</v>
      </c>
      <c r="C339" s="49" t="s">
        <v>31</v>
      </c>
      <c r="D339" s="19">
        <v>0</v>
      </c>
      <c r="E339" s="50">
        <v>0</v>
      </c>
      <c r="F339" s="19">
        <v>0</v>
      </c>
      <c r="G339" s="50">
        <v>0</v>
      </c>
      <c r="H339" s="19">
        <v>0</v>
      </c>
      <c r="I339" s="50">
        <v>0</v>
      </c>
      <c r="J339" s="19">
        <v>0</v>
      </c>
      <c r="K339" s="50">
        <v>0</v>
      </c>
      <c r="L339" s="18"/>
      <c r="M339" s="18"/>
    </row>
    <row r="340" spans="1:13" ht="12.75" customHeight="1">
      <c r="A340" s="58">
        <v>33390</v>
      </c>
      <c r="B340" s="25" t="s">
        <v>13</v>
      </c>
      <c r="C340" s="25" t="s">
        <v>26</v>
      </c>
      <c r="D340" s="59">
        <v>0</v>
      </c>
      <c r="E340" s="47">
        <v>0</v>
      </c>
      <c r="F340" s="59">
        <v>0</v>
      </c>
      <c r="G340" s="47">
        <v>0</v>
      </c>
      <c r="H340" s="59">
        <v>0</v>
      </c>
      <c r="I340" s="47">
        <v>0</v>
      </c>
      <c r="J340" s="59">
        <v>0</v>
      </c>
      <c r="K340" s="47">
        <v>0</v>
      </c>
      <c r="L340" s="18"/>
      <c r="M340" s="18"/>
    </row>
    <row r="341" spans="1:13" ht="12.75" customHeight="1">
      <c r="A341" s="44">
        <v>33390</v>
      </c>
      <c r="B341" s="39" t="s">
        <v>13</v>
      </c>
      <c r="C341" s="39" t="s">
        <v>32</v>
      </c>
      <c r="D341" s="17">
        <v>656.6</v>
      </c>
      <c r="E341" s="45">
        <v>0</v>
      </c>
      <c r="F341" s="17">
        <v>334.4</v>
      </c>
      <c r="G341" s="45">
        <v>0</v>
      </c>
      <c r="H341" s="17">
        <v>0</v>
      </c>
      <c r="I341" s="45">
        <v>0</v>
      </c>
      <c r="J341" s="17">
        <v>0</v>
      </c>
      <c r="K341" s="45">
        <v>0</v>
      </c>
      <c r="L341" s="18"/>
      <c r="M341" s="18"/>
    </row>
    <row r="342" spans="1:13" ht="12.75" customHeight="1">
      <c r="A342" s="44">
        <v>33390</v>
      </c>
      <c r="B342" s="39" t="s">
        <v>13</v>
      </c>
      <c r="C342" s="39" t="s">
        <v>30</v>
      </c>
      <c r="D342" s="17">
        <v>0</v>
      </c>
      <c r="E342" s="45">
        <v>0</v>
      </c>
      <c r="F342" s="17">
        <v>0</v>
      </c>
      <c r="G342" s="45">
        <v>0</v>
      </c>
      <c r="H342" s="17">
        <v>0</v>
      </c>
      <c r="I342" s="45">
        <v>0</v>
      </c>
      <c r="J342" s="17">
        <v>0</v>
      </c>
      <c r="K342" s="45">
        <v>0</v>
      </c>
      <c r="L342" s="18"/>
      <c r="M342" s="18"/>
    </row>
    <row r="343" spans="1:13" ht="12.75" customHeight="1">
      <c r="A343" s="48">
        <v>33390</v>
      </c>
      <c r="B343" s="49" t="s">
        <v>13</v>
      </c>
      <c r="C343" s="49" t="s">
        <v>31</v>
      </c>
      <c r="D343" s="19">
        <v>0</v>
      </c>
      <c r="E343" s="50">
        <v>0</v>
      </c>
      <c r="F343" s="19">
        <v>0</v>
      </c>
      <c r="G343" s="50">
        <v>0</v>
      </c>
      <c r="H343" s="19">
        <v>0</v>
      </c>
      <c r="I343" s="50">
        <v>0</v>
      </c>
      <c r="J343" s="19">
        <v>0</v>
      </c>
      <c r="K343" s="50">
        <v>0</v>
      </c>
      <c r="L343" s="18"/>
      <c r="M343" s="18"/>
    </row>
    <row r="344" spans="1:13" ht="12.75" customHeight="1">
      <c r="A344" s="58">
        <v>33390</v>
      </c>
      <c r="B344" s="25" t="s">
        <v>14</v>
      </c>
      <c r="C344" s="25" t="s">
        <v>26</v>
      </c>
      <c r="D344" s="59">
        <v>0</v>
      </c>
      <c r="E344" s="47">
        <v>0</v>
      </c>
      <c r="F344" s="59">
        <v>0</v>
      </c>
      <c r="G344" s="47">
        <v>0</v>
      </c>
      <c r="H344" s="59">
        <v>0</v>
      </c>
      <c r="I344" s="47">
        <v>0</v>
      </c>
      <c r="J344" s="59">
        <v>0</v>
      </c>
      <c r="K344" s="47">
        <v>0</v>
      </c>
      <c r="L344" s="18"/>
      <c r="M344" s="18"/>
    </row>
    <row r="345" spans="1:13" ht="12.75" customHeight="1">
      <c r="A345" s="44">
        <v>33390</v>
      </c>
      <c r="B345" s="39" t="s">
        <v>14</v>
      </c>
      <c r="C345" s="39" t="s">
        <v>32</v>
      </c>
      <c r="D345" s="17">
        <v>341.4</v>
      </c>
      <c r="E345" s="45">
        <v>0</v>
      </c>
      <c r="F345" s="17">
        <v>163</v>
      </c>
      <c r="G345" s="45">
        <v>0</v>
      </c>
      <c r="H345" s="17">
        <v>0</v>
      </c>
      <c r="I345" s="45">
        <v>0</v>
      </c>
      <c r="J345" s="17">
        <v>0</v>
      </c>
      <c r="K345" s="45">
        <v>0</v>
      </c>
      <c r="L345" s="18"/>
      <c r="M345" s="18"/>
    </row>
    <row r="346" spans="1:13" ht="12.75" customHeight="1">
      <c r="A346" s="44">
        <v>33390</v>
      </c>
      <c r="B346" s="39" t="s">
        <v>14</v>
      </c>
      <c r="C346" s="39" t="s">
        <v>30</v>
      </c>
      <c r="D346" s="17">
        <v>0</v>
      </c>
      <c r="E346" s="45">
        <v>0</v>
      </c>
      <c r="F346" s="17">
        <v>0</v>
      </c>
      <c r="G346" s="45">
        <v>0</v>
      </c>
      <c r="H346" s="17">
        <v>0</v>
      </c>
      <c r="I346" s="45">
        <v>0</v>
      </c>
      <c r="J346" s="17">
        <v>0</v>
      </c>
      <c r="K346" s="45">
        <v>0</v>
      </c>
      <c r="L346" s="18"/>
      <c r="M346" s="18"/>
    </row>
    <row r="347" spans="1:13" ht="12.75" customHeight="1">
      <c r="A347" s="48">
        <v>33390</v>
      </c>
      <c r="B347" s="49" t="s">
        <v>14</v>
      </c>
      <c r="C347" s="49" t="s">
        <v>31</v>
      </c>
      <c r="D347" s="19">
        <v>0</v>
      </c>
      <c r="E347" s="50">
        <v>0</v>
      </c>
      <c r="F347" s="19">
        <v>0</v>
      </c>
      <c r="G347" s="50">
        <v>0</v>
      </c>
      <c r="H347" s="19">
        <v>0</v>
      </c>
      <c r="I347" s="50">
        <v>0</v>
      </c>
      <c r="J347" s="19">
        <v>0</v>
      </c>
      <c r="K347" s="50">
        <v>0</v>
      </c>
      <c r="L347" s="18"/>
      <c r="M347" s="18"/>
    </row>
    <row r="348" spans="1:13" ht="12.75" customHeight="1">
      <c r="A348" s="58">
        <v>33390</v>
      </c>
      <c r="B348" s="25" t="s">
        <v>15</v>
      </c>
      <c r="C348" s="25" t="s">
        <v>26</v>
      </c>
      <c r="D348" s="59">
        <v>0</v>
      </c>
      <c r="E348" s="47">
        <v>0</v>
      </c>
      <c r="F348" s="59">
        <v>0</v>
      </c>
      <c r="G348" s="47">
        <v>0</v>
      </c>
      <c r="H348" s="59">
        <v>0</v>
      </c>
      <c r="I348" s="47">
        <v>0</v>
      </c>
      <c r="J348" s="59">
        <v>0</v>
      </c>
      <c r="K348" s="47">
        <v>0</v>
      </c>
      <c r="L348" s="18"/>
      <c r="M348" s="18"/>
    </row>
    <row r="349" spans="1:13" ht="12.75" customHeight="1">
      <c r="A349" s="44">
        <v>33390</v>
      </c>
      <c r="B349" s="39" t="s">
        <v>15</v>
      </c>
      <c r="C349" s="39" t="s">
        <v>32</v>
      </c>
      <c r="D349" s="17">
        <v>376</v>
      </c>
      <c r="E349" s="45">
        <v>0</v>
      </c>
      <c r="F349" s="17">
        <v>195.7</v>
      </c>
      <c r="G349" s="45">
        <v>0</v>
      </c>
      <c r="H349" s="17">
        <v>0</v>
      </c>
      <c r="I349" s="45">
        <v>0</v>
      </c>
      <c r="J349" s="17">
        <v>0</v>
      </c>
      <c r="K349" s="45">
        <v>0</v>
      </c>
      <c r="L349" s="18"/>
      <c r="M349" s="18"/>
    </row>
    <row r="350" spans="1:13" ht="12.75" customHeight="1">
      <c r="A350" s="44">
        <v>33390</v>
      </c>
      <c r="B350" s="39" t="s">
        <v>15</v>
      </c>
      <c r="C350" s="39" t="s">
        <v>30</v>
      </c>
      <c r="D350" s="17">
        <v>0</v>
      </c>
      <c r="E350" s="45">
        <v>0</v>
      </c>
      <c r="F350" s="17">
        <v>0</v>
      </c>
      <c r="G350" s="45">
        <v>0</v>
      </c>
      <c r="H350" s="17">
        <v>0</v>
      </c>
      <c r="I350" s="45">
        <v>0</v>
      </c>
      <c r="J350" s="17">
        <v>0</v>
      </c>
      <c r="K350" s="45">
        <v>0</v>
      </c>
      <c r="L350" s="18"/>
      <c r="M350" s="18"/>
    </row>
    <row r="351" spans="1:13" ht="12.75" customHeight="1">
      <c r="A351" s="48">
        <v>33390</v>
      </c>
      <c r="B351" s="49" t="s">
        <v>15</v>
      </c>
      <c r="C351" s="49" t="s">
        <v>31</v>
      </c>
      <c r="D351" s="19">
        <v>0</v>
      </c>
      <c r="E351" s="50">
        <v>0</v>
      </c>
      <c r="F351" s="19">
        <v>0</v>
      </c>
      <c r="G351" s="50">
        <v>0</v>
      </c>
      <c r="H351" s="19">
        <v>0</v>
      </c>
      <c r="I351" s="50">
        <v>0</v>
      </c>
      <c r="J351" s="19">
        <v>0</v>
      </c>
      <c r="K351" s="50">
        <v>0</v>
      </c>
      <c r="L351" s="18"/>
      <c r="M351" s="18"/>
    </row>
    <row r="352" spans="1:13" ht="12.75" customHeight="1">
      <c r="A352" s="58">
        <v>33390</v>
      </c>
      <c r="B352" s="25" t="s">
        <v>16</v>
      </c>
      <c r="C352" s="25" t="s">
        <v>26</v>
      </c>
      <c r="D352" s="59">
        <v>0</v>
      </c>
      <c r="E352" s="47">
        <v>0</v>
      </c>
      <c r="F352" s="59">
        <v>0</v>
      </c>
      <c r="G352" s="47">
        <v>0</v>
      </c>
      <c r="H352" s="59">
        <v>0</v>
      </c>
      <c r="I352" s="47">
        <v>0</v>
      </c>
      <c r="J352" s="59">
        <v>0</v>
      </c>
      <c r="K352" s="47">
        <v>0</v>
      </c>
      <c r="L352" s="18"/>
      <c r="M352" s="18"/>
    </row>
    <row r="353" spans="1:13" ht="12.75" customHeight="1">
      <c r="A353" s="44">
        <v>33390</v>
      </c>
      <c r="B353" s="39" t="s">
        <v>16</v>
      </c>
      <c r="C353" s="39" t="s">
        <v>32</v>
      </c>
      <c r="D353" s="17">
        <v>106.4</v>
      </c>
      <c r="E353" s="45">
        <v>0</v>
      </c>
      <c r="F353" s="17">
        <v>52.2</v>
      </c>
      <c r="G353" s="45">
        <v>0</v>
      </c>
      <c r="H353" s="17">
        <v>0</v>
      </c>
      <c r="I353" s="45">
        <v>0</v>
      </c>
      <c r="J353" s="17">
        <v>0</v>
      </c>
      <c r="K353" s="45">
        <v>0</v>
      </c>
      <c r="L353" s="18"/>
      <c r="M353" s="18"/>
    </row>
    <row r="354" spans="1:13" ht="12.75" customHeight="1">
      <c r="A354" s="44">
        <v>33390</v>
      </c>
      <c r="B354" s="39" t="s">
        <v>16</v>
      </c>
      <c r="C354" s="39" t="s">
        <v>30</v>
      </c>
      <c r="D354" s="17">
        <v>0</v>
      </c>
      <c r="E354" s="45">
        <v>0</v>
      </c>
      <c r="F354" s="17">
        <v>0</v>
      </c>
      <c r="G354" s="45">
        <v>0</v>
      </c>
      <c r="H354" s="17">
        <v>0</v>
      </c>
      <c r="I354" s="45">
        <v>0</v>
      </c>
      <c r="J354" s="17">
        <v>0</v>
      </c>
      <c r="K354" s="45">
        <v>0</v>
      </c>
      <c r="L354" s="18"/>
      <c r="M354" s="18"/>
    </row>
    <row r="355" spans="1:13" ht="12.75" customHeight="1">
      <c r="A355" s="48">
        <v>33390</v>
      </c>
      <c r="B355" s="49" t="s">
        <v>16</v>
      </c>
      <c r="C355" s="49" t="s">
        <v>31</v>
      </c>
      <c r="D355" s="19">
        <v>0</v>
      </c>
      <c r="E355" s="50">
        <v>0</v>
      </c>
      <c r="F355" s="19">
        <v>0</v>
      </c>
      <c r="G355" s="50">
        <v>0</v>
      </c>
      <c r="H355" s="19">
        <v>0</v>
      </c>
      <c r="I355" s="50">
        <v>0</v>
      </c>
      <c r="J355" s="19">
        <v>0</v>
      </c>
      <c r="K355" s="50">
        <v>0</v>
      </c>
      <c r="L355" s="18"/>
      <c r="M355" s="18"/>
    </row>
    <row r="356" spans="1:13" ht="12.75" customHeight="1">
      <c r="A356" s="58">
        <v>33390</v>
      </c>
      <c r="B356" s="25" t="s">
        <v>17</v>
      </c>
      <c r="C356" s="25" t="s">
        <v>26</v>
      </c>
      <c r="D356" s="59">
        <v>0</v>
      </c>
      <c r="E356" s="47">
        <v>0</v>
      </c>
      <c r="F356" s="59">
        <v>0</v>
      </c>
      <c r="G356" s="47">
        <v>0</v>
      </c>
      <c r="H356" s="59">
        <v>0</v>
      </c>
      <c r="I356" s="47">
        <v>0</v>
      </c>
      <c r="J356" s="59">
        <v>0</v>
      </c>
      <c r="K356" s="47">
        <v>0</v>
      </c>
      <c r="L356" s="18"/>
      <c r="M356" s="18"/>
    </row>
    <row r="357" spans="1:13" ht="12.75" customHeight="1">
      <c r="A357" s="44">
        <v>33390</v>
      </c>
      <c r="B357" s="39" t="s">
        <v>17</v>
      </c>
      <c r="C357" s="39" t="s">
        <v>32</v>
      </c>
      <c r="D357" s="17">
        <v>26</v>
      </c>
      <c r="E357" s="45">
        <v>0</v>
      </c>
      <c r="F357" s="17">
        <v>16.100000000000001</v>
      </c>
      <c r="G357" s="45">
        <v>0</v>
      </c>
      <c r="H357" s="17">
        <v>0</v>
      </c>
      <c r="I357" s="45">
        <v>0</v>
      </c>
      <c r="J357" s="17">
        <v>0</v>
      </c>
      <c r="K357" s="45">
        <v>0</v>
      </c>
      <c r="L357" s="18"/>
      <c r="M357" s="18"/>
    </row>
    <row r="358" spans="1:13" ht="12.75" customHeight="1">
      <c r="A358" s="44">
        <v>33390</v>
      </c>
      <c r="B358" s="39" t="s">
        <v>17</v>
      </c>
      <c r="C358" s="39" t="s">
        <v>30</v>
      </c>
      <c r="D358" s="17">
        <v>0</v>
      </c>
      <c r="E358" s="45">
        <v>0</v>
      </c>
      <c r="F358" s="17">
        <v>0</v>
      </c>
      <c r="G358" s="45">
        <v>0</v>
      </c>
      <c r="H358" s="17">
        <v>0</v>
      </c>
      <c r="I358" s="45">
        <v>0</v>
      </c>
      <c r="J358" s="17">
        <v>0</v>
      </c>
      <c r="K358" s="45">
        <v>0</v>
      </c>
      <c r="L358" s="18"/>
      <c r="M358" s="18"/>
    </row>
    <row r="359" spans="1:13" ht="12.75" customHeight="1">
      <c r="A359" s="48">
        <v>33390</v>
      </c>
      <c r="B359" s="49" t="s">
        <v>17</v>
      </c>
      <c r="C359" s="49" t="s">
        <v>31</v>
      </c>
      <c r="D359" s="19">
        <v>0</v>
      </c>
      <c r="E359" s="50">
        <v>0</v>
      </c>
      <c r="F359" s="19">
        <v>0</v>
      </c>
      <c r="G359" s="50">
        <v>0</v>
      </c>
      <c r="H359" s="19">
        <v>0</v>
      </c>
      <c r="I359" s="50">
        <v>0</v>
      </c>
      <c r="J359" s="19">
        <v>0</v>
      </c>
      <c r="K359" s="50">
        <v>0</v>
      </c>
      <c r="L359" s="18"/>
      <c r="M359" s="18"/>
    </row>
    <row r="360" spans="1:13" ht="12.75" customHeight="1">
      <c r="A360" s="58">
        <v>33390</v>
      </c>
      <c r="B360" s="25" t="s">
        <v>18</v>
      </c>
      <c r="C360" s="25" t="s">
        <v>26</v>
      </c>
      <c r="D360" s="59">
        <v>0</v>
      </c>
      <c r="E360" s="47">
        <v>0</v>
      </c>
      <c r="F360" s="59">
        <v>0</v>
      </c>
      <c r="G360" s="47">
        <v>0</v>
      </c>
      <c r="H360" s="59">
        <v>0</v>
      </c>
      <c r="I360" s="47">
        <v>0</v>
      </c>
      <c r="J360" s="59">
        <v>0</v>
      </c>
      <c r="K360" s="47">
        <v>0</v>
      </c>
      <c r="L360" s="18"/>
      <c r="M360" s="18"/>
    </row>
    <row r="361" spans="1:13" ht="12.75" customHeight="1">
      <c r="A361" s="44">
        <v>33390</v>
      </c>
      <c r="B361" s="39" t="s">
        <v>18</v>
      </c>
      <c r="C361" s="39" t="s">
        <v>32</v>
      </c>
      <c r="D361" s="17">
        <v>60.2</v>
      </c>
      <c r="E361" s="45">
        <v>0</v>
      </c>
      <c r="F361" s="17">
        <v>35.4</v>
      </c>
      <c r="G361" s="45">
        <v>0</v>
      </c>
      <c r="H361" s="17">
        <v>0</v>
      </c>
      <c r="I361" s="45">
        <v>0</v>
      </c>
      <c r="J361" s="17">
        <v>0</v>
      </c>
      <c r="K361" s="45">
        <v>0</v>
      </c>
      <c r="L361" s="18"/>
      <c r="M361" s="18"/>
    </row>
    <row r="362" spans="1:13" ht="12.75" customHeight="1">
      <c r="A362" s="44">
        <v>33390</v>
      </c>
      <c r="B362" s="39" t="s">
        <v>18</v>
      </c>
      <c r="C362" s="39" t="s">
        <v>30</v>
      </c>
      <c r="D362" s="17">
        <v>0</v>
      </c>
      <c r="E362" s="45">
        <v>0</v>
      </c>
      <c r="F362" s="17">
        <v>0</v>
      </c>
      <c r="G362" s="45">
        <v>0</v>
      </c>
      <c r="H362" s="17">
        <v>0</v>
      </c>
      <c r="I362" s="45">
        <v>0</v>
      </c>
      <c r="J362" s="17">
        <v>0</v>
      </c>
      <c r="K362" s="45">
        <v>0</v>
      </c>
      <c r="L362" s="18"/>
      <c r="M362" s="18"/>
    </row>
    <row r="363" spans="1:13" ht="12.75" customHeight="1">
      <c r="A363" s="48">
        <v>33390</v>
      </c>
      <c r="B363" s="49" t="s">
        <v>18</v>
      </c>
      <c r="C363" s="49" t="s">
        <v>31</v>
      </c>
      <c r="D363" s="19">
        <v>0</v>
      </c>
      <c r="E363" s="50">
        <v>0</v>
      </c>
      <c r="F363" s="19">
        <v>0</v>
      </c>
      <c r="G363" s="50">
        <v>0</v>
      </c>
      <c r="H363" s="19">
        <v>0</v>
      </c>
      <c r="I363" s="50">
        <v>0</v>
      </c>
      <c r="J363" s="19">
        <v>0</v>
      </c>
      <c r="K363" s="50">
        <v>0</v>
      </c>
      <c r="L363" s="18"/>
      <c r="M363" s="18"/>
    </row>
    <row r="364" spans="1:13" ht="12.75" customHeight="1">
      <c r="A364" s="58">
        <v>33390</v>
      </c>
      <c r="B364" s="25" t="s">
        <v>29</v>
      </c>
      <c r="C364" s="25" t="s">
        <v>26</v>
      </c>
      <c r="D364" s="59">
        <v>4502</v>
      </c>
      <c r="E364" s="47">
        <v>0</v>
      </c>
      <c r="F364" s="59">
        <v>2362.6999999999998</v>
      </c>
      <c r="G364" s="47">
        <v>0</v>
      </c>
      <c r="H364" s="59">
        <v>2001.8</v>
      </c>
      <c r="I364" s="47">
        <v>0</v>
      </c>
      <c r="J364" s="59">
        <v>2139.3000000000002</v>
      </c>
      <c r="K364" s="47">
        <v>0</v>
      </c>
      <c r="L364" s="18"/>
      <c r="M364" s="18"/>
    </row>
    <row r="365" spans="1:13" ht="12.75" customHeight="1">
      <c r="A365" s="44">
        <v>33390</v>
      </c>
      <c r="B365" s="39" t="s">
        <v>29</v>
      </c>
      <c r="C365" s="39" t="s">
        <v>32</v>
      </c>
      <c r="D365" s="17">
        <v>3849.2</v>
      </c>
      <c r="E365" s="45">
        <v>0</v>
      </c>
      <c r="F365" s="17">
        <v>1965.6</v>
      </c>
      <c r="G365" s="45">
        <v>0</v>
      </c>
      <c r="H365" s="17">
        <v>1681.8</v>
      </c>
      <c r="I365" s="45">
        <v>0</v>
      </c>
      <c r="J365" s="17">
        <v>1883.5</v>
      </c>
      <c r="K365" s="45">
        <v>0</v>
      </c>
      <c r="L365" s="18"/>
      <c r="M365" s="18"/>
    </row>
    <row r="366" spans="1:13" ht="12.75" customHeight="1">
      <c r="A366" s="44">
        <v>33390</v>
      </c>
      <c r="B366" s="39" t="s">
        <v>29</v>
      </c>
      <c r="C366" s="39" t="s">
        <v>30</v>
      </c>
      <c r="D366" s="17">
        <v>0</v>
      </c>
      <c r="E366" s="45">
        <v>0</v>
      </c>
      <c r="F366" s="17">
        <v>383.5</v>
      </c>
      <c r="G366" s="45">
        <v>0</v>
      </c>
      <c r="H366" s="17">
        <v>320</v>
      </c>
      <c r="I366" s="45">
        <v>0</v>
      </c>
      <c r="J366" s="17">
        <v>0</v>
      </c>
      <c r="K366" s="45">
        <v>0</v>
      </c>
      <c r="L366" s="18"/>
      <c r="M366" s="18"/>
    </row>
    <row r="367" spans="1:13" ht="12.75" customHeight="1">
      <c r="A367" s="48">
        <v>33390</v>
      </c>
      <c r="B367" s="49" t="s">
        <v>29</v>
      </c>
      <c r="C367" s="49" t="s">
        <v>31</v>
      </c>
      <c r="D367" s="19">
        <v>0</v>
      </c>
      <c r="E367" s="50">
        <v>0</v>
      </c>
      <c r="F367" s="19">
        <v>0</v>
      </c>
      <c r="G367" s="50">
        <v>0</v>
      </c>
      <c r="H367" s="19">
        <v>0</v>
      </c>
      <c r="I367" s="50">
        <v>0</v>
      </c>
      <c r="J367" s="19">
        <v>0</v>
      </c>
      <c r="K367" s="50">
        <v>0</v>
      </c>
      <c r="L367" s="18"/>
      <c r="M367" s="18"/>
    </row>
    <row r="368" spans="1:13" ht="12.75" customHeight="1">
      <c r="A368" s="58">
        <v>33756</v>
      </c>
      <c r="B368" s="25" t="s">
        <v>11</v>
      </c>
      <c r="C368" s="25" t="s">
        <v>26</v>
      </c>
      <c r="D368" s="59">
        <v>0</v>
      </c>
      <c r="E368" s="47">
        <v>0</v>
      </c>
      <c r="F368" s="59">
        <v>0</v>
      </c>
      <c r="G368" s="47">
        <v>0</v>
      </c>
      <c r="H368" s="59">
        <v>0</v>
      </c>
      <c r="I368" s="47">
        <v>0</v>
      </c>
      <c r="J368" s="59">
        <v>0</v>
      </c>
      <c r="K368" s="47">
        <v>0</v>
      </c>
      <c r="L368" s="18"/>
      <c r="M368" s="18"/>
    </row>
    <row r="369" spans="1:13" ht="12.75" customHeight="1">
      <c r="A369" s="44">
        <v>33756</v>
      </c>
      <c r="B369" s="39" t="s">
        <v>11</v>
      </c>
      <c r="C369" s="39" t="s">
        <v>32</v>
      </c>
      <c r="D369" s="17">
        <v>1303.3</v>
      </c>
      <c r="E369" s="45">
        <v>0</v>
      </c>
      <c r="F369" s="17">
        <v>670</v>
      </c>
      <c r="G369" s="45">
        <v>0</v>
      </c>
      <c r="H369" s="17">
        <v>0</v>
      </c>
      <c r="I369" s="45">
        <v>0</v>
      </c>
      <c r="J369" s="17">
        <v>0</v>
      </c>
      <c r="K369" s="45">
        <v>0</v>
      </c>
      <c r="L369" s="18"/>
      <c r="M369" s="18"/>
    </row>
    <row r="370" spans="1:13" ht="12.75" customHeight="1">
      <c r="A370" s="44">
        <v>33756</v>
      </c>
      <c r="B370" s="39" t="s">
        <v>11</v>
      </c>
      <c r="C370" s="39" t="s">
        <v>30</v>
      </c>
      <c r="D370" s="17">
        <v>0</v>
      </c>
      <c r="E370" s="45">
        <v>0</v>
      </c>
      <c r="F370" s="17">
        <v>0</v>
      </c>
      <c r="G370" s="45">
        <v>0</v>
      </c>
      <c r="H370" s="17">
        <v>0</v>
      </c>
      <c r="I370" s="45">
        <v>0</v>
      </c>
      <c r="J370" s="17">
        <v>0</v>
      </c>
      <c r="K370" s="45">
        <v>0</v>
      </c>
      <c r="L370" s="18"/>
      <c r="M370" s="18"/>
    </row>
    <row r="371" spans="1:13" ht="12.75" customHeight="1">
      <c r="A371" s="48">
        <v>33756</v>
      </c>
      <c r="B371" s="49" t="s">
        <v>11</v>
      </c>
      <c r="C371" s="49" t="s">
        <v>31</v>
      </c>
      <c r="D371" s="19">
        <v>0</v>
      </c>
      <c r="E371" s="50">
        <v>0</v>
      </c>
      <c r="F371" s="19">
        <v>0</v>
      </c>
      <c r="G371" s="50">
        <v>0</v>
      </c>
      <c r="H371" s="19">
        <v>0</v>
      </c>
      <c r="I371" s="50">
        <v>0</v>
      </c>
      <c r="J371" s="19">
        <v>0</v>
      </c>
      <c r="K371" s="50">
        <v>0</v>
      </c>
      <c r="L371" s="18"/>
      <c r="M371" s="18"/>
    </row>
    <row r="372" spans="1:13" ht="12.75" customHeight="1">
      <c r="A372" s="58">
        <v>33756</v>
      </c>
      <c r="B372" s="25" t="s">
        <v>12</v>
      </c>
      <c r="C372" s="25" t="s">
        <v>26</v>
      </c>
      <c r="D372" s="59">
        <v>0</v>
      </c>
      <c r="E372" s="47">
        <v>0</v>
      </c>
      <c r="F372" s="59">
        <v>0</v>
      </c>
      <c r="G372" s="47">
        <v>0</v>
      </c>
      <c r="H372" s="59">
        <v>0</v>
      </c>
      <c r="I372" s="47">
        <v>0</v>
      </c>
      <c r="J372" s="59">
        <v>0</v>
      </c>
      <c r="K372" s="47">
        <v>0</v>
      </c>
      <c r="L372" s="18"/>
      <c r="M372" s="18"/>
    </row>
    <row r="373" spans="1:13" ht="12.75" customHeight="1">
      <c r="A373" s="44">
        <v>33756</v>
      </c>
      <c r="B373" s="39" t="s">
        <v>12</v>
      </c>
      <c r="C373" s="39" t="s">
        <v>32</v>
      </c>
      <c r="D373" s="17">
        <v>994.7</v>
      </c>
      <c r="E373" s="45">
        <v>0</v>
      </c>
      <c r="F373" s="17">
        <v>524</v>
      </c>
      <c r="G373" s="45">
        <v>0</v>
      </c>
      <c r="H373" s="17">
        <v>0</v>
      </c>
      <c r="I373" s="45">
        <v>0</v>
      </c>
      <c r="J373" s="17">
        <v>0</v>
      </c>
      <c r="K373" s="45">
        <v>0</v>
      </c>
      <c r="L373" s="18"/>
      <c r="M373" s="18"/>
    </row>
    <row r="374" spans="1:13" ht="12.75" customHeight="1">
      <c r="A374" s="44">
        <v>33756</v>
      </c>
      <c r="B374" s="39" t="s">
        <v>12</v>
      </c>
      <c r="C374" s="39" t="s">
        <v>30</v>
      </c>
      <c r="D374" s="17">
        <v>0</v>
      </c>
      <c r="E374" s="45">
        <v>0</v>
      </c>
      <c r="F374" s="17">
        <v>0</v>
      </c>
      <c r="G374" s="45">
        <v>0</v>
      </c>
      <c r="H374" s="17">
        <v>0</v>
      </c>
      <c r="I374" s="45">
        <v>0</v>
      </c>
      <c r="J374" s="17">
        <v>0</v>
      </c>
      <c r="K374" s="45">
        <v>0</v>
      </c>
      <c r="L374" s="18"/>
      <c r="M374" s="18"/>
    </row>
    <row r="375" spans="1:13" ht="12.75" customHeight="1">
      <c r="A375" s="48">
        <v>33756</v>
      </c>
      <c r="B375" s="49" t="s">
        <v>12</v>
      </c>
      <c r="C375" s="49" t="s">
        <v>31</v>
      </c>
      <c r="D375" s="19">
        <v>0</v>
      </c>
      <c r="E375" s="50">
        <v>0</v>
      </c>
      <c r="F375" s="19">
        <v>0</v>
      </c>
      <c r="G375" s="50">
        <v>0</v>
      </c>
      <c r="H375" s="19">
        <v>0</v>
      </c>
      <c r="I375" s="50">
        <v>0</v>
      </c>
      <c r="J375" s="19">
        <v>0</v>
      </c>
      <c r="K375" s="50">
        <v>0</v>
      </c>
      <c r="L375" s="18"/>
      <c r="M375" s="18"/>
    </row>
    <row r="376" spans="1:13" ht="12.75" customHeight="1">
      <c r="A376" s="58">
        <v>33756</v>
      </c>
      <c r="B376" s="25" t="s">
        <v>13</v>
      </c>
      <c r="C376" s="25" t="s">
        <v>26</v>
      </c>
      <c r="D376" s="59">
        <v>0</v>
      </c>
      <c r="E376" s="47">
        <v>0</v>
      </c>
      <c r="F376" s="59">
        <v>0</v>
      </c>
      <c r="G376" s="47">
        <v>0</v>
      </c>
      <c r="H376" s="59">
        <v>0</v>
      </c>
      <c r="I376" s="47">
        <v>0</v>
      </c>
      <c r="J376" s="59">
        <v>0</v>
      </c>
      <c r="K376" s="47">
        <v>0</v>
      </c>
      <c r="L376" s="18"/>
      <c r="M376" s="18"/>
    </row>
    <row r="377" spans="1:13" ht="12.75" customHeight="1">
      <c r="A377" s="44">
        <v>33756</v>
      </c>
      <c r="B377" s="39" t="s">
        <v>13</v>
      </c>
      <c r="C377" s="39" t="s">
        <v>32</v>
      </c>
      <c r="D377" s="17">
        <v>658.3</v>
      </c>
      <c r="E377" s="45">
        <v>0</v>
      </c>
      <c r="F377" s="17">
        <v>336.3</v>
      </c>
      <c r="G377" s="45">
        <v>0</v>
      </c>
      <c r="H377" s="17">
        <v>0</v>
      </c>
      <c r="I377" s="45">
        <v>0</v>
      </c>
      <c r="J377" s="17">
        <v>0</v>
      </c>
      <c r="K377" s="45">
        <v>0</v>
      </c>
      <c r="L377" s="18"/>
      <c r="M377" s="18"/>
    </row>
    <row r="378" spans="1:13" ht="12.75" customHeight="1">
      <c r="A378" s="44">
        <v>33756</v>
      </c>
      <c r="B378" s="39" t="s">
        <v>13</v>
      </c>
      <c r="C378" s="39" t="s">
        <v>30</v>
      </c>
      <c r="D378" s="17">
        <v>0</v>
      </c>
      <c r="E378" s="45">
        <v>0</v>
      </c>
      <c r="F378" s="17">
        <v>0</v>
      </c>
      <c r="G378" s="45">
        <v>0</v>
      </c>
      <c r="H378" s="17">
        <v>0</v>
      </c>
      <c r="I378" s="45">
        <v>0</v>
      </c>
      <c r="J378" s="17">
        <v>0</v>
      </c>
      <c r="K378" s="45">
        <v>0</v>
      </c>
      <c r="L378" s="18"/>
      <c r="M378" s="18"/>
    </row>
    <row r="379" spans="1:13" ht="12.75" customHeight="1">
      <c r="A379" s="48">
        <v>33756</v>
      </c>
      <c r="B379" s="49" t="s">
        <v>13</v>
      </c>
      <c r="C379" s="49" t="s">
        <v>31</v>
      </c>
      <c r="D379" s="19">
        <v>0</v>
      </c>
      <c r="E379" s="50">
        <v>0</v>
      </c>
      <c r="F379" s="19">
        <v>0</v>
      </c>
      <c r="G379" s="50">
        <v>0</v>
      </c>
      <c r="H379" s="19">
        <v>0</v>
      </c>
      <c r="I379" s="50">
        <v>0</v>
      </c>
      <c r="J379" s="19">
        <v>0</v>
      </c>
      <c r="K379" s="50">
        <v>0</v>
      </c>
      <c r="L379" s="18"/>
      <c r="M379" s="18"/>
    </row>
    <row r="380" spans="1:13" ht="12.75" customHeight="1">
      <c r="A380" s="58">
        <v>33756</v>
      </c>
      <c r="B380" s="25" t="s">
        <v>14</v>
      </c>
      <c r="C380" s="25" t="s">
        <v>26</v>
      </c>
      <c r="D380" s="59">
        <v>0</v>
      </c>
      <c r="E380" s="47">
        <v>0</v>
      </c>
      <c r="F380" s="59">
        <v>0</v>
      </c>
      <c r="G380" s="47">
        <v>0</v>
      </c>
      <c r="H380" s="59">
        <v>0</v>
      </c>
      <c r="I380" s="47">
        <v>0</v>
      </c>
      <c r="J380" s="59">
        <v>0</v>
      </c>
      <c r="K380" s="47">
        <v>0</v>
      </c>
      <c r="L380" s="18"/>
      <c r="M380" s="18"/>
    </row>
    <row r="381" spans="1:13" ht="12.75" customHeight="1">
      <c r="A381" s="44">
        <v>33756</v>
      </c>
      <c r="B381" s="39" t="s">
        <v>14</v>
      </c>
      <c r="C381" s="39" t="s">
        <v>32</v>
      </c>
      <c r="D381" s="17">
        <v>348</v>
      </c>
      <c r="E381" s="45">
        <v>0</v>
      </c>
      <c r="F381" s="17">
        <v>160.9</v>
      </c>
      <c r="G381" s="45">
        <v>0</v>
      </c>
      <c r="H381" s="17">
        <v>0</v>
      </c>
      <c r="I381" s="45">
        <v>0</v>
      </c>
      <c r="J381" s="17">
        <v>0</v>
      </c>
      <c r="K381" s="45">
        <v>0</v>
      </c>
      <c r="L381" s="18"/>
      <c r="M381" s="18"/>
    </row>
    <row r="382" spans="1:13" ht="12.75" customHeight="1">
      <c r="A382" s="44">
        <v>33756</v>
      </c>
      <c r="B382" s="39" t="s">
        <v>14</v>
      </c>
      <c r="C382" s="39" t="s">
        <v>30</v>
      </c>
      <c r="D382" s="17">
        <v>0</v>
      </c>
      <c r="E382" s="45">
        <v>0</v>
      </c>
      <c r="F382" s="17">
        <v>0</v>
      </c>
      <c r="G382" s="45">
        <v>0</v>
      </c>
      <c r="H382" s="17">
        <v>0</v>
      </c>
      <c r="I382" s="45">
        <v>0</v>
      </c>
      <c r="J382" s="17">
        <v>0</v>
      </c>
      <c r="K382" s="45">
        <v>0</v>
      </c>
      <c r="L382" s="18"/>
      <c r="M382" s="18"/>
    </row>
    <row r="383" spans="1:13" ht="12.75" customHeight="1">
      <c r="A383" s="48">
        <v>33756</v>
      </c>
      <c r="B383" s="49" t="s">
        <v>14</v>
      </c>
      <c r="C383" s="49" t="s">
        <v>31</v>
      </c>
      <c r="D383" s="19">
        <v>0</v>
      </c>
      <c r="E383" s="50">
        <v>0</v>
      </c>
      <c r="F383" s="19">
        <v>0</v>
      </c>
      <c r="G383" s="50">
        <v>0</v>
      </c>
      <c r="H383" s="19">
        <v>0</v>
      </c>
      <c r="I383" s="50">
        <v>0</v>
      </c>
      <c r="J383" s="19">
        <v>0</v>
      </c>
      <c r="K383" s="50">
        <v>0</v>
      </c>
      <c r="L383" s="18"/>
      <c r="M383" s="18"/>
    </row>
    <row r="384" spans="1:13" ht="12.75" customHeight="1">
      <c r="A384" s="58">
        <v>33756</v>
      </c>
      <c r="B384" s="25" t="s">
        <v>15</v>
      </c>
      <c r="C384" s="25" t="s">
        <v>26</v>
      </c>
      <c r="D384" s="59">
        <v>0</v>
      </c>
      <c r="E384" s="47">
        <v>0</v>
      </c>
      <c r="F384" s="59">
        <v>0</v>
      </c>
      <c r="G384" s="47">
        <v>0</v>
      </c>
      <c r="H384" s="59">
        <v>0</v>
      </c>
      <c r="I384" s="47">
        <v>0</v>
      </c>
      <c r="J384" s="59">
        <v>0</v>
      </c>
      <c r="K384" s="47">
        <v>0</v>
      </c>
      <c r="L384" s="18"/>
      <c r="M384" s="18"/>
    </row>
    <row r="385" spans="1:13" ht="12.75" customHeight="1">
      <c r="A385" s="44">
        <v>33756</v>
      </c>
      <c r="B385" s="39" t="s">
        <v>15</v>
      </c>
      <c r="C385" s="39" t="s">
        <v>32</v>
      </c>
      <c r="D385" s="17">
        <v>381.7</v>
      </c>
      <c r="E385" s="45">
        <v>0</v>
      </c>
      <c r="F385" s="17">
        <v>196.6</v>
      </c>
      <c r="G385" s="45">
        <v>0</v>
      </c>
      <c r="H385" s="17">
        <v>0</v>
      </c>
      <c r="I385" s="45">
        <v>0</v>
      </c>
      <c r="J385" s="17">
        <v>0</v>
      </c>
      <c r="K385" s="45">
        <v>0</v>
      </c>
      <c r="L385" s="18"/>
      <c r="M385" s="18"/>
    </row>
    <row r="386" spans="1:13" ht="12.75" customHeight="1">
      <c r="A386" s="44">
        <v>33756</v>
      </c>
      <c r="B386" s="39" t="s">
        <v>15</v>
      </c>
      <c r="C386" s="39" t="s">
        <v>30</v>
      </c>
      <c r="D386" s="17">
        <v>0</v>
      </c>
      <c r="E386" s="45">
        <v>0</v>
      </c>
      <c r="F386" s="17">
        <v>0</v>
      </c>
      <c r="G386" s="45">
        <v>0</v>
      </c>
      <c r="H386" s="17">
        <v>0</v>
      </c>
      <c r="I386" s="45">
        <v>0</v>
      </c>
      <c r="J386" s="17">
        <v>0</v>
      </c>
      <c r="K386" s="45">
        <v>0</v>
      </c>
      <c r="L386" s="18"/>
      <c r="M386" s="18"/>
    </row>
    <row r="387" spans="1:13" ht="12.75" customHeight="1">
      <c r="A387" s="48">
        <v>33756</v>
      </c>
      <c r="B387" s="49" t="s">
        <v>15</v>
      </c>
      <c r="C387" s="49" t="s">
        <v>31</v>
      </c>
      <c r="D387" s="19">
        <v>0</v>
      </c>
      <c r="E387" s="50">
        <v>0</v>
      </c>
      <c r="F387" s="19">
        <v>0</v>
      </c>
      <c r="G387" s="50">
        <v>0</v>
      </c>
      <c r="H387" s="19">
        <v>0</v>
      </c>
      <c r="I387" s="50">
        <v>0</v>
      </c>
      <c r="J387" s="19">
        <v>0</v>
      </c>
      <c r="K387" s="50">
        <v>0</v>
      </c>
      <c r="L387" s="18"/>
      <c r="M387" s="18"/>
    </row>
    <row r="388" spans="1:13" ht="12.75" customHeight="1">
      <c r="A388" s="58">
        <v>33756</v>
      </c>
      <c r="B388" s="25" t="s">
        <v>16</v>
      </c>
      <c r="C388" s="25" t="s">
        <v>26</v>
      </c>
      <c r="D388" s="59">
        <v>0</v>
      </c>
      <c r="E388" s="47">
        <v>0</v>
      </c>
      <c r="F388" s="59">
        <v>0</v>
      </c>
      <c r="G388" s="47">
        <v>0</v>
      </c>
      <c r="H388" s="59">
        <v>0</v>
      </c>
      <c r="I388" s="47">
        <v>0</v>
      </c>
      <c r="J388" s="59">
        <v>0</v>
      </c>
      <c r="K388" s="47">
        <v>0</v>
      </c>
      <c r="L388" s="18"/>
      <c r="M388" s="18"/>
    </row>
    <row r="389" spans="1:13" ht="12.75" customHeight="1">
      <c r="A389" s="44">
        <v>33756</v>
      </c>
      <c r="B389" s="39" t="s">
        <v>16</v>
      </c>
      <c r="C389" s="39" t="s">
        <v>32</v>
      </c>
      <c r="D389" s="17">
        <v>105.4</v>
      </c>
      <c r="E389" s="45">
        <v>0</v>
      </c>
      <c r="F389" s="17">
        <v>51.4</v>
      </c>
      <c r="G389" s="45">
        <v>0</v>
      </c>
      <c r="H389" s="17">
        <v>0</v>
      </c>
      <c r="I389" s="45">
        <v>0</v>
      </c>
      <c r="J389" s="17">
        <v>0</v>
      </c>
      <c r="K389" s="45">
        <v>0</v>
      </c>
      <c r="L389" s="18"/>
      <c r="M389" s="18"/>
    </row>
    <row r="390" spans="1:13" ht="12.75" customHeight="1">
      <c r="A390" s="44">
        <v>33756</v>
      </c>
      <c r="B390" s="39" t="s">
        <v>16</v>
      </c>
      <c r="C390" s="39" t="s">
        <v>30</v>
      </c>
      <c r="D390" s="17">
        <v>0</v>
      </c>
      <c r="E390" s="45">
        <v>0</v>
      </c>
      <c r="F390" s="17">
        <v>0</v>
      </c>
      <c r="G390" s="45">
        <v>0</v>
      </c>
      <c r="H390" s="17">
        <v>0</v>
      </c>
      <c r="I390" s="45">
        <v>0</v>
      </c>
      <c r="J390" s="17">
        <v>0</v>
      </c>
      <c r="K390" s="45">
        <v>0</v>
      </c>
      <c r="L390" s="18"/>
      <c r="M390" s="18"/>
    </row>
    <row r="391" spans="1:13" ht="12.75" customHeight="1">
      <c r="A391" s="48">
        <v>33756</v>
      </c>
      <c r="B391" s="49" t="s">
        <v>16</v>
      </c>
      <c r="C391" s="49" t="s">
        <v>31</v>
      </c>
      <c r="D391" s="19">
        <v>0</v>
      </c>
      <c r="E391" s="50">
        <v>0</v>
      </c>
      <c r="F391" s="19">
        <v>0</v>
      </c>
      <c r="G391" s="50">
        <v>0</v>
      </c>
      <c r="H391" s="19">
        <v>0</v>
      </c>
      <c r="I391" s="50">
        <v>0</v>
      </c>
      <c r="J391" s="19">
        <v>0</v>
      </c>
      <c r="K391" s="50">
        <v>0</v>
      </c>
      <c r="L391" s="18"/>
      <c r="M391" s="18"/>
    </row>
    <row r="392" spans="1:13" ht="12.75" customHeight="1">
      <c r="A392" s="58">
        <v>33756</v>
      </c>
      <c r="B392" s="25" t="s">
        <v>17</v>
      </c>
      <c r="C392" s="25" t="s">
        <v>26</v>
      </c>
      <c r="D392" s="59">
        <v>0</v>
      </c>
      <c r="E392" s="47">
        <v>0</v>
      </c>
      <c r="F392" s="59">
        <v>0</v>
      </c>
      <c r="G392" s="47">
        <v>0</v>
      </c>
      <c r="H392" s="59">
        <v>0</v>
      </c>
      <c r="I392" s="47">
        <v>0</v>
      </c>
      <c r="J392" s="59">
        <v>0</v>
      </c>
      <c r="K392" s="47">
        <v>0</v>
      </c>
      <c r="L392" s="18"/>
      <c r="M392" s="18"/>
    </row>
    <row r="393" spans="1:13" ht="12.75" customHeight="1">
      <c r="A393" s="44">
        <v>33756</v>
      </c>
      <c r="B393" s="39" t="s">
        <v>17</v>
      </c>
      <c r="C393" s="39" t="s">
        <v>32</v>
      </c>
      <c r="D393" s="17">
        <v>28.9</v>
      </c>
      <c r="E393" s="45">
        <v>0</v>
      </c>
      <c r="F393" s="17">
        <v>17.8</v>
      </c>
      <c r="G393" s="45">
        <v>0</v>
      </c>
      <c r="H393" s="17">
        <v>0</v>
      </c>
      <c r="I393" s="45">
        <v>0</v>
      </c>
      <c r="J393" s="17">
        <v>0</v>
      </c>
      <c r="K393" s="45">
        <v>0</v>
      </c>
      <c r="L393" s="18"/>
      <c r="M393" s="18"/>
    </row>
    <row r="394" spans="1:13" ht="12.75" customHeight="1">
      <c r="A394" s="44">
        <v>33756</v>
      </c>
      <c r="B394" s="39" t="s">
        <v>17</v>
      </c>
      <c r="C394" s="39" t="s">
        <v>30</v>
      </c>
      <c r="D394" s="17">
        <v>0</v>
      </c>
      <c r="E394" s="45">
        <v>0</v>
      </c>
      <c r="F394" s="17">
        <v>0</v>
      </c>
      <c r="G394" s="45">
        <v>0</v>
      </c>
      <c r="H394" s="17">
        <v>0</v>
      </c>
      <c r="I394" s="45">
        <v>0</v>
      </c>
      <c r="J394" s="17">
        <v>0</v>
      </c>
      <c r="K394" s="45">
        <v>0</v>
      </c>
      <c r="L394" s="18"/>
      <c r="M394" s="18"/>
    </row>
    <row r="395" spans="1:13" ht="12.75" customHeight="1">
      <c r="A395" s="48">
        <v>33756</v>
      </c>
      <c r="B395" s="49" t="s">
        <v>17</v>
      </c>
      <c r="C395" s="49" t="s">
        <v>31</v>
      </c>
      <c r="D395" s="19">
        <v>0</v>
      </c>
      <c r="E395" s="50">
        <v>0</v>
      </c>
      <c r="F395" s="19">
        <v>0</v>
      </c>
      <c r="G395" s="50">
        <v>0</v>
      </c>
      <c r="H395" s="19">
        <v>0</v>
      </c>
      <c r="I395" s="50">
        <v>0</v>
      </c>
      <c r="J395" s="19">
        <v>0</v>
      </c>
      <c r="K395" s="50">
        <v>0</v>
      </c>
      <c r="L395" s="18"/>
      <c r="M395" s="18"/>
    </row>
    <row r="396" spans="1:13" ht="12.75" customHeight="1">
      <c r="A396" s="58">
        <v>33756</v>
      </c>
      <c r="B396" s="25" t="s">
        <v>18</v>
      </c>
      <c r="C396" s="25" t="s">
        <v>26</v>
      </c>
      <c r="D396" s="59">
        <v>0</v>
      </c>
      <c r="E396" s="47">
        <v>0</v>
      </c>
      <c r="F396" s="59">
        <v>0</v>
      </c>
      <c r="G396" s="47">
        <v>0</v>
      </c>
      <c r="H396" s="59">
        <v>0</v>
      </c>
      <c r="I396" s="47">
        <v>0</v>
      </c>
      <c r="J396" s="59">
        <v>0</v>
      </c>
      <c r="K396" s="47">
        <v>0</v>
      </c>
      <c r="L396" s="18"/>
      <c r="M396" s="18"/>
    </row>
    <row r="397" spans="1:13" ht="12.75" customHeight="1">
      <c r="A397" s="44">
        <v>33756</v>
      </c>
      <c r="B397" s="39" t="s">
        <v>18</v>
      </c>
      <c r="C397" s="39" t="s">
        <v>32</v>
      </c>
      <c r="D397" s="17">
        <v>62</v>
      </c>
      <c r="E397" s="45">
        <v>0</v>
      </c>
      <c r="F397" s="17">
        <v>35.299999999999997</v>
      </c>
      <c r="G397" s="45">
        <v>0</v>
      </c>
      <c r="H397" s="17">
        <v>0</v>
      </c>
      <c r="I397" s="45">
        <v>0</v>
      </c>
      <c r="J397" s="17">
        <v>0</v>
      </c>
      <c r="K397" s="45">
        <v>0</v>
      </c>
      <c r="L397" s="18"/>
      <c r="M397" s="18"/>
    </row>
    <row r="398" spans="1:13" ht="12.75" customHeight="1">
      <c r="A398" s="44">
        <v>33756</v>
      </c>
      <c r="B398" s="39" t="s">
        <v>18</v>
      </c>
      <c r="C398" s="39" t="s">
        <v>30</v>
      </c>
      <c r="D398" s="17">
        <v>0</v>
      </c>
      <c r="E398" s="45">
        <v>0</v>
      </c>
      <c r="F398" s="17">
        <v>0</v>
      </c>
      <c r="G398" s="45">
        <v>0</v>
      </c>
      <c r="H398" s="17">
        <v>0</v>
      </c>
      <c r="I398" s="45">
        <v>0</v>
      </c>
      <c r="J398" s="17">
        <v>0</v>
      </c>
      <c r="K398" s="45">
        <v>0</v>
      </c>
      <c r="L398" s="18"/>
      <c r="M398" s="18"/>
    </row>
    <row r="399" spans="1:13" ht="12.75" customHeight="1">
      <c r="A399" s="48">
        <v>33756</v>
      </c>
      <c r="B399" s="49" t="s">
        <v>18</v>
      </c>
      <c r="C399" s="49" t="s">
        <v>31</v>
      </c>
      <c r="D399" s="19">
        <v>0</v>
      </c>
      <c r="E399" s="50">
        <v>0</v>
      </c>
      <c r="F399" s="19">
        <v>0</v>
      </c>
      <c r="G399" s="50">
        <v>0</v>
      </c>
      <c r="H399" s="19">
        <v>0</v>
      </c>
      <c r="I399" s="50">
        <v>0</v>
      </c>
      <c r="J399" s="19">
        <v>0</v>
      </c>
      <c r="K399" s="50">
        <v>0</v>
      </c>
      <c r="L399" s="18"/>
      <c r="M399" s="18"/>
    </row>
    <row r="400" spans="1:13" ht="12.75" customHeight="1">
      <c r="A400" s="58">
        <v>33756</v>
      </c>
      <c r="B400" s="25" t="s">
        <v>29</v>
      </c>
      <c r="C400" s="25" t="s">
        <v>26</v>
      </c>
      <c r="D400" s="59">
        <v>4586.8</v>
      </c>
      <c r="E400" s="47">
        <v>0</v>
      </c>
      <c r="F400" s="59">
        <v>2419.4</v>
      </c>
      <c r="G400" s="47">
        <v>0</v>
      </c>
      <c r="H400" s="59">
        <v>2047.6</v>
      </c>
      <c r="I400" s="47">
        <v>0</v>
      </c>
      <c r="J400" s="59">
        <v>2167.4</v>
      </c>
      <c r="K400" s="47">
        <v>0</v>
      </c>
      <c r="L400" s="18"/>
      <c r="M400" s="18"/>
    </row>
    <row r="401" spans="1:13" ht="12.75" customHeight="1">
      <c r="A401" s="44">
        <v>33756</v>
      </c>
      <c r="B401" s="39" t="s">
        <v>29</v>
      </c>
      <c r="C401" s="39" t="s">
        <v>32</v>
      </c>
      <c r="D401" s="17">
        <v>3882.5</v>
      </c>
      <c r="E401" s="45">
        <v>0</v>
      </c>
      <c r="F401" s="17">
        <v>1992.3</v>
      </c>
      <c r="G401" s="45">
        <v>0</v>
      </c>
      <c r="H401" s="17">
        <v>1710.4</v>
      </c>
      <c r="I401" s="45">
        <v>0</v>
      </c>
      <c r="J401" s="17">
        <v>1890.2</v>
      </c>
      <c r="K401" s="45">
        <v>0</v>
      </c>
      <c r="L401" s="18"/>
      <c r="M401" s="18"/>
    </row>
    <row r="402" spans="1:13" ht="12.75" customHeight="1">
      <c r="A402" s="44">
        <v>33756</v>
      </c>
      <c r="B402" s="39" t="s">
        <v>29</v>
      </c>
      <c r="C402" s="39" t="s">
        <v>30</v>
      </c>
      <c r="D402" s="17">
        <v>0</v>
      </c>
      <c r="E402" s="45">
        <v>0</v>
      </c>
      <c r="F402" s="17">
        <v>412.1</v>
      </c>
      <c r="G402" s="45">
        <v>0</v>
      </c>
      <c r="H402" s="17">
        <v>337.2</v>
      </c>
      <c r="I402" s="45">
        <v>0</v>
      </c>
      <c r="J402" s="17">
        <v>0</v>
      </c>
      <c r="K402" s="45">
        <v>0</v>
      </c>
      <c r="L402" s="18"/>
      <c r="M402" s="18"/>
    </row>
    <row r="403" spans="1:13" ht="12.75" customHeight="1">
      <c r="A403" s="48">
        <v>33756</v>
      </c>
      <c r="B403" s="49" t="s">
        <v>29</v>
      </c>
      <c r="C403" s="49" t="s">
        <v>31</v>
      </c>
      <c r="D403" s="19">
        <v>0</v>
      </c>
      <c r="E403" s="50">
        <v>0</v>
      </c>
      <c r="F403" s="19">
        <v>0</v>
      </c>
      <c r="G403" s="50">
        <v>0</v>
      </c>
      <c r="H403" s="19">
        <v>0</v>
      </c>
      <c r="I403" s="50">
        <v>0</v>
      </c>
      <c r="J403" s="19">
        <v>0</v>
      </c>
      <c r="K403" s="50">
        <v>0</v>
      </c>
      <c r="L403" s="18"/>
      <c r="M403" s="18"/>
    </row>
    <row r="404" spans="1:13" ht="12.75" customHeight="1">
      <c r="A404" s="58">
        <v>34121</v>
      </c>
      <c r="B404" s="25" t="s">
        <v>11</v>
      </c>
      <c r="C404" s="25" t="s">
        <v>26</v>
      </c>
      <c r="D404" s="59">
        <v>0</v>
      </c>
      <c r="E404" s="47">
        <v>0</v>
      </c>
      <c r="F404" s="59">
        <v>0</v>
      </c>
      <c r="G404" s="47">
        <v>0</v>
      </c>
      <c r="H404" s="59">
        <v>0</v>
      </c>
      <c r="I404" s="47">
        <v>0</v>
      </c>
      <c r="J404" s="59">
        <v>0</v>
      </c>
      <c r="K404" s="47">
        <v>0</v>
      </c>
      <c r="L404" s="18"/>
      <c r="M404" s="18"/>
    </row>
    <row r="405" spans="1:13" ht="12.75" customHeight="1">
      <c r="A405" s="44">
        <v>34121</v>
      </c>
      <c r="B405" s="39" t="s">
        <v>11</v>
      </c>
      <c r="C405" s="39" t="s">
        <v>32</v>
      </c>
      <c r="D405" s="17">
        <v>1305.7</v>
      </c>
      <c r="E405" s="45">
        <v>0</v>
      </c>
      <c r="F405" s="17">
        <v>675.7</v>
      </c>
      <c r="G405" s="45">
        <v>0</v>
      </c>
      <c r="H405" s="17">
        <v>0</v>
      </c>
      <c r="I405" s="45">
        <v>0</v>
      </c>
      <c r="J405" s="17">
        <v>0</v>
      </c>
      <c r="K405" s="45">
        <v>0</v>
      </c>
      <c r="L405" s="18"/>
      <c r="M405" s="18"/>
    </row>
    <row r="406" spans="1:13" ht="12.75" customHeight="1">
      <c r="A406" s="44">
        <v>34121</v>
      </c>
      <c r="B406" s="39" t="s">
        <v>11</v>
      </c>
      <c r="C406" s="39" t="s">
        <v>30</v>
      </c>
      <c r="D406" s="17">
        <v>0</v>
      </c>
      <c r="E406" s="45">
        <v>0</v>
      </c>
      <c r="F406" s="17">
        <v>0</v>
      </c>
      <c r="G406" s="45">
        <v>0</v>
      </c>
      <c r="H406" s="17">
        <v>0</v>
      </c>
      <c r="I406" s="45">
        <v>0</v>
      </c>
      <c r="J406" s="17">
        <v>0</v>
      </c>
      <c r="K406" s="45">
        <v>0</v>
      </c>
      <c r="L406" s="18"/>
      <c r="M406" s="18"/>
    </row>
    <row r="407" spans="1:13" ht="12.75" customHeight="1">
      <c r="A407" s="48">
        <v>34121</v>
      </c>
      <c r="B407" s="49" t="s">
        <v>11</v>
      </c>
      <c r="C407" s="49" t="s">
        <v>31</v>
      </c>
      <c r="D407" s="19">
        <v>0</v>
      </c>
      <c r="E407" s="50">
        <v>0</v>
      </c>
      <c r="F407" s="19">
        <v>0</v>
      </c>
      <c r="G407" s="50">
        <v>0</v>
      </c>
      <c r="H407" s="19">
        <v>0</v>
      </c>
      <c r="I407" s="50">
        <v>0</v>
      </c>
      <c r="J407" s="19">
        <v>0</v>
      </c>
      <c r="K407" s="50">
        <v>0</v>
      </c>
      <c r="L407" s="18"/>
      <c r="M407" s="18"/>
    </row>
    <row r="408" spans="1:13" ht="12.75" customHeight="1">
      <c r="A408" s="58">
        <v>34121</v>
      </c>
      <c r="B408" s="25" t="s">
        <v>12</v>
      </c>
      <c r="C408" s="25" t="s">
        <v>26</v>
      </c>
      <c r="D408" s="59">
        <v>0</v>
      </c>
      <c r="E408" s="47">
        <v>0</v>
      </c>
      <c r="F408" s="59">
        <v>0</v>
      </c>
      <c r="G408" s="47">
        <v>0</v>
      </c>
      <c r="H408" s="59">
        <v>0</v>
      </c>
      <c r="I408" s="47">
        <v>0</v>
      </c>
      <c r="J408" s="59">
        <v>0</v>
      </c>
      <c r="K408" s="47">
        <v>0</v>
      </c>
      <c r="L408" s="18"/>
      <c r="M408" s="18"/>
    </row>
    <row r="409" spans="1:13" ht="12.75" customHeight="1">
      <c r="A409" s="44">
        <v>34121</v>
      </c>
      <c r="B409" s="39" t="s">
        <v>12</v>
      </c>
      <c r="C409" s="39" t="s">
        <v>32</v>
      </c>
      <c r="D409" s="17">
        <v>1004.5</v>
      </c>
      <c r="E409" s="45">
        <v>0</v>
      </c>
      <c r="F409" s="17">
        <v>516.9</v>
      </c>
      <c r="G409" s="45">
        <v>0</v>
      </c>
      <c r="H409" s="17">
        <v>0</v>
      </c>
      <c r="I409" s="45">
        <v>0</v>
      </c>
      <c r="J409" s="17">
        <v>0</v>
      </c>
      <c r="K409" s="45">
        <v>0</v>
      </c>
      <c r="L409" s="18"/>
      <c r="M409" s="18"/>
    </row>
    <row r="410" spans="1:13" ht="12.75" customHeight="1">
      <c r="A410" s="44">
        <v>34121</v>
      </c>
      <c r="B410" s="39" t="s">
        <v>12</v>
      </c>
      <c r="C410" s="39" t="s">
        <v>30</v>
      </c>
      <c r="D410" s="17">
        <v>0</v>
      </c>
      <c r="E410" s="45">
        <v>0</v>
      </c>
      <c r="F410" s="17">
        <v>0</v>
      </c>
      <c r="G410" s="45">
        <v>0</v>
      </c>
      <c r="H410" s="17">
        <v>0</v>
      </c>
      <c r="I410" s="45">
        <v>0</v>
      </c>
      <c r="J410" s="17">
        <v>0</v>
      </c>
      <c r="K410" s="45">
        <v>0</v>
      </c>
      <c r="L410" s="18"/>
      <c r="M410" s="18"/>
    </row>
    <row r="411" spans="1:13" ht="12.75" customHeight="1">
      <c r="A411" s="48">
        <v>34121</v>
      </c>
      <c r="B411" s="49" t="s">
        <v>12</v>
      </c>
      <c r="C411" s="49" t="s">
        <v>31</v>
      </c>
      <c r="D411" s="19">
        <v>0</v>
      </c>
      <c r="E411" s="50">
        <v>0</v>
      </c>
      <c r="F411" s="19">
        <v>0</v>
      </c>
      <c r="G411" s="50">
        <v>0</v>
      </c>
      <c r="H411" s="19">
        <v>0</v>
      </c>
      <c r="I411" s="50">
        <v>0</v>
      </c>
      <c r="J411" s="19">
        <v>0</v>
      </c>
      <c r="K411" s="50">
        <v>0</v>
      </c>
      <c r="L411" s="18"/>
      <c r="M411" s="18"/>
    </row>
    <row r="412" spans="1:13" ht="12.75" customHeight="1">
      <c r="A412" s="58">
        <v>34121</v>
      </c>
      <c r="B412" s="25" t="s">
        <v>13</v>
      </c>
      <c r="C412" s="25" t="s">
        <v>26</v>
      </c>
      <c r="D412" s="59">
        <v>0</v>
      </c>
      <c r="E412" s="47">
        <v>0</v>
      </c>
      <c r="F412" s="59">
        <v>0</v>
      </c>
      <c r="G412" s="47">
        <v>0</v>
      </c>
      <c r="H412" s="59">
        <v>0</v>
      </c>
      <c r="I412" s="47">
        <v>0</v>
      </c>
      <c r="J412" s="59">
        <v>0</v>
      </c>
      <c r="K412" s="47">
        <v>0</v>
      </c>
      <c r="L412" s="18"/>
      <c r="M412" s="18"/>
    </row>
    <row r="413" spans="1:13" ht="12.75" customHeight="1">
      <c r="A413" s="44">
        <v>34121</v>
      </c>
      <c r="B413" s="39" t="s">
        <v>13</v>
      </c>
      <c r="C413" s="39" t="s">
        <v>32</v>
      </c>
      <c r="D413" s="17">
        <v>694.6</v>
      </c>
      <c r="E413" s="45">
        <v>0</v>
      </c>
      <c r="F413" s="17">
        <v>346</v>
      </c>
      <c r="G413" s="45">
        <v>0</v>
      </c>
      <c r="H413" s="17">
        <v>0</v>
      </c>
      <c r="I413" s="45">
        <v>0</v>
      </c>
      <c r="J413" s="17">
        <v>0</v>
      </c>
      <c r="K413" s="45">
        <v>0</v>
      </c>
      <c r="L413" s="18"/>
      <c r="M413" s="18"/>
    </row>
    <row r="414" spans="1:13" ht="12.75" customHeight="1">
      <c r="A414" s="44">
        <v>34121</v>
      </c>
      <c r="B414" s="39" t="s">
        <v>13</v>
      </c>
      <c r="C414" s="39" t="s">
        <v>30</v>
      </c>
      <c r="D414" s="17">
        <v>0</v>
      </c>
      <c r="E414" s="45">
        <v>0</v>
      </c>
      <c r="F414" s="17">
        <v>0</v>
      </c>
      <c r="G414" s="45">
        <v>0</v>
      </c>
      <c r="H414" s="17">
        <v>0</v>
      </c>
      <c r="I414" s="45">
        <v>0</v>
      </c>
      <c r="J414" s="17">
        <v>0</v>
      </c>
      <c r="K414" s="45">
        <v>0</v>
      </c>
      <c r="L414" s="18"/>
      <c r="M414" s="18"/>
    </row>
    <row r="415" spans="1:13" ht="12.75" customHeight="1">
      <c r="A415" s="48">
        <v>34121</v>
      </c>
      <c r="B415" s="49" t="s">
        <v>13</v>
      </c>
      <c r="C415" s="49" t="s">
        <v>31</v>
      </c>
      <c r="D415" s="19">
        <v>0</v>
      </c>
      <c r="E415" s="50">
        <v>0</v>
      </c>
      <c r="F415" s="19">
        <v>0</v>
      </c>
      <c r="G415" s="50">
        <v>0</v>
      </c>
      <c r="H415" s="19">
        <v>0</v>
      </c>
      <c r="I415" s="50">
        <v>0</v>
      </c>
      <c r="J415" s="19">
        <v>0</v>
      </c>
      <c r="K415" s="50">
        <v>0</v>
      </c>
      <c r="L415" s="18"/>
      <c r="M415" s="18"/>
    </row>
    <row r="416" spans="1:13" ht="12.75" customHeight="1">
      <c r="A416" s="58">
        <v>34121</v>
      </c>
      <c r="B416" s="25" t="s">
        <v>14</v>
      </c>
      <c r="C416" s="25" t="s">
        <v>26</v>
      </c>
      <c r="D416" s="59">
        <v>0</v>
      </c>
      <c r="E416" s="47">
        <v>0</v>
      </c>
      <c r="F416" s="59">
        <v>0</v>
      </c>
      <c r="G416" s="47">
        <v>0</v>
      </c>
      <c r="H416" s="59">
        <v>0</v>
      </c>
      <c r="I416" s="47">
        <v>0</v>
      </c>
      <c r="J416" s="59">
        <v>0</v>
      </c>
      <c r="K416" s="47">
        <v>0</v>
      </c>
      <c r="L416" s="18"/>
      <c r="M416" s="18"/>
    </row>
    <row r="417" spans="1:13" ht="12.75" customHeight="1">
      <c r="A417" s="44">
        <v>34121</v>
      </c>
      <c r="B417" s="39" t="s">
        <v>14</v>
      </c>
      <c r="C417" s="39" t="s">
        <v>32</v>
      </c>
      <c r="D417" s="17">
        <v>345.1</v>
      </c>
      <c r="E417" s="45">
        <v>0</v>
      </c>
      <c r="F417" s="17">
        <v>160.9</v>
      </c>
      <c r="G417" s="45">
        <v>0</v>
      </c>
      <c r="H417" s="17">
        <v>0</v>
      </c>
      <c r="I417" s="45">
        <v>0</v>
      </c>
      <c r="J417" s="17">
        <v>0</v>
      </c>
      <c r="K417" s="45">
        <v>0</v>
      </c>
      <c r="L417" s="18"/>
      <c r="M417" s="18"/>
    </row>
    <row r="418" spans="1:13" ht="12.75" customHeight="1">
      <c r="A418" s="44">
        <v>34121</v>
      </c>
      <c r="B418" s="39" t="s">
        <v>14</v>
      </c>
      <c r="C418" s="39" t="s">
        <v>30</v>
      </c>
      <c r="D418" s="17">
        <v>0</v>
      </c>
      <c r="E418" s="45">
        <v>0</v>
      </c>
      <c r="F418" s="17">
        <v>0</v>
      </c>
      <c r="G418" s="45">
        <v>0</v>
      </c>
      <c r="H418" s="17">
        <v>0</v>
      </c>
      <c r="I418" s="45">
        <v>0</v>
      </c>
      <c r="J418" s="17">
        <v>0</v>
      </c>
      <c r="K418" s="45">
        <v>0</v>
      </c>
      <c r="L418" s="18"/>
      <c r="M418" s="18"/>
    </row>
    <row r="419" spans="1:13" ht="12.75" customHeight="1">
      <c r="A419" s="48">
        <v>34121</v>
      </c>
      <c r="B419" s="49" t="s">
        <v>14</v>
      </c>
      <c r="C419" s="49" t="s">
        <v>31</v>
      </c>
      <c r="D419" s="19">
        <v>0</v>
      </c>
      <c r="E419" s="50">
        <v>0</v>
      </c>
      <c r="F419" s="19">
        <v>0</v>
      </c>
      <c r="G419" s="50">
        <v>0</v>
      </c>
      <c r="H419" s="19">
        <v>0</v>
      </c>
      <c r="I419" s="50">
        <v>0</v>
      </c>
      <c r="J419" s="19">
        <v>0</v>
      </c>
      <c r="K419" s="50">
        <v>0</v>
      </c>
      <c r="L419" s="18"/>
      <c r="M419" s="18"/>
    </row>
    <row r="420" spans="1:13" ht="12.75" customHeight="1">
      <c r="A420" s="58">
        <v>34121</v>
      </c>
      <c r="B420" s="25" t="s">
        <v>15</v>
      </c>
      <c r="C420" s="25" t="s">
        <v>26</v>
      </c>
      <c r="D420" s="59">
        <v>0</v>
      </c>
      <c r="E420" s="47">
        <v>0</v>
      </c>
      <c r="F420" s="59">
        <v>0</v>
      </c>
      <c r="G420" s="47">
        <v>0</v>
      </c>
      <c r="H420" s="59">
        <v>0</v>
      </c>
      <c r="I420" s="47">
        <v>0</v>
      </c>
      <c r="J420" s="59">
        <v>0</v>
      </c>
      <c r="K420" s="47">
        <v>0</v>
      </c>
      <c r="L420" s="18"/>
      <c r="M420" s="18"/>
    </row>
    <row r="421" spans="1:13" ht="12.75" customHeight="1">
      <c r="A421" s="44">
        <v>34121</v>
      </c>
      <c r="B421" s="39" t="s">
        <v>15</v>
      </c>
      <c r="C421" s="39" t="s">
        <v>32</v>
      </c>
      <c r="D421" s="17">
        <v>384.1</v>
      </c>
      <c r="E421" s="45">
        <v>0</v>
      </c>
      <c r="F421" s="17">
        <v>189.6</v>
      </c>
      <c r="G421" s="45">
        <v>0</v>
      </c>
      <c r="H421" s="17">
        <v>0</v>
      </c>
      <c r="I421" s="45">
        <v>0</v>
      </c>
      <c r="J421" s="17">
        <v>0</v>
      </c>
      <c r="K421" s="45">
        <v>0</v>
      </c>
      <c r="L421" s="18"/>
      <c r="M421" s="18"/>
    </row>
    <row r="422" spans="1:13" ht="12.75" customHeight="1">
      <c r="A422" s="44">
        <v>34121</v>
      </c>
      <c r="B422" s="39" t="s">
        <v>15</v>
      </c>
      <c r="C422" s="39" t="s">
        <v>30</v>
      </c>
      <c r="D422" s="17">
        <v>0</v>
      </c>
      <c r="E422" s="45">
        <v>0</v>
      </c>
      <c r="F422" s="17">
        <v>0</v>
      </c>
      <c r="G422" s="45">
        <v>0</v>
      </c>
      <c r="H422" s="17">
        <v>0</v>
      </c>
      <c r="I422" s="45">
        <v>0</v>
      </c>
      <c r="J422" s="17">
        <v>0</v>
      </c>
      <c r="K422" s="45">
        <v>0</v>
      </c>
      <c r="L422" s="18"/>
      <c r="M422" s="18"/>
    </row>
    <row r="423" spans="1:13" ht="12.75" customHeight="1">
      <c r="A423" s="48">
        <v>34121</v>
      </c>
      <c r="B423" s="49" t="s">
        <v>15</v>
      </c>
      <c r="C423" s="49" t="s">
        <v>31</v>
      </c>
      <c r="D423" s="19">
        <v>0</v>
      </c>
      <c r="E423" s="50">
        <v>0</v>
      </c>
      <c r="F423" s="19">
        <v>0</v>
      </c>
      <c r="G423" s="50">
        <v>0</v>
      </c>
      <c r="H423" s="19">
        <v>0</v>
      </c>
      <c r="I423" s="50">
        <v>0</v>
      </c>
      <c r="J423" s="19">
        <v>0</v>
      </c>
      <c r="K423" s="50">
        <v>0</v>
      </c>
      <c r="L423" s="18"/>
      <c r="M423" s="18"/>
    </row>
    <row r="424" spans="1:13" ht="12.75" customHeight="1">
      <c r="A424" s="58">
        <v>34121</v>
      </c>
      <c r="B424" s="25" t="s">
        <v>16</v>
      </c>
      <c r="C424" s="25" t="s">
        <v>26</v>
      </c>
      <c r="D424" s="59">
        <v>0</v>
      </c>
      <c r="E424" s="47">
        <v>0</v>
      </c>
      <c r="F424" s="59">
        <v>0</v>
      </c>
      <c r="G424" s="47">
        <v>0</v>
      </c>
      <c r="H424" s="59">
        <v>0</v>
      </c>
      <c r="I424" s="47">
        <v>0</v>
      </c>
      <c r="J424" s="59">
        <v>0</v>
      </c>
      <c r="K424" s="47">
        <v>0</v>
      </c>
      <c r="L424" s="18"/>
      <c r="M424" s="18"/>
    </row>
    <row r="425" spans="1:13" ht="12.75" customHeight="1">
      <c r="A425" s="44">
        <v>34121</v>
      </c>
      <c r="B425" s="39" t="s">
        <v>16</v>
      </c>
      <c r="C425" s="39" t="s">
        <v>32</v>
      </c>
      <c r="D425" s="17">
        <v>108.6</v>
      </c>
      <c r="E425" s="45">
        <v>0</v>
      </c>
      <c r="F425" s="17">
        <v>51.9</v>
      </c>
      <c r="G425" s="45">
        <v>0</v>
      </c>
      <c r="H425" s="17">
        <v>0</v>
      </c>
      <c r="I425" s="45">
        <v>0</v>
      </c>
      <c r="J425" s="17">
        <v>0</v>
      </c>
      <c r="K425" s="45">
        <v>0</v>
      </c>
      <c r="L425" s="18"/>
      <c r="M425" s="18"/>
    </row>
    <row r="426" spans="1:13" ht="12.75" customHeight="1">
      <c r="A426" s="44">
        <v>34121</v>
      </c>
      <c r="B426" s="39" t="s">
        <v>16</v>
      </c>
      <c r="C426" s="39" t="s">
        <v>30</v>
      </c>
      <c r="D426" s="17">
        <v>0</v>
      </c>
      <c r="E426" s="45">
        <v>0</v>
      </c>
      <c r="F426" s="17">
        <v>0</v>
      </c>
      <c r="G426" s="45">
        <v>0</v>
      </c>
      <c r="H426" s="17">
        <v>0</v>
      </c>
      <c r="I426" s="45">
        <v>0</v>
      </c>
      <c r="J426" s="17">
        <v>0</v>
      </c>
      <c r="K426" s="45">
        <v>0</v>
      </c>
      <c r="L426" s="18"/>
      <c r="M426" s="18"/>
    </row>
    <row r="427" spans="1:13" ht="12.75" customHeight="1">
      <c r="A427" s="48">
        <v>34121</v>
      </c>
      <c r="B427" s="49" t="s">
        <v>16</v>
      </c>
      <c r="C427" s="49" t="s">
        <v>31</v>
      </c>
      <c r="D427" s="19">
        <v>0</v>
      </c>
      <c r="E427" s="50">
        <v>0</v>
      </c>
      <c r="F427" s="19">
        <v>0</v>
      </c>
      <c r="G427" s="50">
        <v>0</v>
      </c>
      <c r="H427" s="19">
        <v>0</v>
      </c>
      <c r="I427" s="50">
        <v>0</v>
      </c>
      <c r="J427" s="19">
        <v>0</v>
      </c>
      <c r="K427" s="50">
        <v>0</v>
      </c>
      <c r="L427" s="18"/>
      <c r="M427" s="18"/>
    </row>
    <row r="428" spans="1:13" ht="12.75" customHeight="1">
      <c r="A428" s="58">
        <v>34121</v>
      </c>
      <c r="B428" s="25" t="s">
        <v>17</v>
      </c>
      <c r="C428" s="25" t="s">
        <v>26</v>
      </c>
      <c r="D428" s="59">
        <v>0</v>
      </c>
      <c r="E428" s="47">
        <v>0</v>
      </c>
      <c r="F428" s="59">
        <v>0</v>
      </c>
      <c r="G428" s="47">
        <v>0</v>
      </c>
      <c r="H428" s="59">
        <v>0</v>
      </c>
      <c r="I428" s="47">
        <v>0</v>
      </c>
      <c r="J428" s="59">
        <v>0</v>
      </c>
      <c r="K428" s="47">
        <v>0</v>
      </c>
      <c r="L428" s="18"/>
      <c r="M428" s="18"/>
    </row>
    <row r="429" spans="1:13" ht="12.75" customHeight="1">
      <c r="A429" s="44">
        <v>34121</v>
      </c>
      <c r="B429" s="39" t="s">
        <v>17</v>
      </c>
      <c r="C429" s="39" t="s">
        <v>32</v>
      </c>
      <c r="D429" s="17">
        <v>24.6</v>
      </c>
      <c r="E429" s="45">
        <v>0</v>
      </c>
      <c r="F429" s="17">
        <v>15.2</v>
      </c>
      <c r="G429" s="45">
        <v>0</v>
      </c>
      <c r="H429" s="17">
        <v>0</v>
      </c>
      <c r="I429" s="45">
        <v>0</v>
      </c>
      <c r="J429" s="17">
        <v>0</v>
      </c>
      <c r="K429" s="45">
        <v>0</v>
      </c>
      <c r="L429" s="18"/>
      <c r="M429" s="18"/>
    </row>
    <row r="430" spans="1:13" ht="12.75" customHeight="1">
      <c r="A430" s="44">
        <v>34121</v>
      </c>
      <c r="B430" s="39" t="s">
        <v>17</v>
      </c>
      <c r="C430" s="39" t="s">
        <v>30</v>
      </c>
      <c r="D430" s="17">
        <v>0</v>
      </c>
      <c r="E430" s="45">
        <v>0</v>
      </c>
      <c r="F430" s="17">
        <v>0</v>
      </c>
      <c r="G430" s="45">
        <v>0</v>
      </c>
      <c r="H430" s="17">
        <v>0</v>
      </c>
      <c r="I430" s="45">
        <v>0</v>
      </c>
      <c r="J430" s="17">
        <v>0</v>
      </c>
      <c r="K430" s="45">
        <v>0</v>
      </c>
      <c r="L430" s="18"/>
      <c r="M430" s="18"/>
    </row>
    <row r="431" spans="1:13" ht="12.75" customHeight="1">
      <c r="A431" s="48">
        <v>34121</v>
      </c>
      <c r="B431" s="49" t="s">
        <v>17</v>
      </c>
      <c r="C431" s="49" t="s">
        <v>31</v>
      </c>
      <c r="D431" s="19">
        <v>0</v>
      </c>
      <c r="E431" s="50">
        <v>0</v>
      </c>
      <c r="F431" s="19">
        <v>0</v>
      </c>
      <c r="G431" s="50">
        <v>0</v>
      </c>
      <c r="H431" s="19">
        <v>0</v>
      </c>
      <c r="I431" s="50">
        <v>0</v>
      </c>
      <c r="J431" s="19">
        <v>0</v>
      </c>
      <c r="K431" s="50">
        <v>0</v>
      </c>
      <c r="L431" s="18"/>
      <c r="M431" s="18"/>
    </row>
    <row r="432" spans="1:13" ht="12.75" customHeight="1">
      <c r="A432" s="58">
        <v>34121</v>
      </c>
      <c r="B432" s="25" t="s">
        <v>18</v>
      </c>
      <c r="C432" s="25" t="s">
        <v>26</v>
      </c>
      <c r="D432" s="59">
        <v>0</v>
      </c>
      <c r="E432" s="47">
        <v>0</v>
      </c>
      <c r="F432" s="59">
        <v>0</v>
      </c>
      <c r="G432" s="47">
        <v>0</v>
      </c>
      <c r="H432" s="59">
        <v>0</v>
      </c>
      <c r="I432" s="47">
        <v>0</v>
      </c>
      <c r="J432" s="59">
        <v>0</v>
      </c>
      <c r="K432" s="47">
        <v>0</v>
      </c>
      <c r="L432" s="18"/>
      <c r="M432" s="18"/>
    </row>
    <row r="433" spans="1:13" ht="12.75" customHeight="1">
      <c r="A433" s="44">
        <v>34121</v>
      </c>
      <c r="B433" s="39" t="s">
        <v>18</v>
      </c>
      <c r="C433" s="39" t="s">
        <v>32</v>
      </c>
      <c r="D433" s="17">
        <v>61.3</v>
      </c>
      <c r="E433" s="45">
        <v>0</v>
      </c>
      <c r="F433" s="17">
        <v>34.200000000000003</v>
      </c>
      <c r="G433" s="45">
        <v>0</v>
      </c>
      <c r="H433" s="17">
        <v>0</v>
      </c>
      <c r="I433" s="45">
        <v>0</v>
      </c>
      <c r="J433" s="17">
        <v>0</v>
      </c>
      <c r="K433" s="45">
        <v>0</v>
      </c>
      <c r="L433" s="18"/>
      <c r="M433" s="18"/>
    </row>
    <row r="434" spans="1:13" ht="12.75" customHeight="1">
      <c r="A434" s="44">
        <v>34121</v>
      </c>
      <c r="B434" s="39" t="s">
        <v>18</v>
      </c>
      <c r="C434" s="39" t="s">
        <v>30</v>
      </c>
      <c r="D434" s="17">
        <v>0</v>
      </c>
      <c r="E434" s="45">
        <v>0</v>
      </c>
      <c r="F434" s="17">
        <v>0</v>
      </c>
      <c r="G434" s="45">
        <v>0</v>
      </c>
      <c r="H434" s="17">
        <v>0</v>
      </c>
      <c r="I434" s="45">
        <v>0</v>
      </c>
      <c r="J434" s="17">
        <v>0</v>
      </c>
      <c r="K434" s="45">
        <v>0</v>
      </c>
      <c r="L434" s="18"/>
      <c r="M434" s="18"/>
    </row>
    <row r="435" spans="1:13" ht="12.75" customHeight="1">
      <c r="A435" s="48">
        <v>34121</v>
      </c>
      <c r="B435" s="49" t="s">
        <v>18</v>
      </c>
      <c r="C435" s="49" t="s">
        <v>31</v>
      </c>
      <c r="D435" s="19">
        <v>0</v>
      </c>
      <c r="E435" s="50">
        <v>0</v>
      </c>
      <c r="F435" s="19">
        <v>0</v>
      </c>
      <c r="G435" s="50">
        <v>0</v>
      </c>
      <c r="H435" s="19">
        <v>0</v>
      </c>
      <c r="I435" s="50">
        <v>0</v>
      </c>
      <c r="J435" s="19">
        <v>0</v>
      </c>
      <c r="K435" s="50">
        <v>0</v>
      </c>
      <c r="L435" s="18"/>
      <c r="M435" s="18"/>
    </row>
    <row r="436" spans="1:13" ht="12.75" customHeight="1">
      <c r="A436" s="58">
        <v>34121</v>
      </c>
      <c r="B436" s="25" t="s">
        <v>29</v>
      </c>
      <c r="C436" s="25" t="s">
        <v>26</v>
      </c>
      <c r="D436" s="59">
        <v>4638.1000000000004</v>
      </c>
      <c r="E436" s="47">
        <v>0</v>
      </c>
      <c r="F436" s="59">
        <v>2419.3000000000002</v>
      </c>
      <c r="G436" s="47">
        <v>0</v>
      </c>
      <c r="H436" s="59">
        <v>2037.5</v>
      </c>
      <c r="I436" s="47">
        <v>0</v>
      </c>
      <c r="J436" s="59">
        <v>2218.8000000000002</v>
      </c>
      <c r="K436" s="47">
        <v>0</v>
      </c>
      <c r="L436" s="18"/>
      <c r="M436" s="18"/>
    </row>
    <row r="437" spans="1:13" ht="12.75" customHeight="1">
      <c r="A437" s="44">
        <v>34121</v>
      </c>
      <c r="B437" s="39" t="s">
        <v>29</v>
      </c>
      <c r="C437" s="39" t="s">
        <v>32</v>
      </c>
      <c r="D437" s="17">
        <v>3928.8</v>
      </c>
      <c r="E437" s="45">
        <v>0</v>
      </c>
      <c r="F437" s="17">
        <v>1990.5</v>
      </c>
      <c r="G437" s="45">
        <v>0</v>
      </c>
      <c r="H437" s="17">
        <v>1692</v>
      </c>
      <c r="I437" s="45">
        <v>0</v>
      </c>
      <c r="J437" s="17">
        <v>1938.3</v>
      </c>
      <c r="K437" s="45">
        <v>0</v>
      </c>
      <c r="L437" s="18"/>
      <c r="M437" s="18"/>
    </row>
    <row r="438" spans="1:13" ht="12.75" customHeight="1">
      <c r="A438" s="44">
        <v>34121</v>
      </c>
      <c r="B438" s="39" t="s">
        <v>29</v>
      </c>
      <c r="C438" s="39" t="s">
        <v>30</v>
      </c>
      <c r="D438" s="17">
        <v>0</v>
      </c>
      <c r="E438" s="45">
        <v>0</v>
      </c>
      <c r="F438" s="17">
        <v>416.2</v>
      </c>
      <c r="G438" s="45">
        <v>0</v>
      </c>
      <c r="H438" s="17">
        <v>345.5</v>
      </c>
      <c r="I438" s="45">
        <v>0</v>
      </c>
      <c r="J438" s="17">
        <v>0</v>
      </c>
      <c r="K438" s="45">
        <v>0</v>
      </c>
      <c r="L438" s="18"/>
      <c r="M438" s="18"/>
    </row>
    <row r="439" spans="1:13" ht="12.75" customHeight="1">
      <c r="A439" s="48">
        <v>34121</v>
      </c>
      <c r="B439" s="49" t="s">
        <v>29</v>
      </c>
      <c r="C439" s="49" t="s">
        <v>31</v>
      </c>
      <c r="D439" s="19">
        <v>0</v>
      </c>
      <c r="E439" s="50">
        <v>0</v>
      </c>
      <c r="F439" s="19">
        <v>0</v>
      </c>
      <c r="G439" s="50">
        <v>0</v>
      </c>
      <c r="H439" s="19">
        <v>0</v>
      </c>
      <c r="I439" s="50">
        <v>0</v>
      </c>
      <c r="J439" s="19">
        <v>0</v>
      </c>
      <c r="K439" s="50">
        <v>0</v>
      </c>
      <c r="L439" s="18"/>
      <c r="M439" s="18"/>
    </row>
    <row r="440" spans="1:13" ht="12.75" customHeight="1">
      <c r="A440" s="58">
        <v>34486</v>
      </c>
      <c r="B440" s="25" t="s">
        <v>11</v>
      </c>
      <c r="C440" s="25" t="s">
        <v>26</v>
      </c>
      <c r="D440" s="59">
        <v>1607.2560000000001</v>
      </c>
      <c r="E440" s="47">
        <v>0</v>
      </c>
      <c r="F440" s="59">
        <v>819.80100000000004</v>
      </c>
      <c r="G440" s="47">
        <v>0</v>
      </c>
      <c r="H440" s="59">
        <v>705.12400000000002</v>
      </c>
      <c r="I440" s="47">
        <v>0</v>
      </c>
      <c r="J440" s="59">
        <v>787.45500000000004</v>
      </c>
      <c r="K440" s="47">
        <v>0</v>
      </c>
      <c r="L440" s="18"/>
      <c r="M440" s="18"/>
    </row>
    <row r="441" spans="1:13" ht="12.75" customHeight="1">
      <c r="A441" s="44">
        <v>34486</v>
      </c>
      <c r="B441" s="39" t="s">
        <v>11</v>
      </c>
      <c r="C441" s="39" t="s">
        <v>32</v>
      </c>
      <c r="D441" s="17">
        <v>1359.3989999999999</v>
      </c>
      <c r="E441" s="45">
        <v>0</v>
      </c>
      <c r="F441" s="17">
        <v>679.33799999999997</v>
      </c>
      <c r="G441" s="45">
        <v>0</v>
      </c>
      <c r="H441" s="17">
        <v>589.84400000000005</v>
      </c>
      <c r="I441" s="45">
        <v>0</v>
      </c>
      <c r="J441" s="17">
        <v>680.06200000000001</v>
      </c>
      <c r="K441" s="45">
        <v>0</v>
      </c>
      <c r="L441" s="18"/>
      <c r="M441" s="18"/>
    </row>
    <row r="442" spans="1:13" ht="12.75" customHeight="1">
      <c r="A442" s="44">
        <v>34486</v>
      </c>
      <c r="B442" s="39" t="s">
        <v>11</v>
      </c>
      <c r="C442" s="39" t="s">
        <v>30</v>
      </c>
      <c r="D442" s="17">
        <v>217.447</v>
      </c>
      <c r="E442" s="45">
        <v>0</v>
      </c>
      <c r="F442" s="17">
        <v>140.46299999999999</v>
      </c>
      <c r="G442" s="45">
        <v>0</v>
      </c>
      <c r="H442" s="17">
        <v>115.28</v>
      </c>
      <c r="I442" s="45">
        <v>0</v>
      </c>
      <c r="J442" s="17">
        <v>76.983999999999995</v>
      </c>
      <c r="K442" s="45">
        <v>0</v>
      </c>
      <c r="L442" s="18"/>
      <c r="M442" s="18"/>
    </row>
    <row r="443" spans="1:13" ht="12.75" customHeight="1">
      <c r="A443" s="48">
        <v>34486</v>
      </c>
      <c r="B443" s="49" t="s">
        <v>11</v>
      </c>
      <c r="C443" s="49" t="s">
        <v>31</v>
      </c>
      <c r="D443" s="19">
        <v>30.41</v>
      </c>
      <c r="E443" s="50">
        <v>0</v>
      </c>
      <c r="F443" s="19">
        <v>0</v>
      </c>
      <c r="G443" s="50">
        <v>0</v>
      </c>
      <c r="H443" s="19">
        <v>0</v>
      </c>
      <c r="I443" s="50">
        <v>0</v>
      </c>
      <c r="J443" s="19">
        <v>30.41</v>
      </c>
      <c r="K443" s="50">
        <v>0</v>
      </c>
      <c r="L443" s="18"/>
      <c r="M443" s="18"/>
    </row>
    <row r="444" spans="1:13" ht="12.75" customHeight="1">
      <c r="A444" s="58">
        <v>34486</v>
      </c>
      <c r="B444" s="25" t="s">
        <v>12</v>
      </c>
      <c r="C444" s="25" t="s">
        <v>26</v>
      </c>
      <c r="D444" s="59">
        <v>1191.8050000000001</v>
      </c>
      <c r="E444" s="47">
        <v>0</v>
      </c>
      <c r="F444" s="59">
        <v>607.38099999999997</v>
      </c>
      <c r="G444" s="47">
        <v>0</v>
      </c>
      <c r="H444" s="59">
        <v>510.64400000000001</v>
      </c>
      <c r="I444" s="47">
        <v>0</v>
      </c>
      <c r="J444" s="59">
        <v>584.42399999999998</v>
      </c>
      <c r="K444" s="47">
        <v>0</v>
      </c>
      <c r="L444" s="18"/>
      <c r="M444" s="18"/>
    </row>
    <row r="445" spans="1:13" ht="12.75" customHeight="1">
      <c r="A445" s="44">
        <v>34486</v>
      </c>
      <c r="B445" s="39" t="s">
        <v>12</v>
      </c>
      <c r="C445" s="39" t="s">
        <v>32</v>
      </c>
      <c r="D445" s="17">
        <v>1017.4640000000001</v>
      </c>
      <c r="E445" s="45">
        <v>0</v>
      </c>
      <c r="F445" s="17">
        <v>506.584</v>
      </c>
      <c r="G445" s="45">
        <v>0</v>
      </c>
      <c r="H445" s="17">
        <v>429.56700000000001</v>
      </c>
      <c r="I445" s="45">
        <v>0</v>
      </c>
      <c r="J445" s="17">
        <v>510.88</v>
      </c>
      <c r="K445" s="45">
        <v>0</v>
      </c>
      <c r="L445" s="18"/>
      <c r="M445" s="18"/>
    </row>
    <row r="446" spans="1:13" ht="12.75" customHeight="1">
      <c r="A446" s="44">
        <v>34486</v>
      </c>
      <c r="B446" s="39" t="s">
        <v>12</v>
      </c>
      <c r="C446" s="39" t="s">
        <v>30</v>
      </c>
      <c r="D446" s="17">
        <v>157.29599999999999</v>
      </c>
      <c r="E446" s="45">
        <v>0</v>
      </c>
      <c r="F446" s="17">
        <v>100.797</v>
      </c>
      <c r="G446" s="45">
        <v>0</v>
      </c>
      <c r="H446" s="17">
        <v>81.076999999999998</v>
      </c>
      <c r="I446" s="45">
        <v>0</v>
      </c>
      <c r="J446" s="17">
        <v>56.499000000000002</v>
      </c>
      <c r="K446" s="45">
        <v>0</v>
      </c>
      <c r="L446" s="18"/>
      <c r="M446" s="18"/>
    </row>
    <row r="447" spans="1:13" ht="12.75" customHeight="1">
      <c r="A447" s="48">
        <v>34486</v>
      </c>
      <c r="B447" s="49" t="s">
        <v>12</v>
      </c>
      <c r="C447" s="49" t="s">
        <v>31</v>
      </c>
      <c r="D447" s="19">
        <v>17.045000000000002</v>
      </c>
      <c r="E447" s="50">
        <v>0</v>
      </c>
      <c r="F447" s="19">
        <v>0</v>
      </c>
      <c r="G447" s="50">
        <v>0</v>
      </c>
      <c r="H447" s="19">
        <v>0</v>
      </c>
      <c r="I447" s="50">
        <v>0</v>
      </c>
      <c r="J447" s="19">
        <v>17.045000000000002</v>
      </c>
      <c r="K447" s="50">
        <v>0</v>
      </c>
      <c r="L447" s="18"/>
      <c r="M447" s="18"/>
    </row>
    <row r="448" spans="1:13" ht="12.75" customHeight="1">
      <c r="A448" s="58">
        <v>34486</v>
      </c>
      <c r="B448" s="25" t="s">
        <v>13</v>
      </c>
      <c r="C448" s="25" t="s">
        <v>26</v>
      </c>
      <c r="D448" s="59">
        <v>831.42899999999997</v>
      </c>
      <c r="E448" s="47">
        <v>0</v>
      </c>
      <c r="F448" s="59">
        <v>414.89299999999997</v>
      </c>
      <c r="G448" s="47">
        <v>0</v>
      </c>
      <c r="H448" s="59">
        <v>361.279</v>
      </c>
      <c r="I448" s="47">
        <v>0</v>
      </c>
      <c r="J448" s="59">
        <v>416.536</v>
      </c>
      <c r="K448" s="47">
        <v>0</v>
      </c>
      <c r="L448" s="18"/>
      <c r="M448" s="18"/>
    </row>
    <row r="449" spans="1:13" ht="12.75" customHeight="1">
      <c r="A449" s="44">
        <v>34486</v>
      </c>
      <c r="B449" s="39" t="s">
        <v>13</v>
      </c>
      <c r="C449" s="39" t="s">
        <v>32</v>
      </c>
      <c r="D449" s="17">
        <v>705.23199999999997</v>
      </c>
      <c r="E449" s="45">
        <v>0</v>
      </c>
      <c r="F449" s="17">
        <v>336.92700000000002</v>
      </c>
      <c r="G449" s="45">
        <v>0</v>
      </c>
      <c r="H449" s="17">
        <v>293.60700000000003</v>
      </c>
      <c r="I449" s="45">
        <v>0</v>
      </c>
      <c r="J449" s="17">
        <v>368.30500000000001</v>
      </c>
      <c r="K449" s="45">
        <v>0</v>
      </c>
      <c r="L449" s="18"/>
      <c r="M449" s="18"/>
    </row>
    <row r="450" spans="1:13" ht="12.75" customHeight="1">
      <c r="A450" s="44">
        <v>34486</v>
      </c>
      <c r="B450" s="39" t="s">
        <v>13</v>
      </c>
      <c r="C450" s="39" t="s">
        <v>30</v>
      </c>
      <c r="D450" s="17">
        <v>110.004</v>
      </c>
      <c r="E450" s="45">
        <v>0</v>
      </c>
      <c r="F450" s="17">
        <v>77.966999999999999</v>
      </c>
      <c r="G450" s="45">
        <v>0</v>
      </c>
      <c r="H450" s="17">
        <v>67.671999999999997</v>
      </c>
      <c r="I450" s="45">
        <v>0</v>
      </c>
      <c r="J450" s="17">
        <v>32.037999999999997</v>
      </c>
      <c r="K450" s="45">
        <v>0</v>
      </c>
      <c r="L450" s="18"/>
      <c r="M450" s="18"/>
    </row>
    <row r="451" spans="1:13" ht="12.75" customHeight="1">
      <c r="A451" s="48">
        <v>34486</v>
      </c>
      <c r="B451" s="49" t="s">
        <v>13</v>
      </c>
      <c r="C451" s="49" t="s">
        <v>31</v>
      </c>
      <c r="D451" s="19">
        <v>16.193000000000001</v>
      </c>
      <c r="E451" s="50">
        <v>0</v>
      </c>
      <c r="F451" s="19">
        <v>0</v>
      </c>
      <c r="G451" s="50">
        <v>0</v>
      </c>
      <c r="H451" s="19">
        <v>0</v>
      </c>
      <c r="I451" s="50">
        <v>0</v>
      </c>
      <c r="J451" s="19">
        <v>16.193000000000001</v>
      </c>
      <c r="K451" s="50">
        <v>0</v>
      </c>
      <c r="L451" s="18"/>
      <c r="M451" s="18"/>
    </row>
    <row r="452" spans="1:13" ht="12.75" customHeight="1">
      <c r="A452" s="58">
        <v>34486</v>
      </c>
      <c r="B452" s="25" t="s">
        <v>14</v>
      </c>
      <c r="C452" s="25" t="s">
        <v>26</v>
      </c>
      <c r="D452" s="59">
        <v>398.44600000000003</v>
      </c>
      <c r="E452" s="47">
        <v>0</v>
      </c>
      <c r="F452" s="59">
        <v>186.286</v>
      </c>
      <c r="G452" s="47">
        <v>0</v>
      </c>
      <c r="H452" s="59">
        <v>159.99299999999999</v>
      </c>
      <c r="I452" s="47">
        <v>0</v>
      </c>
      <c r="J452" s="59">
        <v>212.16</v>
      </c>
      <c r="K452" s="47">
        <v>0</v>
      </c>
      <c r="L452" s="18"/>
      <c r="M452" s="18"/>
    </row>
    <row r="453" spans="1:13" ht="12.75" customHeight="1">
      <c r="A453" s="44">
        <v>34486</v>
      </c>
      <c r="B453" s="39" t="s">
        <v>14</v>
      </c>
      <c r="C453" s="39" t="s">
        <v>32</v>
      </c>
      <c r="D453" s="17">
        <v>341.726</v>
      </c>
      <c r="E453" s="45">
        <v>0</v>
      </c>
      <c r="F453" s="17">
        <v>150.84299999999999</v>
      </c>
      <c r="G453" s="45">
        <v>0</v>
      </c>
      <c r="H453" s="17">
        <v>130.58799999999999</v>
      </c>
      <c r="I453" s="45">
        <v>0</v>
      </c>
      <c r="J453" s="17">
        <v>190.88300000000001</v>
      </c>
      <c r="K453" s="45">
        <v>0</v>
      </c>
      <c r="L453" s="18"/>
      <c r="M453" s="18"/>
    </row>
    <row r="454" spans="1:13" ht="12.75" customHeight="1">
      <c r="A454" s="44">
        <v>34486</v>
      </c>
      <c r="B454" s="39" t="s">
        <v>14</v>
      </c>
      <c r="C454" s="39" t="s">
        <v>30</v>
      </c>
      <c r="D454" s="17">
        <v>50.357999999999997</v>
      </c>
      <c r="E454" s="45">
        <v>0</v>
      </c>
      <c r="F454" s="17">
        <v>35.442999999999998</v>
      </c>
      <c r="G454" s="45">
        <v>0</v>
      </c>
      <c r="H454" s="17">
        <v>29.405000000000001</v>
      </c>
      <c r="I454" s="45">
        <v>0</v>
      </c>
      <c r="J454" s="17">
        <v>14.914999999999999</v>
      </c>
      <c r="K454" s="45">
        <v>0</v>
      </c>
      <c r="L454" s="18"/>
      <c r="M454" s="18"/>
    </row>
    <row r="455" spans="1:13" ht="12.75" customHeight="1">
      <c r="A455" s="48">
        <v>34486</v>
      </c>
      <c r="B455" s="49" t="s">
        <v>14</v>
      </c>
      <c r="C455" s="49" t="s">
        <v>31</v>
      </c>
      <c r="D455" s="19">
        <v>6.3620000000000001</v>
      </c>
      <c r="E455" s="50">
        <v>0</v>
      </c>
      <c r="F455" s="19">
        <v>0</v>
      </c>
      <c r="G455" s="50">
        <v>0</v>
      </c>
      <c r="H455" s="19">
        <v>0</v>
      </c>
      <c r="I455" s="50">
        <v>0</v>
      </c>
      <c r="J455" s="19">
        <v>6.3620000000000001</v>
      </c>
      <c r="K455" s="50">
        <v>0</v>
      </c>
      <c r="L455" s="18"/>
      <c r="M455" s="18"/>
    </row>
    <row r="456" spans="1:13" ht="12.75" customHeight="1">
      <c r="A456" s="58">
        <v>34486</v>
      </c>
      <c r="B456" s="25" t="s">
        <v>15</v>
      </c>
      <c r="C456" s="25" t="s">
        <v>26</v>
      </c>
      <c r="D456" s="59">
        <v>441.43400000000003</v>
      </c>
      <c r="E456" s="47">
        <v>0</v>
      </c>
      <c r="F456" s="59">
        <v>225.62899999999999</v>
      </c>
      <c r="G456" s="47">
        <v>0</v>
      </c>
      <c r="H456" s="59">
        <v>191.79300000000001</v>
      </c>
      <c r="I456" s="47">
        <v>0</v>
      </c>
      <c r="J456" s="59">
        <v>215.80500000000001</v>
      </c>
      <c r="K456" s="47">
        <v>0</v>
      </c>
      <c r="L456" s="18"/>
      <c r="M456" s="18"/>
    </row>
    <row r="457" spans="1:13" ht="12.75" customHeight="1">
      <c r="A457" s="44">
        <v>34486</v>
      </c>
      <c r="B457" s="39" t="s">
        <v>15</v>
      </c>
      <c r="C457" s="39" t="s">
        <v>32</v>
      </c>
      <c r="D457" s="17">
        <v>374.32900000000001</v>
      </c>
      <c r="E457" s="45">
        <v>0</v>
      </c>
      <c r="F457" s="17">
        <v>183.34100000000001</v>
      </c>
      <c r="G457" s="45">
        <v>0</v>
      </c>
      <c r="H457" s="17">
        <v>155.96899999999999</v>
      </c>
      <c r="I457" s="45">
        <v>0</v>
      </c>
      <c r="J457" s="17">
        <v>190.988</v>
      </c>
      <c r="K457" s="45">
        <v>0</v>
      </c>
      <c r="L457" s="18"/>
      <c r="M457" s="18"/>
    </row>
    <row r="458" spans="1:13" ht="12.75" customHeight="1">
      <c r="A458" s="44">
        <v>34486</v>
      </c>
      <c r="B458" s="39" t="s">
        <v>15</v>
      </c>
      <c r="C458" s="39" t="s">
        <v>30</v>
      </c>
      <c r="D458" s="17">
        <v>57.154000000000003</v>
      </c>
      <c r="E458" s="45">
        <v>0</v>
      </c>
      <c r="F458" s="17">
        <v>42.287999999999997</v>
      </c>
      <c r="G458" s="45">
        <v>0</v>
      </c>
      <c r="H458" s="17">
        <v>35.825000000000003</v>
      </c>
      <c r="I458" s="45">
        <v>0</v>
      </c>
      <c r="J458" s="17">
        <v>14.866</v>
      </c>
      <c r="K458" s="45">
        <v>0</v>
      </c>
      <c r="L458" s="18"/>
      <c r="M458" s="18"/>
    </row>
    <row r="459" spans="1:13" ht="12.75" customHeight="1">
      <c r="A459" s="48">
        <v>34486</v>
      </c>
      <c r="B459" s="49" t="s">
        <v>15</v>
      </c>
      <c r="C459" s="49" t="s">
        <v>31</v>
      </c>
      <c r="D459" s="19">
        <v>9.9510000000000005</v>
      </c>
      <c r="E459" s="50">
        <v>0</v>
      </c>
      <c r="F459" s="19">
        <v>0</v>
      </c>
      <c r="G459" s="50">
        <v>0</v>
      </c>
      <c r="H459" s="19">
        <v>0</v>
      </c>
      <c r="I459" s="50">
        <v>0</v>
      </c>
      <c r="J459" s="19">
        <v>9.9510000000000005</v>
      </c>
      <c r="K459" s="50">
        <v>0</v>
      </c>
      <c r="L459" s="18"/>
      <c r="M459" s="18"/>
    </row>
    <row r="460" spans="1:13" ht="12.75" customHeight="1">
      <c r="A460" s="58">
        <v>34486</v>
      </c>
      <c r="B460" s="25" t="s">
        <v>16</v>
      </c>
      <c r="C460" s="25" t="s">
        <v>26</v>
      </c>
      <c r="D460" s="59">
        <v>131.04300000000001</v>
      </c>
      <c r="E460" s="47">
        <v>0</v>
      </c>
      <c r="F460" s="59">
        <v>65.593999999999994</v>
      </c>
      <c r="G460" s="47">
        <v>0</v>
      </c>
      <c r="H460" s="59">
        <v>57.613</v>
      </c>
      <c r="I460" s="47">
        <v>0</v>
      </c>
      <c r="J460" s="59">
        <v>65.448999999999998</v>
      </c>
      <c r="K460" s="47">
        <v>0</v>
      </c>
      <c r="L460" s="18"/>
      <c r="M460" s="18"/>
    </row>
    <row r="461" spans="1:13" ht="12.75" customHeight="1">
      <c r="A461" s="44">
        <v>34486</v>
      </c>
      <c r="B461" s="39" t="s">
        <v>16</v>
      </c>
      <c r="C461" s="39" t="s">
        <v>32</v>
      </c>
      <c r="D461" s="17">
        <v>111.83</v>
      </c>
      <c r="E461" s="45">
        <v>0</v>
      </c>
      <c r="F461" s="17">
        <v>52.298000000000002</v>
      </c>
      <c r="G461" s="45">
        <v>0</v>
      </c>
      <c r="H461" s="17">
        <v>45.707000000000001</v>
      </c>
      <c r="I461" s="45">
        <v>0</v>
      </c>
      <c r="J461" s="17">
        <v>59.531999999999996</v>
      </c>
      <c r="K461" s="45">
        <v>0</v>
      </c>
      <c r="L461" s="18"/>
      <c r="M461" s="18"/>
    </row>
    <row r="462" spans="1:13" ht="12.75" customHeight="1">
      <c r="A462" s="44">
        <v>34486</v>
      </c>
      <c r="B462" s="39" t="s">
        <v>16</v>
      </c>
      <c r="C462" s="39" t="s">
        <v>30</v>
      </c>
      <c r="D462" s="17">
        <v>17.483000000000001</v>
      </c>
      <c r="E462" s="45">
        <v>0</v>
      </c>
      <c r="F462" s="17">
        <v>13.295999999999999</v>
      </c>
      <c r="G462" s="45">
        <v>0</v>
      </c>
      <c r="H462" s="17">
        <v>11.906000000000001</v>
      </c>
      <c r="I462" s="45">
        <v>0</v>
      </c>
      <c r="J462" s="17">
        <v>4.1870000000000003</v>
      </c>
      <c r="K462" s="45">
        <v>0</v>
      </c>
      <c r="L462" s="18"/>
      <c r="M462" s="18"/>
    </row>
    <row r="463" spans="1:13" ht="12.75" customHeight="1">
      <c r="A463" s="48">
        <v>34486</v>
      </c>
      <c r="B463" s="49" t="s">
        <v>16</v>
      </c>
      <c r="C463" s="49" t="s">
        <v>31</v>
      </c>
      <c r="D463" s="19">
        <v>1.7310000000000001</v>
      </c>
      <c r="E463" s="50">
        <v>0</v>
      </c>
      <c r="F463" s="19">
        <v>0</v>
      </c>
      <c r="G463" s="50">
        <v>0</v>
      </c>
      <c r="H463" s="19">
        <v>0</v>
      </c>
      <c r="I463" s="50">
        <v>0</v>
      </c>
      <c r="J463" s="19">
        <v>1.7310000000000001</v>
      </c>
      <c r="K463" s="50">
        <v>0</v>
      </c>
      <c r="L463" s="18"/>
      <c r="M463" s="18"/>
    </row>
    <row r="464" spans="1:13" ht="12.75" customHeight="1">
      <c r="A464" s="58">
        <v>34486</v>
      </c>
      <c r="B464" s="25" t="s">
        <v>17</v>
      </c>
      <c r="C464" s="25" t="s">
        <v>26</v>
      </c>
      <c r="D464" s="59">
        <v>32.521000000000001</v>
      </c>
      <c r="E464" s="47">
        <v>0</v>
      </c>
      <c r="F464" s="59">
        <v>19.789000000000001</v>
      </c>
      <c r="G464" s="47">
        <v>0</v>
      </c>
      <c r="H464" s="59">
        <v>17.741</v>
      </c>
      <c r="I464" s="47">
        <v>0</v>
      </c>
      <c r="J464" s="59">
        <v>12.731999999999999</v>
      </c>
      <c r="K464" s="47">
        <v>0</v>
      </c>
      <c r="L464" s="18"/>
      <c r="M464" s="18"/>
    </row>
    <row r="465" spans="1:13" ht="12.75" customHeight="1">
      <c r="A465" s="44">
        <v>34486</v>
      </c>
      <c r="B465" s="39" t="s">
        <v>17</v>
      </c>
      <c r="C465" s="39" t="s">
        <v>32</v>
      </c>
      <c r="D465" s="17">
        <v>26.516999999999999</v>
      </c>
      <c r="E465" s="45">
        <v>0</v>
      </c>
      <c r="F465" s="17">
        <v>15.624000000000001</v>
      </c>
      <c r="G465" s="45">
        <v>0</v>
      </c>
      <c r="H465" s="17">
        <v>13.926</v>
      </c>
      <c r="I465" s="45">
        <v>0</v>
      </c>
      <c r="J465" s="17">
        <v>10.893000000000001</v>
      </c>
      <c r="K465" s="45">
        <v>0</v>
      </c>
      <c r="L465" s="18"/>
      <c r="M465" s="18"/>
    </row>
    <row r="466" spans="1:13" ht="12.75" customHeight="1">
      <c r="A466" s="44">
        <v>34486</v>
      </c>
      <c r="B466" s="39" t="s">
        <v>17</v>
      </c>
      <c r="C466" s="39" t="s">
        <v>30</v>
      </c>
      <c r="D466" s="17">
        <v>5.4359999999999999</v>
      </c>
      <c r="E466" s="45">
        <v>0</v>
      </c>
      <c r="F466" s="17">
        <v>4.165</v>
      </c>
      <c r="G466" s="45">
        <v>0</v>
      </c>
      <c r="H466" s="17">
        <v>3.8149999999999999</v>
      </c>
      <c r="I466" s="45">
        <v>0</v>
      </c>
      <c r="J466" s="17">
        <v>1.2709999999999999</v>
      </c>
      <c r="K466" s="45">
        <v>25</v>
      </c>
      <c r="L466" s="18"/>
      <c r="M466" s="18"/>
    </row>
    <row r="467" spans="1:13" ht="12.75" customHeight="1">
      <c r="A467" s="48">
        <v>34486</v>
      </c>
      <c r="B467" s="49" t="s">
        <v>17</v>
      </c>
      <c r="C467" s="49" t="s">
        <v>31</v>
      </c>
      <c r="D467" s="19">
        <v>0.56799999999999995</v>
      </c>
      <c r="E467" s="50">
        <v>25</v>
      </c>
      <c r="F467" s="19">
        <v>0</v>
      </c>
      <c r="G467" s="50">
        <v>0</v>
      </c>
      <c r="H467" s="19">
        <v>0</v>
      </c>
      <c r="I467" s="50">
        <v>0</v>
      </c>
      <c r="J467" s="19">
        <v>0.56799999999999995</v>
      </c>
      <c r="K467" s="50">
        <v>25</v>
      </c>
      <c r="L467" s="18"/>
      <c r="M467" s="18"/>
    </row>
    <row r="468" spans="1:13" ht="12.75" customHeight="1">
      <c r="A468" s="58">
        <v>34486</v>
      </c>
      <c r="B468" s="25" t="s">
        <v>18</v>
      </c>
      <c r="C468" s="25" t="s">
        <v>26</v>
      </c>
      <c r="D468" s="59">
        <v>74.721999999999994</v>
      </c>
      <c r="E468" s="47">
        <v>0</v>
      </c>
      <c r="F468" s="59">
        <v>44.207999999999998</v>
      </c>
      <c r="G468" s="47">
        <v>0</v>
      </c>
      <c r="H468" s="59">
        <v>36.682000000000002</v>
      </c>
      <c r="I468" s="47">
        <v>0</v>
      </c>
      <c r="J468" s="59">
        <v>30.513999999999999</v>
      </c>
      <c r="K468" s="47">
        <v>0</v>
      </c>
      <c r="L468" s="18"/>
      <c r="M468" s="18"/>
    </row>
    <row r="469" spans="1:13" ht="12.75" customHeight="1">
      <c r="A469" s="44">
        <v>34486</v>
      </c>
      <c r="B469" s="39" t="s">
        <v>18</v>
      </c>
      <c r="C469" s="39" t="s">
        <v>32</v>
      </c>
      <c r="D469" s="17">
        <v>61.548000000000002</v>
      </c>
      <c r="E469" s="45">
        <v>0</v>
      </c>
      <c r="F469" s="17">
        <v>35.052</v>
      </c>
      <c r="G469" s="45">
        <v>0</v>
      </c>
      <c r="H469" s="17">
        <v>29.855</v>
      </c>
      <c r="I469" s="45">
        <v>0</v>
      </c>
      <c r="J469" s="17">
        <v>26.495999999999999</v>
      </c>
      <c r="K469" s="45">
        <v>0</v>
      </c>
      <c r="L469" s="18"/>
      <c r="M469" s="18"/>
    </row>
    <row r="470" spans="1:13" ht="12.75" customHeight="1">
      <c r="A470" s="44">
        <v>34486</v>
      </c>
      <c r="B470" s="39" t="s">
        <v>18</v>
      </c>
      <c r="C470" s="39" t="s">
        <v>30</v>
      </c>
      <c r="D470" s="17">
        <v>12.161</v>
      </c>
      <c r="E470" s="45">
        <v>0</v>
      </c>
      <c r="F470" s="17">
        <v>9.1560000000000006</v>
      </c>
      <c r="G470" s="45">
        <v>0</v>
      </c>
      <c r="H470" s="17">
        <v>6.8280000000000003</v>
      </c>
      <c r="I470" s="45">
        <v>0</v>
      </c>
      <c r="J470" s="17">
        <v>3.0049999999999999</v>
      </c>
      <c r="K470" s="45">
        <v>0</v>
      </c>
      <c r="L470" s="18"/>
      <c r="M470" s="18"/>
    </row>
    <row r="471" spans="1:13" ht="12.75" customHeight="1">
      <c r="A471" s="48">
        <v>34486</v>
      </c>
      <c r="B471" s="49" t="s">
        <v>18</v>
      </c>
      <c r="C471" s="49" t="s">
        <v>31</v>
      </c>
      <c r="D471" s="19">
        <v>1.0129999999999999</v>
      </c>
      <c r="E471" s="50">
        <v>0</v>
      </c>
      <c r="F471" s="19">
        <v>0</v>
      </c>
      <c r="G471" s="50">
        <v>0</v>
      </c>
      <c r="H471" s="19">
        <v>0</v>
      </c>
      <c r="I471" s="50">
        <v>0</v>
      </c>
      <c r="J471" s="19">
        <v>1.0129999999999999</v>
      </c>
      <c r="K471" s="50">
        <v>0</v>
      </c>
      <c r="L471" s="18"/>
      <c r="M471" s="18"/>
    </row>
    <row r="472" spans="1:13" ht="12.75" customHeight="1">
      <c r="A472" s="58">
        <v>34486</v>
      </c>
      <c r="B472" s="25" t="s">
        <v>29</v>
      </c>
      <c r="C472" s="25" t="s">
        <v>26</v>
      </c>
      <c r="D472" s="59">
        <v>4708.6559999999999</v>
      </c>
      <c r="E472" s="47">
        <v>0</v>
      </c>
      <c r="F472" s="59">
        <v>2383.5810000000001</v>
      </c>
      <c r="G472" s="47">
        <v>0</v>
      </c>
      <c r="H472" s="59">
        <v>2040.87</v>
      </c>
      <c r="I472" s="47">
        <v>0</v>
      </c>
      <c r="J472" s="59">
        <v>2325.0749999999998</v>
      </c>
      <c r="K472" s="47">
        <v>0</v>
      </c>
      <c r="L472" s="18"/>
      <c r="M472" s="18"/>
    </row>
    <row r="473" spans="1:13" ht="12.75" customHeight="1">
      <c r="A473" s="44">
        <v>34486</v>
      </c>
      <c r="B473" s="39" t="s">
        <v>29</v>
      </c>
      <c r="C473" s="39" t="s">
        <v>32</v>
      </c>
      <c r="D473" s="17">
        <v>3998.0450000000001</v>
      </c>
      <c r="E473" s="45">
        <v>0</v>
      </c>
      <c r="F473" s="17">
        <v>1960.008</v>
      </c>
      <c r="G473" s="45">
        <v>0</v>
      </c>
      <c r="H473" s="17">
        <v>1689.0630000000001</v>
      </c>
      <c r="I473" s="45">
        <v>0</v>
      </c>
      <c r="J473" s="17">
        <v>2038.037</v>
      </c>
      <c r="K473" s="45">
        <v>0</v>
      </c>
      <c r="L473" s="18"/>
      <c r="M473" s="18"/>
    </row>
    <row r="474" spans="1:13" ht="12.75" customHeight="1">
      <c r="A474" s="44">
        <v>34486</v>
      </c>
      <c r="B474" s="39" t="s">
        <v>29</v>
      </c>
      <c r="C474" s="39" t="s">
        <v>30</v>
      </c>
      <c r="D474" s="17">
        <v>627.33799999999997</v>
      </c>
      <c r="E474" s="45">
        <v>0</v>
      </c>
      <c r="F474" s="17">
        <v>423.57299999999998</v>
      </c>
      <c r="G474" s="45">
        <v>0</v>
      </c>
      <c r="H474" s="17">
        <v>351.80799999999999</v>
      </c>
      <c r="I474" s="45">
        <v>0</v>
      </c>
      <c r="J474" s="17">
        <v>203.76499999999999</v>
      </c>
      <c r="K474" s="45">
        <v>0</v>
      </c>
      <c r="L474" s="18"/>
      <c r="M474" s="18"/>
    </row>
    <row r="475" spans="1:13" ht="12.75" customHeight="1">
      <c r="A475" s="48">
        <v>34486</v>
      </c>
      <c r="B475" s="49" t="s">
        <v>29</v>
      </c>
      <c r="C475" s="49" t="s">
        <v>31</v>
      </c>
      <c r="D475" s="19">
        <v>83.272999999999996</v>
      </c>
      <c r="E475" s="50">
        <v>0</v>
      </c>
      <c r="F475" s="19">
        <v>0</v>
      </c>
      <c r="G475" s="50">
        <v>0</v>
      </c>
      <c r="H475" s="19">
        <v>0</v>
      </c>
      <c r="I475" s="50">
        <v>0</v>
      </c>
      <c r="J475" s="19">
        <v>83.272999999999996</v>
      </c>
      <c r="K475" s="50">
        <v>0</v>
      </c>
      <c r="L475" s="18"/>
      <c r="M475" s="18"/>
    </row>
    <row r="476" spans="1:13" ht="12.75" customHeight="1">
      <c r="A476" s="58">
        <v>34851</v>
      </c>
      <c r="B476" s="25" t="s">
        <v>11</v>
      </c>
      <c r="C476" s="25" t="s">
        <v>26</v>
      </c>
      <c r="D476" s="59">
        <v>1634.153</v>
      </c>
      <c r="E476" s="47">
        <v>0</v>
      </c>
      <c r="F476" s="59">
        <v>835.44500000000005</v>
      </c>
      <c r="G476" s="47">
        <v>0</v>
      </c>
      <c r="H476" s="59">
        <v>726.17200000000003</v>
      </c>
      <c r="I476" s="47">
        <v>0</v>
      </c>
      <c r="J476" s="59">
        <v>798.70799999999997</v>
      </c>
      <c r="K476" s="47">
        <v>0</v>
      </c>
      <c r="L476" s="18"/>
      <c r="M476" s="18"/>
    </row>
    <row r="477" spans="1:13" ht="12.75" customHeight="1">
      <c r="A477" s="44">
        <v>34851</v>
      </c>
      <c r="B477" s="39" t="s">
        <v>11</v>
      </c>
      <c r="C477" s="39" t="s">
        <v>32</v>
      </c>
      <c r="D477" s="17">
        <v>1381.5509999999999</v>
      </c>
      <c r="E477" s="45">
        <v>0</v>
      </c>
      <c r="F477" s="17">
        <v>681.32899999999995</v>
      </c>
      <c r="G477" s="45">
        <v>0</v>
      </c>
      <c r="H477" s="17">
        <v>594.36800000000005</v>
      </c>
      <c r="I477" s="45">
        <v>0</v>
      </c>
      <c r="J477" s="17">
        <v>700.22199999999998</v>
      </c>
      <c r="K477" s="45">
        <v>0</v>
      </c>
      <c r="L477" s="18"/>
      <c r="M477" s="18"/>
    </row>
    <row r="478" spans="1:13" ht="12.75" customHeight="1">
      <c r="A478" s="44">
        <v>34851</v>
      </c>
      <c r="B478" s="39" t="s">
        <v>11</v>
      </c>
      <c r="C478" s="39" t="s">
        <v>30</v>
      </c>
      <c r="D478" s="17">
        <v>228.523</v>
      </c>
      <c r="E478" s="45">
        <v>0</v>
      </c>
      <c r="F478" s="17">
        <v>154.11600000000001</v>
      </c>
      <c r="G478" s="45">
        <v>0</v>
      </c>
      <c r="H478" s="17">
        <v>131.804</v>
      </c>
      <c r="I478" s="45">
        <v>0</v>
      </c>
      <c r="J478" s="17">
        <v>74.406999999999996</v>
      </c>
      <c r="K478" s="45">
        <v>0</v>
      </c>
      <c r="L478" s="18"/>
      <c r="M478" s="18"/>
    </row>
    <row r="479" spans="1:13" ht="12.75" customHeight="1">
      <c r="A479" s="48">
        <v>34851</v>
      </c>
      <c r="B479" s="49" t="s">
        <v>11</v>
      </c>
      <c r="C479" s="49" t="s">
        <v>31</v>
      </c>
      <c r="D479" s="19">
        <v>24.079000000000001</v>
      </c>
      <c r="E479" s="50">
        <v>0</v>
      </c>
      <c r="F479" s="19">
        <v>0</v>
      </c>
      <c r="G479" s="50">
        <v>0</v>
      </c>
      <c r="H479" s="19">
        <v>0</v>
      </c>
      <c r="I479" s="50">
        <v>0</v>
      </c>
      <c r="J479" s="19">
        <v>24.079000000000001</v>
      </c>
      <c r="K479" s="50">
        <v>0</v>
      </c>
      <c r="L479" s="18"/>
      <c r="M479" s="18"/>
    </row>
    <row r="480" spans="1:13" ht="12.75" customHeight="1">
      <c r="A480" s="58">
        <v>34851</v>
      </c>
      <c r="B480" s="25" t="s">
        <v>12</v>
      </c>
      <c r="C480" s="25" t="s">
        <v>26</v>
      </c>
      <c r="D480" s="59">
        <v>1202.1089999999999</v>
      </c>
      <c r="E480" s="47">
        <v>0</v>
      </c>
      <c r="F480" s="59">
        <v>620.19200000000001</v>
      </c>
      <c r="G480" s="47">
        <v>0</v>
      </c>
      <c r="H480" s="59">
        <v>516.56399999999996</v>
      </c>
      <c r="I480" s="47">
        <v>0</v>
      </c>
      <c r="J480" s="59">
        <v>581.91700000000003</v>
      </c>
      <c r="K480" s="47">
        <v>0</v>
      </c>
      <c r="L480" s="18"/>
      <c r="M480" s="18"/>
    </row>
    <row r="481" spans="1:13" ht="12.75" customHeight="1">
      <c r="A481" s="44">
        <v>34851</v>
      </c>
      <c r="B481" s="39" t="s">
        <v>12</v>
      </c>
      <c r="C481" s="39" t="s">
        <v>32</v>
      </c>
      <c r="D481" s="17">
        <v>1016.619</v>
      </c>
      <c r="E481" s="45">
        <v>0</v>
      </c>
      <c r="F481" s="17">
        <v>507.44200000000001</v>
      </c>
      <c r="G481" s="45">
        <v>0</v>
      </c>
      <c r="H481" s="17">
        <v>425.09500000000003</v>
      </c>
      <c r="I481" s="45">
        <v>0</v>
      </c>
      <c r="J481" s="17">
        <v>509.17700000000002</v>
      </c>
      <c r="K481" s="45">
        <v>0</v>
      </c>
      <c r="L481" s="18"/>
      <c r="M481" s="18"/>
    </row>
    <row r="482" spans="1:13" ht="12.75" customHeight="1">
      <c r="A482" s="44">
        <v>34851</v>
      </c>
      <c r="B482" s="39" t="s">
        <v>12</v>
      </c>
      <c r="C482" s="39" t="s">
        <v>30</v>
      </c>
      <c r="D482" s="17">
        <v>166.21299999999999</v>
      </c>
      <c r="E482" s="45">
        <v>0</v>
      </c>
      <c r="F482" s="17">
        <v>112.75</v>
      </c>
      <c r="G482" s="45">
        <v>0</v>
      </c>
      <c r="H482" s="17">
        <v>91.468000000000004</v>
      </c>
      <c r="I482" s="45">
        <v>0</v>
      </c>
      <c r="J482" s="17">
        <v>53.463000000000001</v>
      </c>
      <c r="K482" s="45">
        <v>0</v>
      </c>
      <c r="L482" s="18"/>
      <c r="M482" s="18"/>
    </row>
    <row r="483" spans="1:13" ht="12.75" customHeight="1">
      <c r="A483" s="48">
        <v>34851</v>
      </c>
      <c r="B483" s="49" t="s">
        <v>12</v>
      </c>
      <c r="C483" s="49" t="s">
        <v>31</v>
      </c>
      <c r="D483" s="19">
        <v>19.277999999999999</v>
      </c>
      <c r="E483" s="50">
        <v>0</v>
      </c>
      <c r="F483" s="19">
        <v>0</v>
      </c>
      <c r="G483" s="50">
        <v>0</v>
      </c>
      <c r="H483" s="19">
        <v>0</v>
      </c>
      <c r="I483" s="50">
        <v>0</v>
      </c>
      <c r="J483" s="19">
        <v>19.277999999999999</v>
      </c>
      <c r="K483" s="50">
        <v>0</v>
      </c>
      <c r="L483" s="18"/>
      <c r="M483" s="18"/>
    </row>
    <row r="484" spans="1:13" ht="12.75" customHeight="1">
      <c r="A484" s="58">
        <v>34851</v>
      </c>
      <c r="B484" s="25" t="s">
        <v>13</v>
      </c>
      <c r="C484" s="25" t="s">
        <v>26</v>
      </c>
      <c r="D484" s="59">
        <v>867.80399999999997</v>
      </c>
      <c r="E484" s="47">
        <v>0</v>
      </c>
      <c r="F484" s="59">
        <v>436.75200000000001</v>
      </c>
      <c r="G484" s="47">
        <v>0</v>
      </c>
      <c r="H484" s="59">
        <v>381.47500000000002</v>
      </c>
      <c r="I484" s="47">
        <v>0</v>
      </c>
      <c r="J484" s="59">
        <v>431.05200000000002</v>
      </c>
      <c r="K484" s="47">
        <v>0</v>
      </c>
      <c r="L484" s="18"/>
      <c r="M484" s="18"/>
    </row>
    <row r="485" spans="1:13" ht="12.75" customHeight="1">
      <c r="A485" s="44">
        <v>34851</v>
      </c>
      <c r="B485" s="39" t="s">
        <v>13</v>
      </c>
      <c r="C485" s="39" t="s">
        <v>32</v>
      </c>
      <c r="D485" s="17">
        <v>731.48500000000001</v>
      </c>
      <c r="E485" s="45">
        <v>0</v>
      </c>
      <c r="F485" s="17">
        <v>348.12200000000001</v>
      </c>
      <c r="G485" s="45">
        <v>0</v>
      </c>
      <c r="H485" s="17">
        <v>306.25400000000002</v>
      </c>
      <c r="I485" s="45">
        <v>0</v>
      </c>
      <c r="J485" s="17">
        <v>383.363</v>
      </c>
      <c r="K485" s="45">
        <v>0</v>
      </c>
      <c r="L485" s="18"/>
      <c r="M485" s="18"/>
    </row>
    <row r="486" spans="1:13" ht="12.75" customHeight="1">
      <c r="A486" s="44">
        <v>34851</v>
      </c>
      <c r="B486" s="39" t="s">
        <v>13</v>
      </c>
      <c r="C486" s="39" t="s">
        <v>30</v>
      </c>
      <c r="D486" s="17">
        <v>121.565</v>
      </c>
      <c r="E486" s="45">
        <v>0</v>
      </c>
      <c r="F486" s="17">
        <v>88.631</v>
      </c>
      <c r="G486" s="45">
        <v>0</v>
      </c>
      <c r="H486" s="17">
        <v>75.221000000000004</v>
      </c>
      <c r="I486" s="45">
        <v>0</v>
      </c>
      <c r="J486" s="17">
        <v>32.935000000000002</v>
      </c>
      <c r="K486" s="45">
        <v>0</v>
      </c>
      <c r="L486" s="18"/>
      <c r="M486" s="18"/>
    </row>
    <row r="487" spans="1:13" ht="12.75" customHeight="1">
      <c r="A487" s="48">
        <v>34851</v>
      </c>
      <c r="B487" s="49" t="s">
        <v>13</v>
      </c>
      <c r="C487" s="49" t="s">
        <v>31</v>
      </c>
      <c r="D487" s="19">
        <v>14.753</v>
      </c>
      <c r="E487" s="50">
        <v>0</v>
      </c>
      <c r="F487" s="19">
        <v>0</v>
      </c>
      <c r="G487" s="50">
        <v>0</v>
      </c>
      <c r="H487" s="19">
        <v>0</v>
      </c>
      <c r="I487" s="50">
        <v>0</v>
      </c>
      <c r="J487" s="19">
        <v>14.753</v>
      </c>
      <c r="K487" s="50">
        <v>0</v>
      </c>
      <c r="L487" s="18"/>
      <c r="M487" s="18"/>
    </row>
    <row r="488" spans="1:13" ht="12.75" customHeight="1">
      <c r="A488" s="58">
        <v>34851</v>
      </c>
      <c r="B488" s="25" t="s">
        <v>14</v>
      </c>
      <c r="C488" s="25" t="s">
        <v>26</v>
      </c>
      <c r="D488" s="59">
        <v>394.94900000000001</v>
      </c>
      <c r="E488" s="47">
        <v>0</v>
      </c>
      <c r="F488" s="59">
        <v>190.095</v>
      </c>
      <c r="G488" s="47">
        <v>0</v>
      </c>
      <c r="H488" s="59">
        <v>161.036</v>
      </c>
      <c r="I488" s="47">
        <v>0</v>
      </c>
      <c r="J488" s="59">
        <v>204.85300000000001</v>
      </c>
      <c r="K488" s="47">
        <v>0</v>
      </c>
      <c r="L488" s="18"/>
      <c r="M488" s="18"/>
    </row>
    <row r="489" spans="1:13" ht="12.75" customHeight="1">
      <c r="A489" s="44">
        <v>34851</v>
      </c>
      <c r="B489" s="39" t="s">
        <v>14</v>
      </c>
      <c r="C489" s="39" t="s">
        <v>32</v>
      </c>
      <c r="D489" s="17">
        <v>333.96199999999999</v>
      </c>
      <c r="E489" s="45">
        <v>0</v>
      </c>
      <c r="F489" s="17">
        <v>151.31200000000001</v>
      </c>
      <c r="G489" s="45">
        <v>0</v>
      </c>
      <c r="H489" s="17">
        <v>129.35499999999999</v>
      </c>
      <c r="I489" s="45">
        <v>0</v>
      </c>
      <c r="J489" s="17">
        <v>182.65100000000001</v>
      </c>
      <c r="K489" s="45">
        <v>0</v>
      </c>
      <c r="L489" s="18"/>
      <c r="M489" s="18"/>
    </row>
    <row r="490" spans="1:13" ht="12.75" customHeight="1">
      <c r="A490" s="44">
        <v>34851</v>
      </c>
      <c r="B490" s="39" t="s">
        <v>14</v>
      </c>
      <c r="C490" s="39" t="s">
        <v>30</v>
      </c>
      <c r="D490" s="17">
        <v>54.972000000000001</v>
      </c>
      <c r="E490" s="45">
        <v>0</v>
      </c>
      <c r="F490" s="17">
        <v>38.783000000000001</v>
      </c>
      <c r="G490" s="45">
        <v>0</v>
      </c>
      <c r="H490" s="17">
        <v>31.681000000000001</v>
      </c>
      <c r="I490" s="45">
        <v>0</v>
      </c>
      <c r="J490" s="17">
        <v>16.187999999999999</v>
      </c>
      <c r="K490" s="45">
        <v>0</v>
      </c>
      <c r="L490" s="18"/>
      <c r="M490" s="18"/>
    </row>
    <row r="491" spans="1:13" ht="12.75" customHeight="1">
      <c r="A491" s="48">
        <v>34851</v>
      </c>
      <c r="B491" s="49" t="s">
        <v>14</v>
      </c>
      <c r="C491" s="49" t="s">
        <v>31</v>
      </c>
      <c r="D491" s="19">
        <v>6.0140000000000002</v>
      </c>
      <c r="E491" s="50">
        <v>0</v>
      </c>
      <c r="F491" s="19">
        <v>0</v>
      </c>
      <c r="G491" s="50">
        <v>0</v>
      </c>
      <c r="H491" s="19">
        <v>0</v>
      </c>
      <c r="I491" s="50">
        <v>0</v>
      </c>
      <c r="J491" s="19">
        <v>6.0140000000000002</v>
      </c>
      <c r="K491" s="50">
        <v>0</v>
      </c>
      <c r="L491" s="18"/>
      <c r="M491" s="18"/>
    </row>
    <row r="492" spans="1:13" ht="12.75" customHeight="1">
      <c r="A492" s="58">
        <v>34851</v>
      </c>
      <c r="B492" s="25" t="s">
        <v>15</v>
      </c>
      <c r="C492" s="25" t="s">
        <v>26</v>
      </c>
      <c r="D492" s="59">
        <v>454.80200000000002</v>
      </c>
      <c r="E492" s="47">
        <v>0</v>
      </c>
      <c r="F492" s="59">
        <v>234.82900000000001</v>
      </c>
      <c r="G492" s="47">
        <v>0</v>
      </c>
      <c r="H492" s="59">
        <v>203.25200000000001</v>
      </c>
      <c r="I492" s="47">
        <v>0</v>
      </c>
      <c r="J492" s="59">
        <v>219.97300000000001</v>
      </c>
      <c r="K492" s="47">
        <v>0</v>
      </c>
      <c r="L492" s="18"/>
      <c r="M492" s="18"/>
    </row>
    <row r="493" spans="1:13" ht="12.75" customHeight="1">
      <c r="A493" s="44">
        <v>34851</v>
      </c>
      <c r="B493" s="39" t="s">
        <v>15</v>
      </c>
      <c r="C493" s="39" t="s">
        <v>32</v>
      </c>
      <c r="D493" s="17">
        <v>389.26299999999998</v>
      </c>
      <c r="E493" s="45">
        <v>0</v>
      </c>
      <c r="F493" s="17">
        <v>192.18</v>
      </c>
      <c r="G493" s="45">
        <v>0</v>
      </c>
      <c r="H493" s="17">
        <v>167.738</v>
      </c>
      <c r="I493" s="45">
        <v>0</v>
      </c>
      <c r="J493" s="17">
        <v>197.083</v>
      </c>
      <c r="K493" s="45">
        <v>0</v>
      </c>
      <c r="L493" s="18"/>
      <c r="M493" s="18"/>
    </row>
    <row r="494" spans="1:13" ht="12.75" customHeight="1">
      <c r="A494" s="44">
        <v>34851</v>
      </c>
      <c r="B494" s="39" t="s">
        <v>15</v>
      </c>
      <c r="C494" s="39" t="s">
        <v>30</v>
      </c>
      <c r="D494" s="17">
        <v>59.088000000000001</v>
      </c>
      <c r="E494" s="45">
        <v>0</v>
      </c>
      <c r="F494" s="17">
        <v>42.649000000000001</v>
      </c>
      <c r="G494" s="45">
        <v>0</v>
      </c>
      <c r="H494" s="17">
        <v>35.515000000000001</v>
      </c>
      <c r="I494" s="45">
        <v>0</v>
      </c>
      <c r="J494" s="17">
        <v>16.439</v>
      </c>
      <c r="K494" s="45">
        <v>0</v>
      </c>
      <c r="L494" s="18"/>
      <c r="M494" s="18"/>
    </row>
    <row r="495" spans="1:13" ht="12.75" customHeight="1">
      <c r="A495" s="48">
        <v>34851</v>
      </c>
      <c r="B495" s="49" t="s">
        <v>15</v>
      </c>
      <c r="C495" s="49" t="s">
        <v>31</v>
      </c>
      <c r="D495" s="19">
        <v>6.4509999999999996</v>
      </c>
      <c r="E495" s="50">
        <v>0</v>
      </c>
      <c r="F495" s="19">
        <v>0</v>
      </c>
      <c r="G495" s="50">
        <v>0</v>
      </c>
      <c r="H495" s="19">
        <v>0</v>
      </c>
      <c r="I495" s="50">
        <v>0</v>
      </c>
      <c r="J495" s="19">
        <v>6.4509999999999996</v>
      </c>
      <c r="K495" s="50">
        <v>0</v>
      </c>
      <c r="L495" s="18"/>
      <c r="M495" s="18"/>
    </row>
    <row r="496" spans="1:13" ht="12.75" customHeight="1">
      <c r="A496" s="58">
        <v>34851</v>
      </c>
      <c r="B496" s="25" t="s">
        <v>16</v>
      </c>
      <c r="C496" s="25" t="s">
        <v>26</v>
      </c>
      <c r="D496" s="59">
        <v>127.15300000000001</v>
      </c>
      <c r="E496" s="47">
        <v>0</v>
      </c>
      <c r="F496" s="59">
        <v>65.597999999999999</v>
      </c>
      <c r="G496" s="47">
        <v>0</v>
      </c>
      <c r="H496" s="59">
        <v>58.000999999999998</v>
      </c>
      <c r="I496" s="47">
        <v>0</v>
      </c>
      <c r="J496" s="59">
        <v>61.555</v>
      </c>
      <c r="K496" s="47">
        <v>0</v>
      </c>
      <c r="L496" s="18"/>
      <c r="M496" s="18"/>
    </row>
    <row r="497" spans="1:13" ht="12.75" customHeight="1">
      <c r="A497" s="44">
        <v>34851</v>
      </c>
      <c r="B497" s="39" t="s">
        <v>16</v>
      </c>
      <c r="C497" s="39" t="s">
        <v>32</v>
      </c>
      <c r="D497" s="17">
        <v>107.82</v>
      </c>
      <c r="E497" s="45">
        <v>0</v>
      </c>
      <c r="F497" s="17">
        <v>52.987000000000002</v>
      </c>
      <c r="G497" s="45">
        <v>0</v>
      </c>
      <c r="H497" s="17">
        <v>46.923000000000002</v>
      </c>
      <c r="I497" s="45">
        <v>0</v>
      </c>
      <c r="J497" s="17">
        <v>54.832999999999998</v>
      </c>
      <c r="K497" s="45">
        <v>0</v>
      </c>
      <c r="L497" s="18"/>
      <c r="M497" s="18"/>
    </row>
    <row r="498" spans="1:13" ht="12.75" customHeight="1">
      <c r="A498" s="44">
        <v>34851</v>
      </c>
      <c r="B498" s="39" t="s">
        <v>16</v>
      </c>
      <c r="C498" s="39" t="s">
        <v>30</v>
      </c>
      <c r="D498" s="17">
        <v>17.741</v>
      </c>
      <c r="E498" s="45">
        <v>0</v>
      </c>
      <c r="F498" s="17">
        <v>12.611000000000001</v>
      </c>
      <c r="G498" s="45">
        <v>0</v>
      </c>
      <c r="H498" s="17">
        <v>11.077999999999999</v>
      </c>
      <c r="I498" s="45">
        <v>0</v>
      </c>
      <c r="J498" s="17">
        <v>5.13</v>
      </c>
      <c r="K498" s="45">
        <v>0</v>
      </c>
      <c r="L498" s="18"/>
      <c r="M498" s="18"/>
    </row>
    <row r="499" spans="1:13" ht="12.75" customHeight="1">
      <c r="A499" s="48">
        <v>34851</v>
      </c>
      <c r="B499" s="49" t="s">
        <v>16</v>
      </c>
      <c r="C499" s="49" t="s">
        <v>31</v>
      </c>
      <c r="D499" s="19">
        <v>1.5920000000000001</v>
      </c>
      <c r="E499" s="50">
        <v>0</v>
      </c>
      <c r="F499" s="19">
        <v>0</v>
      </c>
      <c r="G499" s="50">
        <v>0</v>
      </c>
      <c r="H499" s="19">
        <v>0</v>
      </c>
      <c r="I499" s="50">
        <v>0</v>
      </c>
      <c r="J499" s="19">
        <v>1.5920000000000001</v>
      </c>
      <c r="K499" s="50">
        <v>0</v>
      </c>
      <c r="L499" s="18"/>
      <c r="M499" s="18"/>
    </row>
    <row r="500" spans="1:13" ht="12.75" customHeight="1">
      <c r="A500" s="58">
        <v>34851</v>
      </c>
      <c r="B500" s="25" t="s">
        <v>17</v>
      </c>
      <c r="C500" s="25" t="s">
        <v>26</v>
      </c>
      <c r="D500" s="59">
        <v>34.237000000000002</v>
      </c>
      <c r="E500" s="47">
        <v>0</v>
      </c>
      <c r="F500" s="59">
        <v>18.917000000000002</v>
      </c>
      <c r="G500" s="47">
        <v>0</v>
      </c>
      <c r="H500" s="59">
        <v>16.498999999999999</v>
      </c>
      <c r="I500" s="47">
        <v>0</v>
      </c>
      <c r="J500" s="59">
        <v>15.321</v>
      </c>
      <c r="K500" s="47">
        <v>0</v>
      </c>
      <c r="L500" s="18"/>
      <c r="M500" s="18"/>
    </row>
    <row r="501" spans="1:13" ht="12.75" customHeight="1">
      <c r="A501" s="44">
        <v>34851</v>
      </c>
      <c r="B501" s="39" t="s">
        <v>17</v>
      </c>
      <c r="C501" s="39" t="s">
        <v>32</v>
      </c>
      <c r="D501" s="17">
        <v>27.855</v>
      </c>
      <c r="E501" s="45">
        <v>0</v>
      </c>
      <c r="F501" s="17">
        <v>13.696</v>
      </c>
      <c r="G501" s="45">
        <v>0</v>
      </c>
      <c r="H501" s="17">
        <v>12.164999999999999</v>
      </c>
      <c r="I501" s="45">
        <v>0</v>
      </c>
      <c r="J501" s="17">
        <v>14.157999999999999</v>
      </c>
      <c r="K501" s="45">
        <v>0</v>
      </c>
      <c r="L501" s="18"/>
      <c r="M501" s="18"/>
    </row>
    <row r="502" spans="1:13" ht="12.75" customHeight="1">
      <c r="A502" s="44">
        <v>34851</v>
      </c>
      <c r="B502" s="39" t="s">
        <v>17</v>
      </c>
      <c r="C502" s="39" t="s">
        <v>30</v>
      </c>
      <c r="D502" s="17">
        <v>6.0540000000000003</v>
      </c>
      <c r="E502" s="45">
        <v>0</v>
      </c>
      <c r="F502" s="17">
        <v>5.22</v>
      </c>
      <c r="G502" s="45">
        <v>0</v>
      </c>
      <c r="H502" s="17">
        <v>4.3339999999999996</v>
      </c>
      <c r="I502" s="45">
        <v>0</v>
      </c>
      <c r="J502" s="17">
        <v>0.83399999999999996</v>
      </c>
      <c r="K502" s="45">
        <v>25</v>
      </c>
      <c r="L502" s="18"/>
      <c r="M502" s="18"/>
    </row>
    <row r="503" spans="1:13" ht="12.75" customHeight="1">
      <c r="A503" s="48">
        <v>34851</v>
      </c>
      <c r="B503" s="49" t="s">
        <v>17</v>
      </c>
      <c r="C503" s="49" t="s">
        <v>31</v>
      </c>
      <c r="D503" s="19">
        <v>0.32800000000000001</v>
      </c>
      <c r="E503" s="50">
        <v>25</v>
      </c>
      <c r="F503" s="19">
        <v>0</v>
      </c>
      <c r="G503" s="50">
        <v>0</v>
      </c>
      <c r="H503" s="19">
        <v>0</v>
      </c>
      <c r="I503" s="50">
        <v>0</v>
      </c>
      <c r="J503" s="19">
        <v>0.32800000000000001</v>
      </c>
      <c r="K503" s="50">
        <v>25</v>
      </c>
      <c r="L503" s="18"/>
      <c r="M503" s="18"/>
    </row>
    <row r="504" spans="1:13" ht="12.75" customHeight="1">
      <c r="A504" s="58">
        <v>34851</v>
      </c>
      <c r="B504" s="25" t="s">
        <v>18</v>
      </c>
      <c r="C504" s="25" t="s">
        <v>26</v>
      </c>
      <c r="D504" s="59">
        <v>75.766000000000005</v>
      </c>
      <c r="E504" s="47">
        <v>0</v>
      </c>
      <c r="F504" s="59">
        <v>44.478000000000002</v>
      </c>
      <c r="G504" s="47">
        <v>0</v>
      </c>
      <c r="H504" s="59">
        <v>36.554000000000002</v>
      </c>
      <c r="I504" s="47">
        <v>0</v>
      </c>
      <c r="J504" s="59">
        <v>31.289000000000001</v>
      </c>
      <c r="K504" s="47">
        <v>0</v>
      </c>
      <c r="L504" s="18"/>
      <c r="M504" s="18"/>
    </row>
    <row r="505" spans="1:13" ht="12.75" customHeight="1">
      <c r="A505" s="44">
        <v>34851</v>
      </c>
      <c r="B505" s="39" t="s">
        <v>18</v>
      </c>
      <c r="C505" s="39" t="s">
        <v>32</v>
      </c>
      <c r="D505" s="17">
        <v>62.835000000000001</v>
      </c>
      <c r="E505" s="45">
        <v>0</v>
      </c>
      <c r="F505" s="17">
        <v>35.398000000000003</v>
      </c>
      <c r="G505" s="45">
        <v>0</v>
      </c>
      <c r="H505" s="17">
        <v>29.116</v>
      </c>
      <c r="I505" s="45">
        <v>0</v>
      </c>
      <c r="J505" s="17">
        <v>27.437000000000001</v>
      </c>
      <c r="K505" s="45">
        <v>0</v>
      </c>
      <c r="L505" s="18"/>
      <c r="M505" s="18"/>
    </row>
    <row r="506" spans="1:13" ht="12.75" customHeight="1">
      <c r="A506" s="44">
        <v>34851</v>
      </c>
      <c r="B506" s="39" t="s">
        <v>18</v>
      </c>
      <c r="C506" s="39" t="s">
        <v>30</v>
      </c>
      <c r="D506" s="17">
        <v>11.869</v>
      </c>
      <c r="E506" s="45">
        <v>0</v>
      </c>
      <c r="F506" s="17">
        <v>9.0790000000000006</v>
      </c>
      <c r="G506" s="45">
        <v>0</v>
      </c>
      <c r="H506" s="17">
        <v>7.4379999999999997</v>
      </c>
      <c r="I506" s="45">
        <v>0</v>
      </c>
      <c r="J506" s="17">
        <v>2.79</v>
      </c>
      <c r="K506" s="45">
        <v>0</v>
      </c>
      <c r="L506" s="18"/>
      <c r="M506" s="18"/>
    </row>
    <row r="507" spans="1:13" ht="12.75" customHeight="1">
      <c r="A507" s="48">
        <v>34851</v>
      </c>
      <c r="B507" s="49" t="s">
        <v>18</v>
      </c>
      <c r="C507" s="49" t="s">
        <v>31</v>
      </c>
      <c r="D507" s="19">
        <v>1.0620000000000001</v>
      </c>
      <c r="E507" s="50">
        <v>0</v>
      </c>
      <c r="F507" s="19">
        <v>0</v>
      </c>
      <c r="G507" s="50">
        <v>0</v>
      </c>
      <c r="H507" s="19">
        <v>0</v>
      </c>
      <c r="I507" s="50">
        <v>0</v>
      </c>
      <c r="J507" s="19">
        <v>1.0620000000000001</v>
      </c>
      <c r="K507" s="50">
        <v>0</v>
      </c>
      <c r="L507" s="18"/>
      <c r="M507" s="18"/>
    </row>
    <row r="508" spans="1:13" ht="12.75" customHeight="1">
      <c r="A508" s="58">
        <v>34851</v>
      </c>
      <c r="B508" s="25" t="s">
        <v>29</v>
      </c>
      <c r="C508" s="25" t="s">
        <v>26</v>
      </c>
      <c r="D508" s="59">
        <v>4790.973</v>
      </c>
      <c r="E508" s="47">
        <v>0</v>
      </c>
      <c r="F508" s="59">
        <v>2446.3049999999998</v>
      </c>
      <c r="G508" s="47">
        <v>0</v>
      </c>
      <c r="H508" s="59">
        <v>2099.5540000000001</v>
      </c>
      <c r="I508" s="47">
        <v>0</v>
      </c>
      <c r="J508" s="59">
        <v>2344.6680000000001</v>
      </c>
      <c r="K508" s="47">
        <v>0</v>
      </c>
      <c r="L508" s="18"/>
      <c r="M508" s="18"/>
    </row>
    <row r="509" spans="1:13" ht="12.75" customHeight="1">
      <c r="A509" s="44">
        <v>34851</v>
      </c>
      <c r="B509" s="39" t="s">
        <v>29</v>
      </c>
      <c r="C509" s="39" t="s">
        <v>32</v>
      </c>
      <c r="D509" s="17">
        <v>4051.39</v>
      </c>
      <c r="E509" s="45">
        <v>0</v>
      </c>
      <c r="F509" s="17">
        <v>1982.4659999999999</v>
      </c>
      <c r="G509" s="45">
        <v>0</v>
      </c>
      <c r="H509" s="17">
        <v>1711.0150000000001</v>
      </c>
      <c r="I509" s="45">
        <v>0</v>
      </c>
      <c r="J509" s="17">
        <v>2068.9229999999998</v>
      </c>
      <c r="K509" s="45">
        <v>0</v>
      </c>
      <c r="L509" s="18"/>
      <c r="M509" s="18"/>
    </row>
    <row r="510" spans="1:13" ht="12.75" customHeight="1">
      <c r="A510" s="44">
        <v>34851</v>
      </c>
      <c r="B510" s="39" t="s">
        <v>29</v>
      </c>
      <c r="C510" s="39" t="s">
        <v>30</v>
      </c>
      <c r="D510" s="17">
        <v>666.02499999999998</v>
      </c>
      <c r="E510" s="45">
        <v>0</v>
      </c>
      <c r="F510" s="17">
        <v>463.839</v>
      </c>
      <c r="G510" s="45">
        <v>0</v>
      </c>
      <c r="H510" s="17">
        <v>388.53899999999999</v>
      </c>
      <c r="I510" s="45">
        <v>0</v>
      </c>
      <c r="J510" s="17">
        <v>202.18600000000001</v>
      </c>
      <c r="K510" s="45">
        <v>0</v>
      </c>
      <c r="L510" s="18"/>
      <c r="M510" s="18"/>
    </row>
    <row r="511" spans="1:13" ht="12.75" customHeight="1">
      <c r="A511" s="48">
        <v>34851</v>
      </c>
      <c r="B511" s="49" t="s">
        <v>29</v>
      </c>
      <c r="C511" s="49" t="s">
        <v>31</v>
      </c>
      <c r="D511" s="19">
        <v>73.558000000000007</v>
      </c>
      <c r="E511" s="50">
        <v>0</v>
      </c>
      <c r="F511" s="19">
        <v>0</v>
      </c>
      <c r="G511" s="50">
        <v>0</v>
      </c>
      <c r="H511" s="19">
        <v>0</v>
      </c>
      <c r="I511" s="50">
        <v>0</v>
      </c>
      <c r="J511" s="19">
        <v>73.558000000000007</v>
      </c>
      <c r="K511" s="50">
        <v>0</v>
      </c>
      <c r="L511" s="18"/>
      <c r="M511" s="18"/>
    </row>
    <row r="512" spans="1:13" ht="12.75" customHeight="1">
      <c r="A512" s="58">
        <v>35217</v>
      </c>
      <c r="B512" s="25" t="s">
        <v>11</v>
      </c>
      <c r="C512" s="25" t="s">
        <v>26</v>
      </c>
      <c r="D512" s="59">
        <v>1647.3969999999999</v>
      </c>
      <c r="E512" s="47">
        <v>0</v>
      </c>
      <c r="F512" s="59">
        <v>836.34</v>
      </c>
      <c r="G512" s="47">
        <v>0</v>
      </c>
      <c r="H512" s="59">
        <v>728.48299999999995</v>
      </c>
      <c r="I512" s="47">
        <v>0</v>
      </c>
      <c r="J512" s="59">
        <v>811.05700000000002</v>
      </c>
      <c r="K512" s="47">
        <v>0</v>
      </c>
      <c r="L512" s="18"/>
      <c r="M512" s="18"/>
    </row>
    <row r="513" spans="1:13" ht="12.75" customHeight="1">
      <c r="A513" s="44">
        <v>35217</v>
      </c>
      <c r="B513" s="39" t="s">
        <v>11</v>
      </c>
      <c r="C513" s="39" t="s">
        <v>32</v>
      </c>
      <c r="D513" s="17">
        <v>1390.6179999999999</v>
      </c>
      <c r="E513" s="45">
        <v>0</v>
      </c>
      <c r="F513" s="17">
        <v>680.274</v>
      </c>
      <c r="G513" s="45">
        <v>0</v>
      </c>
      <c r="H513" s="17">
        <v>600.51499999999999</v>
      </c>
      <c r="I513" s="45">
        <v>0</v>
      </c>
      <c r="J513" s="17">
        <v>710.34400000000005</v>
      </c>
      <c r="K513" s="45">
        <v>0</v>
      </c>
      <c r="L513" s="18"/>
      <c r="M513" s="18"/>
    </row>
    <row r="514" spans="1:13" ht="12.75" customHeight="1">
      <c r="A514" s="44">
        <v>35217</v>
      </c>
      <c r="B514" s="39" t="s">
        <v>11</v>
      </c>
      <c r="C514" s="39" t="s">
        <v>30</v>
      </c>
      <c r="D514" s="17">
        <v>228.81700000000001</v>
      </c>
      <c r="E514" s="45">
        <v>0</v>
      </c>
      <c r="F514" s="17">
        <v>156.066</v>
      </c>
      <c r="G514" s="45">
        <v>0</v>
      </c>
      <c r="H514" s="17">
        <v>127.968</v>
      </c>
      <c r="I514" s="45">
        <v>0</v>
      </c>
      <c r="J514" s="17">
        <v>72.75</v>
      </c>
      <c r="K514" s="45">
        <v>0</v>
      </c>
      <c r="L514" s="18"/>
      <c r="M514" s="18"/>
    </row>
    <row r="515" spans="1:13" ht="12.75" customHeight="1">
      <c r="A515" s="48">
        <v>35217</v>
      </c>
      <c r="B515" s="49" t="s">
        <v>11</v>
      </c>
      <c r="C515" s="49" t="s">
        <v>31</v>
      </c>
      <c r="D515" s="19">
        <v>27.962</v>
      </c>
      <c r="E515" s="50">
        <v>0</v>
      </c>
      <c r="F515" s="19">
        <v>0</v>
      </c>
      <c r="G515" s="50">
        <v>0</v>
      </c>
      <c r="H515" s="19">
        <v>0</v>
      </c>
      <c r="I515" s="50">
        <v>0</v>
      </c>
      <c r="J515" s="19">
        <v>27.962</v>
      </c>
      <c r="K515" s="50">
        <v>0</v>
      </c>
      <c r="L515" s="18"/>
      <c r="M515" s="18"/>
    </row>
    <row r="516" spans="1:13" ht="12.75" customHeight="1">
      <c r="A516" s="58">
        <v>35217</v>
      </c>
      <c r="B516" s="25" t="s">
        <v>12</v>
      </c>
      <c r="C516" s="25" t="s">
        <v>26</v>
      </c>
      <c r="D516" s="59">
        <v>1191.47</v>
      </c>
      <c r="E516" s="47">
        <v>0</v>
      </c>
      <c r="F516" s="59">
        <v>610.21900000000005</v>
      </c>
      <c r="G516" s="47">
        <v>0</v>
      </c>
      <c r="H516" s="59">
        <v>506.47899999999998</v>
      </c>
      <c r="I516" s="47">
        <v>0</v>
      </c>
      <c r="J516" s="59">
        <v>581.25099999999998</v>
      </c>
      <c r="K516" s="47">
        <v>0</v>
      </c>
      <c r="L516" s="18"/>
      <c r="M516" s="18"/>
    </row>
    <row r="517" spans="1:13" ht="12.75" customHeight="1">
      <c r="A517" s="44">
        <v>35217</v>
      </c>
      <c r="B517" s="39" t="s">
        <v>12</v>
      </c>
      <c r="C517" s="39" t="s">
        <v>32</v>
      </c>
      <c r="D517" s="17">
        <v>1005.871</v>
      </c>
      <c r="E517" s="45">
        <v>0</v>
      </c>
      <c r="F517" s="17">
        <v>497.43200000000002</v>
      </c>
      <c r="G517" s="45">
        <v>0</v>
      </c>
      <c r="H517" s="17">
        <v>417.947</v>
      </c>
      <c r="I517" s="45">
        <v>0</v>
      </c>
      <c r="J517" s="17">
        <v>508.43900000000002</v>
      </c>
      <c r="K517" s="45">
        <v>0</v>
      </c>
      <c r="L517" s="18"/>
      <c r="M517" s="18"/>
    </row>
    <row r="518" spans="1:13" ht="12.75" customHeight="1">
      <c r="A518" s="44">
        <v>35217</v>
      </c>
      <c r="B518" s="39" t="s">
        <v>12</v>
      </c>
      <c r="C518" s="39" t="s">
        <v>30</v>
      </c>
      <c r="D518" s="17">
        <v>167.40600000000001</v>
      </c>
      <c r="E518" s="45">
        <v>0</v>
      </c>
      <c r="F518" s="17">
        <v>112.786</v>
      </c>
      <c r="G518" s="45">
        <v>0</v>
      </c>
      <c r="H518" s="17">
        <v>88.531999999999996</v>
      </c>
      <c r="I518" s="45">
        <v>0</v>
      </c>
      <c r="J518" s="17">
        <v>54.619</v>
      </c>
      <c r="K518" s="45">
        <v>0</v>
      </c>
      <c r="L518" s="18"/>
      <c r="M518" s="18"/>
    </row>
    <row r="519" spans="1:13" ht="12.75" customHeight="1">
      <c r="A519" s="48">
        <v>35217</v>
      </c>
      <c r="B519" s="49" t="s">
        <v>12</v>
      </c>
      <c r="C519" s="49" t="s">
        <v>31</v>
      </c>
      <c r="D519" s="19">
        <v>18.193000000000001</v>
      </c>
      <c r="E519" s="50">
        <v>0</v>
      </c>
      <c r="F519" s="19">
        <v>0</v>
      </c>
      <c r="G519" s="50">
        <v>0</v>
      </c>
      <c r="H519" s="19">
        <v>0</v>
      </c>
      <c r="I519" s="50">
        <v>0</v>
      </c>
      <c r="J519" s="19">
        <v>18.193000000000001</v>
      </c>
      <c r="K519" s="50">
        <v>0</v>
      </c>
      <c r="L519" s="18"/>
      <c r="M519" s="18"/>
    </row>
    <row r="520" spans="1:13" ht="12.75" customHeight="1">
      <c r="A520" s="58">
        <v>35217</v>
      </c>
      <c r="B520" s="25" t="s">
        <v>13</v>
      </c>
      <c r="C520" s="25" t="s">
        <v>26</v>
      </c>
      <c r="D520" s="59">
        <v>891.75099999999998</v>
      </c>
      <c r="E520" s="47">
        <v>0</v>
      </c>
      <c r="F520" s="59">
        <v>434.34500000000003</v>
      </c>
      <c r="G520" s="47">
        <v>0</v>
      </c>
      <c r="H520" s="59">
        <v>386.12599999999998</v>
      </c>
      <c r="I520" s="47">
        <v>0</v>
      </c>
      <c r="J520" s="59">
        <v>457.40600000000001</v>
      </c>
      <c r="K520" s="47">
        <v>0</v>
      </c>
      <c r="L520" s="18"/>
      <c r="M520" s="18"/>
    </row>
    <row r="521" spans="1:13" ht="12.75" customHeight="1">
      <c r="A521" s="44">
        <v>35217</v>
      </c>
      <c r="B521" s="39" t="s">
        <v>13</v>
      </c>
      <c r="C521" s="39" t="s">
        <v>32</v>
      </c>
      <c r="D521" s="17">
        <v>750.23500000000001</v>
      </c>
      <c r="E521" s="45">
        <v>0</v>
      </c>
      <c r="F521" s="17">
        <v>343.988</v>
      </c>
      <c r="G521" s="45">
        <v>0</v>
      </c>
      <c r="H521" s="17">
        <v>307.90499999999997</v>
      </c>
      <c r="I521" s="45">
        <v>0</v>
      </c>
      <c r="J521" s="17">
        <v>406.24700000000001</v>
      </c>
      <c r="K521" s="45">
        <v>0</v>
      </c>
      <c r="L521" s="18"/>
      <c r="M521" s="18"/>
    </row>
    <row r="522" spans="1:13" ht="12.75" customHeight="1">
      <c r="A522" s="44">
        <v>35217</v>
      </c>
      <c r="B522" s="39" t="s">
        <v>13</v>
      </c>
      <c r="C522" s="39" t="s">
        <v>30</v>
      </c>
      <c r="D522" s="17">
        <v>123.54600000000001</v>
      </c>
      <c r="E522" s="45">
        <v>0</v>
      </c>
      <c r="F522" s="17">
        <v>90.356999999999999</v>
      </c>
      <c r="G522" s="45">
        <v>0</v>
      </c>
      <c r="H522" s="17">
        <v>78.221999999999994</v>
      </c>
      <c r="I522" s="45">
        <v>0</v>
      </c>
      <c r="J522" s="17">
        <v>33.189</v>
      </c>
      <c r="K522" s="45">
        <v>0</v>
      </c>
      <c r="L522" s="18"/>
      <c r="M522" s="18"/>
    </row>
    <row r="523" spans="1:13" ht="12.75" customHeight="1">
      <c r="A523" s="48">
        <v>35217</v>
      </c>
      <c r="B523" s="49" t="s">
        <v>13</v>
      </c>
      <c r="C523" s="49" t="s">
        <v>31</v>
      </c>
      <c r="D523" s="19">
        <v>17.97</v>
      </c>
      <c r="E523" s="50">
        <v>0</v>
      </c>
      <c r="F523" s="19">
        <v>0</v>
      </c>
      <c r="G523" s="50">
        <v>0</v>
      </c>
      <c r="H523" s="19">
        <v>0</v>
      </c>
      <c r="I523" s="50">
        <v>0</v>
      </c>
      <c r="J523" s="19">
        <v>17.97</v>
      </c>
      <c r="K523" s="50">
        <v>0</v>
      </c>
      <c r="L523" s="18"/>
      <c r="M523" s="18"/>
    </row>
    <row r="524" spans="1:13" ht="12.75" customHeight="1">
      <c r="A524" s="58">
        <v>35217</v>
      </c>
      <c r="B524" s="25" t="s">
        <v>14</v>
      </c>
      <c r="C524" s="25" t="s">
        <v>26</v>
      </c>
      <c r="D524" s="59">
        <v>401.34199999999998</v>
      </c>
      <c r="E524" s="47">
        <v>0</v>
      </c>
      <c r="F524" s="59">
        <v>189.238</v>
      </c>
      <c r="G524" s="47">
        <v>0</v>
      </c>
      <c r="H524" s="59">
        <v>160.90899999999999</v>
      </c>
      <c r="I524" s="47">
        <v>0</v>
      </c>
      <c r="J524" s="59">
        <v>212.10400000000001</v>
      </c>
      <c r="K524" s="47">
        <v>0</v>
      </c>
      <c r="L524" s="18"/>
      <c r="M524" s="18"/>
    </row>
    <row r="525" spans="1:13" ht="12.75" customHeight="1">
      <c r="A525" s="44">
        <v>35217</v>
      </c>
      <c r="B525" s="39" t="s">
        <v>14</v>
      </c>
      <c r="C525" s="39" t="s">
        <v>32</v>
      </c>
      <c r="D525" s="17">
        <v>336.33100000000002</v>
      </c>
      <c r="E525" s="45">
        <v>0</v>
      </c>
      <c r="F525" s="17">
        <v>150.06100000000001</v>
      </c>
      <c r="G525" s="45">
        <v>0</v>
      </c>
      <c r="H525" s="17">
        <v>128.77199999999999</v>
      </c>
      <c r="I525" s="45">
        <v>0</v>
      </c>
      <c r="J525" s="17">
        <v>186.27</v>
      </c>
      <c r="K525" s="45">
        <v>0</v>
      </c>
      <c r="L525" s="18"/>
      <c r="M525" s="18"/>
    </row>
    <row r="526" spans="1:13" ht="12.75" customHeight="1">
      <c r="A526" s="44">
        <v>35217</v>
      </c>
      <c r="B526" s="39" t="s">
        <v>14</v>
      </c>
      <c r="C526" s="39" t="s">
        <v>30</v>
      </c>
      <c r="D526" s="17">
        <v>58.319000000000003</v>
      </c>
      <c r="E526" s="45">
        <v>0</v>
      </c>
      <c r="F526" s="17">
        <v>39.177</v>
      </c>
      <c r="G526" s="45">
        <v>0</v>
      </c>
      <c r="H526" s="17">
        <v>32.137</v>
      </c>
      <c r="I526" s="45">
        <v>0</v>
      </c>
      <c r="J526" s="17">
        <v>19.141999999999999</v>
      </c>
      <c r="K526" s="45">
        <v>0</v>
      </c>
      <c r="L526" s="18"/>
      <c r="M526" s="18"/>
    </row>
    <row r="527" spans="1:13" ht="12.75" customHeight="1">
      <c r="A527" s="48">
        <v>35217</v>
      </c>
      <c r="B527" s="49" t="s">
        <v>14</v>
      </c>
      <c r="C527" s="49" t="s">
        <v>31</v>
      </c>
      <c r="D527" s="19">
        <v>6.6920000000000002</v>
      </c>
      <c r="E527" s="50">
        <v>0</v>
      </c>
      <c r="F527" s="19">
        <v>0</v>
      </c>
      <c r="G527" s="50">
        <v>0</v>
      </c>
      <c r="H527" s="19">
        <v>0</v>
      </c>
      <c r="I527" s="50">
        <v>0</v>
      </c>
      <c r="J527" s="19">
        <v>6.6920000000000002</v>
      </c>
      <c r="K527" s="50">
        <v>0</v>
      </c>
      <c r="L527" s="18"/>
      <c r="M527" s="18"/>
    </row>
    <row r="528" spans="1:13" ht="12.75" customHeight="1">
      <c r="A528" s="58">
        <v>35217</v>
      </c>
      <c r="B528" s="25" t="s">
        <v>15</v>
      </c>
      <c r="C528" s="25" t="s">
        <v>26</v>
      </c>
      <c r="D528" s="59">
        <v>461.25299999999999</v>
      </c>
      <c r="E528" s="47">
        <v>0</v>
      </c>
      <c r="F528" s="59">
        <v>229.702</v>
      </c>
      <c r="G528" s="47">
        <v>0</v>
      </c>
      <c r="H528" s="59">
        <v>196.51400000000001</v>
      </c>
      <c r="I528" s="47">
        <v>0</v>
      </c>
      <c r="J528" s="59">
        <v>231.55099999999999</v>
      </c>
      <c r="K528" s="47">
        <v>0</v>
      </c>
      <c r="L528" s="18"/>
      <c r="M528" s="18"/>
    </row>
    <row r="529" spans="1:13" ht="12.75" customHeight="1">
      <c r="A529" s="44">
        <v>35217</v>
      </c>
      <c r="B529" s="39" t="s">
        <v>15</v>
      </c>
      <c r="C529" s="39" t="s">
        <v>32</v>
      </c>
      <c r="D529" s="17">
        <v>392.58300000000003</v>
      </c>
      <c r="E529" s="45">
        <v>0</v>
      </c>
      <c r="F529" s="17">
        <v>187.15100000000001</v>
      </c>
      <c r="G529" s="45">
        <v>0</v>
      </c>
      <c r="H529" s="17">
        <v>161.73500000000001</v>
      </c>
      <c r="I529" s="45">
        <v>0</v>
      </c>
      <c r="J529" s="17">
        <v>205.43199999999999</v>
      </c>
      <c r="K529" s="45">
        <v>0</v>
      </c>
      <c r="L529" s="18"/>
      <c r="M529" s="18"/>
    </row>
    <row r="530" spans="1:13" ht="12.75" customHeight="1">
      <c r="A530" s="44">
        <v>35217</v>
      </c>
      <c r="B530" s="39" t="s">
        <v>15</v>
      </c>
      <c r="C530" s="39" t="s">
        <v>30</v>
      </c>
      <c r="D530" s="17">
        <v>59.469000000000001</v>
      </c>
      <c r="E530" s="45">
        <v>0</v>
      </c>
      <c r="F530" s="17">
        <v>42.551000000000002</v>
      </c>
      <c r="G530" s="45">
        <v>0</v>
      </c>
      <c r="H530" s="17">
        <v>34.78</v>
      </c>
      <c r="I530" s="45">
        <v>0</v>
      </c>
      <c r="J530" s="17">
        <v>16.917999999999999</v>
      </c>
      <c r="K530" s="45">
        <v>0</v>
      </c>
      <c r="L530" s="18"/>
      <c r="M530" s="18"/>
    </row>
    <row r="531" spans="1:13" ht="12.75" customHeight="1">
      <c r="A531" s="48">
        <v>35217</v>
      </c>
      <c r="B531" s="49" t="s">
        <v>15</v>
      </c>
      <c r="C531" s="49" t="s">
        <v>31</v>
      </c>
      <c r="D531" s="19">
        <v>9.1999999999999993</v>
      </c>
      <c r="E531" s="50">
        <v>0</v>
      </c>
      <c r="F531" s="19">
        <v>0</v>
      </c>
      <c r="G531" s="50">
        <v>0</v>
      </c>
      <c r="H531" s="19">
        <v>0</v>
      </c>
      <c r="I531" s="50">
        <v>0</v>
      </c>
      <c r="J531" s="19">
        <v>9.1999999999999993</v>
      </c>
      <c r="K531" s="50">
        <v>0</v>
      </c>
      <c r="L531" s="18"/>
      <c r="M531" s="18"/>
    </row>
    <row r="532" spans="1:13" ht="12.75" customHeight="1">
      <c r="A532" s="58">
        <v>35217</v>
      </c>
      <c r="B532" s="25" t="s">
        <v>16</v>
      </c>
      <c r="C532" s="25" t="s">
        <v>26</v>
      </c>
      <c r="D532" s="59">
        <v>131.32400000000001</v>
      </c>
      <c r="E532" s="47">
        <v>0</v>
      </c>
      <c r="F532" s="59">
        <v>65.840999999999994</v>
      </c>
      <c r="G532" s="47">
        <v>0</v>
      </c>
      <c r="H532" s="59">
        <v>58.956000000000003</v>
      </c>
      <c r="I532" s="47">
        <v>0</v>
      </c>
      <c r="J532" s="59">
        <v>65.483000000000004</v>
      </c>
      <c r="K532" s="47">
        <v>0</v>
      </c>
      <c r="L532" s="18"/>
      <c r="M532" s="18"/>
    </row>
    <row r="533" spans="1:13" ht="12.75" customHeight="1">
      <c r="A533" s="44">
        <v>35217</v>
      </c>
      <c r="B533" s="39" t="s">
        <v>16</v>
      </c>
      <c r="C533" s="39" t="s">
        <v>32</v>
      </c>
      <c r="D533" s="17">
        <v>111.783</v>
      </c>
      <c r="E533" s="45">
        <v>0</v>
      </c>
      <c r="F533" s="17">
        <v>51.923000000000002</v>
      </c>
      <c r="G533" s="45">
        <v>0</v>
      </c>
      <c r="H533" s="17">
        <v>46.607999999999997</v>
      </c>
      <c r="I533" s="45">
        <v>0</v>
      </c>
      <c r="J533" s="17">
        <v>59.86</v>
      </c>
      <c r="K533" s="45">
        <v>0</v>
      </c>
      <c r="L533" s="18"/>
      <c r="M533" s="18"/>
    </row>
    <row r="534" spans="1:13" ht="12.75" customHeight="1">
      <c r="A534" s="44">
        <v>35217</v>
      </c>
      <c r="B534" s="39" t="s">
        <v>16</v>
      </c>
      <c r="C534" s="39" t="s">
        <v>30</v>
      </c>
      <c r="D534" s="17">
        <v>18.471</v>
      </c>
      <c r="E534" s="45">
        <v>0</v>
      </c>
      <c r="F534" s="17">
        <v>13.917999999999999</v>
      </c>
      <c r="G534" s="45">
        <v>0</v>
      </c>
      <c r="H534" s="17">
        <v>12.348000000000001</v>
      </c>
      <c r="I534" s="45">
        <v>0</v>
      </c>
      <c r="J534" s="17">
        <v>4.5529999999999999</v>
      </c>
      <c r="K534" s="45">
        <v>0</v>
      </c>
      <c r="L534" s="18"/>
      <c r="M534" s="18"/>
    </row>
    <row r="535" spans="1:13" ht="12.75" customHeight="1">
      <c r="A535" s="48">
        <v>35217</v>
      </c>
      <c r="B535" s="49" t="s">
        <v>16</v>
      </c>
      <c r="C535" s="49" t="s">
        <v>31</v>
      </c>
      <c r="D535" s="19">
        <v>1.07</v>
      </c>
      <c r="E535" s="50">
        <v>25</v>
      </c>
      <c r="F535" s="19">
        <v>0</v>
      </c>
      <c r="G535" s="50">
        <v>0</v>
      </c>
      <c r="H535" s="19">
        <v>0</v>
      </c>
      <c r="I535" s="50">
        <v>0</v>
      </c>
      <c r="J535" s="19">
        <v>1.07</v>
      </c>
      <c r="K535" s="50">
        <v>25</v>
      </c>
      <c r="L535" s="18"/>
      <c r="M535" s="18"/>
    </row>
    <row r="536" spans="1:13" ht="12.75" customHeight="1">
      <c r="A536" s="58">
        <v>35217</v>
      </c>
      <c r="B536" s="25" t="s">
        <v>17</v>
      </c>
      <c r="C536" s="25" t="s">
        <v>26</v>
      </c>
      <c r="D536" s="59">
        <v>34.24</v>
      </c>
      <c r="E536" s="47">
        <v>0</v>
      </c>
      <c r="F536" s="59">
        <v>21.082000000000001</v>
      </c>
      <c r="G536" s="47">
        <v>0</v>
      </c>
      <c r="H536" s="59">
        <v>18.62</v>
      </c>
      <c r="I536" s="47">
        <v>0</v>
      </c>
      <c r="J536" s="59">
        <v>13.159000000000001</v>
      </c>
      <c r="K536" s="47">
        <v>0</v>
      </c>
      <c r="L536" s="18"/>
      <c r="M536" s="18"/>
    </row>
    <row r="537" spans="1:13" ht="12.75" customHeight="1">
      <c r="A537" s="44">
        <v>35217</v>
      </c>
      <c r="B537" s="39" t="s">
        <v>17</v>
      </c>
      <c r="C537" s="39" t="s">
        <v>32</v>
      </c>
      <c r="D537" s="17">
        <v>27.859000000000002</v>
      </c>
      <c r="E537" s="45">
        <v>0</v>
      </c>
      <c r="F537" s="17">
        <v>16.757000000000001</v>
      </c>
      <c r="G537" s="45">
        <v>0</v>
      </c>
      <c r="H537" s="17">
        <v>14.939</v>
      </c>
      <c r="I537" s="45">
        <v>0</v>
      </c>
      <c r="J537" s="17">
        <v>11.101000000000001</v>
      </c>
      <c r="K537" s="45">
        <v>0</v>
      </c>
      <c r="L537" s="18"/>
      <c r="M537" s="18"/>
    </row>
    <row r="538" spans="1:13" ht="12.75" customHeight="1">
      <c r="A538" s="44">
        <v>35217</v>
      </c>
      <c r="B538" s="39" t="s">
        <v>17</v>
      </c>
      <c r="C538" s="39" t="s">
        <v>30</v>
      </c>
      <c r="D538" s="17">
        <v>5.9630000000000001</v>
      </c>
      <c r="E538" s="45">
        <v>0</v>
      </c>
      <c r="F538" s="17">
        <v>4.3239999999999998</v>
      </c>
      <c r="G538" s="45">
        <v>0</v>
      </c>
      <c r="H538" s="17">
        <v>3.681</v>
      </c>
      <c r="I538" s="45">
        <v>0</v>
      </c>
      <c r="J538" s="17">
        <v>1.6379999999999999</v>
      </c>
      <c r="K538" s="45">
        <v>0</v>
      </c>
      <c r="L538" s="18"/>
      <c r="M538" s="18"/>
    </row>
    <row r="539" spans="1:13" ht="12.75" customHeight="1">
      <c r="A539" s="48">
        <v>35217</v>
      </c>
      <c r="B539" s="49" t="s">
        <v>17</v>
      </c>
      <c r="C539" s="49" t="s">
        <v>31</v>
      </c>
      <c r="D539" s="19">
        <v>0.41899999999999998</v>
      </c>
      <c r="E539" s="50">
        <v>25</v>
      </c>
      <c r="F539" s="19">
        <v>0</v>
      </c>
      <c r="G539" s="50">
        <v>0</v>
      </c>
      <c r="H539" s="19">
        <v>0</v>
      </c>
      <c r="I539" s="50">
        <v>0</v>
      </c>
      <c r="J539" s="19">
        <v>0.41899999999999998</v>
      </c>
      <c r="K539" s="50">
        <v>25</v>
      </c>
      <c r="L539" s="18"/>
      <c r="M539" s="18"/>
    </row>
    <row r="540" spans="1:13" ht="12.75" customHeight="1">
      <c r="A540" s="58">
        <v>35217</v>
      </c>
      <c r="B540" s="25" t="s">
        <v>18</v>
      </c>
      <c r="C540" s="25" t="s">
        <v>26</v>
      </c>
      <c r="D540" s="59">
        <v>75.244</v>
      </c>
      <c r="E540" s="47">
        <v>0</v>
      </c>
      <c r="F540" s="59">
        <v>43.515999999999998</v>
      </c>
      <c r="G540" s="47">
        <v>0</v>
      </c>
      <c r="H540" s="59">
        <v>35.898000000000003</v>
      </c>
      <c r="I540" s="47">
        <v>0</v>
      </c>
      <c r="J540" s="59">
        <v>31.728000000000002</v>
      </c>
      <c r="K540" s="47">
        <v>0</v>
      </c>
      <c r="L540" s="18"/>
      <c r="M540" s="18"/>
    </row>
    <row r="541" spans="1:13" ht="12.75" customHeight="1">
      <c r="A541" s="44">
        <v>35217</v>
      </c>
      <c r="B541" s="39" t="s">
        <v>18</v>
      </c>
      <c r="C541" s="39" t="s">
        <v>32</v>
      </c>
      <c r="D541" s="17">
        <v>64.224999999999994</v>
      </c>
      <c r="E541" s="45">
        <v>0</v>
      </c>
      <c r="F541" s="17">
        <v>35.459000000000003</v>
      </c>
      <c r="G541" s="45">
        <v>0</v>
      </c>
      <c r="H541" s="17">
        <v>29.597999999999999</v>
      </c>
      <c r="I541" s="45">
        <v>0</v>
      </c>
      <c r="J541" s="17">
        <v>28.765999999999998</v>
      </c>
      <c r="K541" s="45">
        <v>0</v>
      </c>
      <c r="L541" s="18"/>
      <c r="M541" s="18"/>
    </row>
    <row r="542" spans="1:13" ht="12.75" customHeight="1">
      <c r="A542" s="44">
        <v>35217</v>
      </c>
      <c r="B542" s="39" t="s">
        <v>18</v>
      </c>
      <c r="C542" s="39" t="s">
        <v>30</v>
      </c>
      <c r="D542" s="17">
        <v>10.01</v>
      </c>
      <c r="E542" s="45">
        <v>0</v>
      </c>
      <c r="F542" s="17">
        <v>8.0559999999999992</v>
      </c>
      <c r="G542" s="45">
        <v>0</v>
      </c>
      <c r="H542" s="17">
        <v>6.2990000000000004</v>
      </c>
      <c r="I542" s="45">
        <v>0</v>
      </c>
      <c r="J542" s="17">
        <v>1.9530000000000001</v>
      </c>
      <c r="K542" s="45">
        <v>0</v>
      </c>
      <c r="L542" s="18"/>
      <c r="M542" s="18"/>
    </row>
    <row r="543" spans="1:13" ht="12.75" customHeight="1">
      <c r="A543" s="48">
        <v>35217</v>
      </c>
      <c r="B543" s="49" t="s">
        <v>18</v>
      </c>
      <c r="C543" s="49" t="s">
        <v>31</v>
      </c>
      <c r="D543" s="19">
        <v>1.01</v>
      </c>
      <c r="E543" s="50">
        <v>0</v>
      </c>
      <c r="F543" s="19">
        <v>0</v>
      </c>
      <c r="G543" s="50">
        <v>0</v>
      </c>
      <c r="H543" s="19">
        <v>0</v>
      </c>
      <c r="I543" s="50">
        <v>0</v>
      </c>
      <c r="J543" s="19">
        <v>1.01</v>
      </c>
      <c r="K543" s="50">
        <v>0</v>
      </c>
      <c r="L543" s="18"/>
      <c r="M543" s="18"/>
    </row>
    <row r="544" spans="1:13" ht="12.75" customHeight="1">
      <c r="A544" s="58">
        <v>35217</v>
      </c>
      <c r="B544" s="25" t="s">
        <v>29</v>
      </c>
      <c r="C544" s="25" t="s">
        <v>26</v>
      </c>
      <c r="D544" s="59">
        <v>4834.0209999999997</v>
      </c>
      <c r="E544" s="47">
        <v>0</v>
      </c>
      <c r="F544" s="59">
        <v>2430.2829999999999</v>
      </c>
      <c r="G544" s="47">
        <v>0</v>
      </c>
      <c r="H544" s="59">
        <v>2091.9859999999999</v>
      </c>
      <c r="I544" s="47">
        <v>0</v>
      </c>
      <c r="J544" s="59">
        <v>2403.7379999999998</v>
      </c>
      <c r="K544" s="47">
        <v>0</v>
      </c>
      <c r="L544" s="18"/>
      <c r="M544" s="18"/>
    </row>
    <row r="545" spans="1:13" ht="12.75" customHeight="1">
      <c r="A545" s="44">
        <v>35217</v>
      </c>
      <c r="B545" s="39" t="s">
        <v>29</v>
      </c>
      <c r="C545" s="39" t="s">
        <v>32</v>
      </c>
      <c r="D545" s="17">
        <v>4079.5050000000001</v>
      </c>
      <c r="E545" s="45">
        <v>0</v>
      </c>
      <c r="F545" s="17">
        <v>1963.046</v>
      </c>
      <c r="G545" s="45">
        <v>0</v>
      </c>
      <c r="H545" s="17">
        <v>1708.019</v>
      </c>
      <c r="I545" s="45">
        <v>0</v>
      </c>
      <c r="J545" s="17">
        <v>2116.4580000000001</v>
      </c>
      <c r="K545" s="45">
        <v>0</v>
      </c>
      <c r="L545" s="18"/>
      <c r="M545" s="18"/>
    </row>
    <row r="546" spans="1:13" ht="12.75" customHeight="1">
      <c r="A546" s="44">
        <v>35217</v>
      </c>
      <c r="B546" s="39" t="s">
        <v>29</v>
      </c>
      <c r="C546" s="39" t="s">
        <v>30</v>
      </c>
      <c r="D546" s="17">
        <v>672</v>
      </c>
      <c r="E546" s="45">
        <v>0</v>
      </c>
      <c r="F546" s="17">
        <v>467.23700000000002</v>
      </c>
      <c r="G546" s="45">
        <v>0</v>
      </c>
      <c r="H546" s="17">
        <v>383.96699999999998</v>
      </c>
      <c r="I546" s="45">
        <v>0</v>
      </c>
      <c r="J546" s="17">
        <v>204.76400000000001</v>
      </c>
      <c r="K546" s="45">
        <v>0</v>
      </c>
      <c r="L546" s="18"/>
      <c r="M546" s="18"/>
    </row>
    <row r="547" spans="1:13" ht="12.75" customHeight="1">
      <c r="A547" s="48">
        <v>35217</v>
      </c>
      <c r="B547" s="49" t="s">
        <v>29</v>
      </c>
      <c r="C547" s="49" t="s">
        <v>31</v>
      </c>
      <c r="D547" s="19">
        <v>82.516000000000005</v>
      </c>
      <c r="E547" s="50">
        <v>0</v>
      </c>
      <c r="F547" s="19">
        <v>0</v>
      </c>
      <c r="G547" s="50">
        <v>0</v>
      </c>
      <c r="H547" s="19">
        <v>0</v>
      </c>
      <c r="I547" s="50">
        <v>0</v>
      </c>
      <c r="J547" s="19">
        <v>82.516000000000005</v>
      </c>
      <c r="K547" s="50">
        <v>0</v>
      </c>
      <c r="L547" s="18"/>
      <c r="M547" s="18"/>
    </row>
    <row r="548" spans="1:13" ht="12.75" customHeight="1">
      <c r="A548" s="58">
        <v>35582</v>
      </c>
      <c r="B548" s="25" t="s">
        <v>11</v>
      </c>
      <c r="C548" s="25" t="s">
        <v>26</v>
      </c>
      <c r="D548" s="59">
        <v>1644.296</v>
      </c>
      <c r="E548" s="47">
        <v>0</v>
      </c>
      <c r="F548" s="59">
        <v>843.92700000000002</v>
      </c>
      <c r="G548" s="47">
        <v>0</v>
      </c>
      <c r="H548" s="59">
        <v>714.01300000000003</v>
      </c>
      <c r="I548" s="47">
        <v>0</v>
      </c>
      <c r="J548" s="59">
        <v>800.36900000000003</v>
      </c>
      <c r="K548" s="47">
        <v>0</v>
      </c>
      <c r="L548" s="18"/>
      <c r="M548" s="18"/>
    </row>
    <row r="549" spans="1:13" ht="12.75" customHeight="1">
      <c r="A549" s="44">
        <v>35582</v>
      </c>
      <c r="B549" s="39" t="s">
        <v>11</v>
      </c>
      <c r="C549" s="39" t="s">
        <v>32</v>
      </c>
      <c r="D549" s="17">
        <v>1368.277</v>
      </c>
      <c r="E549" s="45">
        <v>0</v>
      </c>
      <c r="F549" s="17">
        <v>670.67200000000003</v>
      </c>
      <c r="G549" s="45">
        <v>0</v>
      </c>
      <c r="H549" s="17">
        <v>570.74300000000005</v>
      </c>
      <c r="I549" s="45">
        <v>0</v>
      </c>
      <c r="J549" s="17">
        <v>697.60500000000002</v>
      </c>
      <c r="K549" s="45">
        <v>0</v>
      </c>
      <c r="L549" s="18"/>
      <c r="M549" s="18"/>
    </row>
    <row r="550" spans="1:13" ht="12.75" customHeight="1">
      <c r="A550" s="44">
        <v>35582</v>
      </c>
      <c r="B550" s="39" t="s">
        <v>11</v>
      </c>
      <c r="C550" s="39" t="s">
        <v>30</v>
      </c>
      <c r="D550" s="17">
        <v>251.85</v>
      </c>
      <c r="E550" s="45">
        <v>0</v>
      </c>
      <c r="F550" s="17">
        <v>173.255</v>
      </c>
      <c r="G550" s="45">
        <v>0</v>
      </c>
      <c r="H550" s="17">
        <v>143.27000000000001</v>
      </c>
      <c r="I550" s="45">
        <v>0</v>
      </c>
      <c r="J550" s="17">
        <v>78.596000000000004</v>
      </c>
      <c r="K550" s="45">
        <v>0</v>
      </c>
      <c r="L550" s="18"/>
      <c r="M550" s="18"/>
    </row>
    <row r="551" spans="1:13" ht="12.75" customHeight="1">
      <c r="A551" s="48">
        <v>35582</v>
      </c>
      <c r="B551" s="49" t="s">
        <v>11</v>
      </c>
      <c r="C551" s="49" t="s">
        <v>31</v>
      </c>
      <c r="D551" s="19">
        <v>24.167999999999999</v>
      </c>
      <c r="E551" s="50">
        <v>0</v>
      </c>
      <c r="F551" s="19">
        <v>0</v>
      </c>
      <c r="G551" s="50">
        <v>0</v>
      </c>
      <c r="H551" s="19">
        <v>0</v>
      </c>
      <c r="I551" s="50">
        <v>0</v>
      </c>
      <c r="J551" s="19">
        <v>24.167999999999999</v>
      </c>
      <c r="K551" s="50">
        <v>0</v>
      </c>
      <c r="L551" s="18"/>
      <c r="M551" s="18"/>
    </row>
    <row r="552" spans="1:13" ht="12.75" customHeight="1">
      <c r="A552" s="58">
        <v>35582</v>
      </c>
      <c r="B552" s="25" t="s">
        <v>12</v>
      </c>
      <c r="C552" s="25" t="s">
        <v>26</v>
      </c>
      <c r="D552" s="59">
        <v>1212.165</v>
      </c>
      <c r="E552" s="47">
        <v>0</v>
      </c>
      <c r="F552" s="59">
        <v>626.72500000000002</v>
      </c>
      <c r="G552" s="47">
        <v>0</v>
      </c>
      <c r="H552" s="59">
        <v>519.49400000000003</v>
      </c>
      <c r="I552" s="47">
        <v>0</v>
      </c>
      <c r="J552" s="59">
        <v>585.44000000000005</v>
      </c>
      <c r="K552" s="47">
        <v>0</v>
      </c>
      <c r="L552" s="18"/>
      <c r="M552" s="18"/>
    </row>
    <row r="553" spans="1:13" ht="12.75" customHeight="1">
      <c r="A553" s="44">
        <v>35582</v>
      </c>
      <c r="B553" s="39" t="s">
        <v>12</v>
      </c>
      <c r="C553" s="39" t="s">
        <v>32</v>
      </c>
      <c r="D553" s="17">
        <v>1019.479</v>
      </c>
      <c r="E553" s="45">
        <v>0</v>
      </c>
      <c r="F553" s="17">
        <v>514.57500000000005</v>
      </c>
      <c r="G553" s="45">
        <v>0</v>
      </c>
      <c r="H553" s="17">
        <v>429.43799999999999</v>
      </c>
      <c r="I553" s="45">
        <v>0</v>
      </c>
      <c r="J553" s="17">
        <v>504.90499999999997</v>
      </c>
      <c r="K553" s="45">
        <v>0</v>
      </c>
      <c r="L553" s="18"/>
      <c r="M553" s="18"/>
    </row>
    <row r="554" spans="1:13" ht="12.75" customHeight="1">
      <c r="A554" s="44">
        <v>35582</v>
      </c>
      <c r="B554" s="39" t="s">
        <v>12</v>
      </c>
      <c r="C554" s="39" t="s">
        <v>30</v>
      </c>
      <c r="D554" s="17">
        <v>167.94900000000001</v>
      </c>
      <c r="E554" s="45">
        <v>0</v>
      </c>
      <c r="F554" s="17">
        <v>112.15</v>
      </c>
      <c r="G554" s="45">
        <v>0</v>
      </c>
      <c r="H554" s="17">
        <v>90.057000000000002</v>
      </c>
      <c r="I554" s="45">
        <v>0</v>
      </c>
      <c r="J554" s="17">
        <v>55.798000000000002</v>
      </c>
      <c r="K554" s="45">
        <v>0</v>
      </c>
      <c r="L554" s="18"/>
      <c r="M554" s="18"/>
    </row>
    <row r="555" spans="1:13" ht="12.75" customHeight="1">
      <c r="A555" s="48">
        <v>35582</v>
      </c>
      <c r="B555" s="49" t="s">
        <v>12</v>
      </c>
      <c r="C555" s="49" t="s">
        <v>31</v>
      </c>
      <c r="D555" s="19">
        <v>24.736999999999998</v>
      </c>
      <c r="E555" s="50">
        <v>0</v>
      </c>
      <c r="F555" s="19">
        <v>0</v>
      </c>
      <c r="G555" s="50">
        <v>0</v>
      </c>
      <c r="H555" s="19">
        <v>0</v>
      </c>
      <c r="I555" s="50">
        <v>0</v>
      </c>
      <c r="J555" s="19">
        <v>24.736999999999998</v>
      </c>
      <c r="K555" s="50">
        <v>0</v>
      </c>
      <c r="L555" s="18"/>
      <c r="M555" s="18"/>
    </row>
    <row r="556" spans="1:13" ht="12.75" customHeight="1">
      <c r="A556" s="58">
        <v>35582</v>
      </c>
      <c r="B556" s="25" t="s">
        <v>13</v>
      </c>
      <c r="C556" s="25" t="s">
        <v>26</v>
      </c>
      <c r="D556" s="59">
        <v>907.80399999999997</v>
      </c>
      <c r="E556" s="47">
        <v>0</v>
      </c>
      <c r="F556" s="59">
        <v>458.17399999999998</v>
      </c>
      <c r="G556" s="47">
        <v>0</v>
      </c>
      <c r="H556" s="59">
        <v>396.79199999999997</v>
      </c>
      <c r="I556" s="47">
        <v>0</v>
      </c>
      <c r="J556" s="59">
        <v>449.63</v>
      </c>
      <c r="K556" s="47">
        <v>0</v>
      </c>
      <c r="L556" s="18"/>
      <c r="M556" s="18"/>
    </row>
    <row r="557" spans="1:13" ht="12.75" customHeight="1">
      <c r="A557" s="44">
        <v>35582</v>
      </c>
      <c r="B557" s="39" t="s">
        <v>13</v>
      </c>
      <c r="C557" s="39" t="s">
        <v>32</v>
      </c>
      <c r="D557" s="17">
        <v>756.09299999999996</v>
      </c>
      <c r="E557" s="45">
        <v>0</v>
      </c>
      <c r="F557" s="17">
        <v>358.85300000000001</v>
      </c>
      <c r="G557" s="45">
        <v>0</v>
      </c>
      <c r="H557" s="17">
        <v>309.33600000000001</v>
      </c>
      <c r="I557" s="45">
        <v>0</v>
      </c>
      <c r="J557" s="17">
        <v>397.24</v>
      </c>
      <c r="K557" s="45">
        <v>0</v>
      </c>
      <c r="L557" s="18"/>
      <c r="M557" s="18"/>
    </row>
    <row r="558" spans="1:13" ht="12.75" customHeight="1">
      <c r="A558" s="44">
        <v>35582</v>
      </c>
      <c r="B558" s="39" t="s">
        <v>13</v>
      </c>
      <c r="C558" s="39" t="s">
        <v>30</v>
      </c>
      <c r="D558" s="17">
        <v>132.214</v>
      </c>
      <c r="E558" s="45">
        <v>0</v>
      </c>
      <c r="F558" s="17">
        <v>99.320999999999998</v>
      </c>
      <c r="G558" s="45">
        <v>0</v>
      </c>
      <c r="H558" s="17">
        <v>87.456000000000003</v>
      </c>
      <c r="I558" s="45">
        <v>0</v>
      </c>
      <c r="J558" s="17">
        <v>32.893000000000001</v>
      </c>
      <c r="K558" s="45">
        <v>0</v>
      </c>
      <c r="L558" s="18"/>
      <c r="M558" s="18"/>
    </row>
    <row r="559" spans="1:13" ht="12.75" customHeight="1">
      <c r="A559" s="48">
        <v>35582</v>
      </c>
      <c r="B559" s="49" t="s">
        <v>13</v>
      </c>
      <c r="C559" s="49" t="s">
        <v>31</v>
      </c>
      <c r="D559" s="19">
        <v>19.497</v>
      </c>
      <c r="E559" s="50">
        <v>0</v>
      </c>
      <c r="F559" s="19">
        <v>0</v>
      </c>
      <c r="G559" s="50">
        <v>0</v>
      </c>
      <c r="H559" s="19">
        <v>0</v>
      </c>
      <c r="I559" s="50">
        <v>0</v>
      </c>
      <c r="J559" s="19">
        <v>19.497</v>
      </c>
      <c r="K559" s="50">
        <v>0</v>
      </c>
      <c r="L559" s="18"/>
      <c r="M559" s="18"/>
    </row>
    <row r="560" spans="1:13" ht="12.75" customHeight="1">
      <c r="A560" s="58">
        <v>35582</v>
      </c>
      <c r="B560" s="25" t="s">
        <v>14</v>
      </c>
      <c r="C560" s="25" t="s">
        <v>26</v>
      </c>
      <c r="D560" s="59">
        <v>411.86900000000003</v>
      </c>
      <c r="E560" s="47">
        <v>0</v>
      </c>
      <c r="F560" s="59">
        <v>199.07</v>
      </c>
      <c r="G560" s="47">
        <v>0</v>
      </c>
      <c r="H560" s="59">
        <v>168.411</v>
      </c>
      <c r="I560" s="47">
        <v>0</v>
      </c>
      <c r="J560" s="59">
        <v>212.79900000000001</v>
      </c>
      <c r="K560" s="47">
        <v>0</v>
      </c>
      <c r="L560" s="18"/>
      <c r="M560" s="18"/>
    </row>
    <row r="561" spans="1:13" ht="12.75" customHeight="1">
      <c r="A561" s="44">
        <v>35582</v>
      </c>
      <c r="B561" s="39" t="s">
        <v>14</v>
      </c>
      <c r="C561" s="39" t="s">
        <v>32</v>
      </c>
      <c r="D561" s="17">
        <v>341.86799999999999</v>
      </c>
      <c r="E561" s="45">
        <v>0</v>
      </c>
      <c r="F561" s="17">
        <v>154.672</v>
      </c>
      <c r="G561" s="45">
        <v>0</v>
      </c>
      <c r="H561" s="17">
        <v>130.08099999999999</v>
      </c>
      <c r="I561" s="45">
        <v>0</v>
      </c>
      <c r="J561" s="17">
        <v>187.197</v>
      </c>
      <c r="K561" s="45">
        <v>0</v>
      </c>
      <c r="L561" s="18"/>
      <c r="M561" s="18"/>
    </row>
    <row r="562" spans="1:13" ht="12.75" customHeight="1">
      <c r="A562" s="44">
        <v>35582</v>
      </c>
      <c r="B562" s="39" t="s">
        <v>14</v>
      </c>
      <c r="C562" s="39" t="s">
        <v>30</v>
      </c>
      <c r="D562" s="17">
        <v>61.613999999999997</v>
      </c>
      <c r="E562" s="45">
        <v>0</v>
      </c>
      <c r="F562" s="17">
        <v>44.398000000000003</v>
      </c>
      <c r="G562" s="45">
        <v>0</v>
      </c>
      <c r="H562" s="17">
        <v>38.331000000000003</v>
      </c>
      <c r="I562" s="45">
        <v>0</v>
      </c>
      <c r="J562" s="17">
        <v>17.216000000000001</v>
      </c>
      <c r="K562" s="45">
        <v>0</v>
      </c>
      <c r="L562" s="18"/>
      <c r="M562" s="18"/>
    </row>
    <row r="563" spans="1:13" ht="12.75" customHeight="1">
      <c r="A563" s="48">
        <v>35582</v>
      </c>
      <c r="B563" s="49" t="s">
        <v>14</v>
      </c>
      <c r="C563" s="49" t="s">
        <v>31</v>
      </c>
      <c r="D563" s="19">
        <v>8.3870000000000005</v>
      </c>
      <c r="E563" s="50">
        <v>0</v>
      </c>
      <c r="F563" s="19">
        <v>0</v>
      </c>
      <c r="G563" s="50">
        <v>0</v>
      </c>
      <c r="H563" s="19">
        <v>0</v>
      </c>
      <c r="I563" s="50">
        <v>0</v>
      </c>
      <c r="J563" s="19">
        <v>8.3870000000000005</v>
      </c>
      <c r="K563" s="50">
        <v>0</v>
      </c>
      <c r="L563" s="18"/>
      <c r="M563" s="18"/>
    </row>
    <row r="564" spans="1:13" ht="12.75" customHeight="1">
      <c r="A564" s="58">
        <v>35582</v>
      </c>
      <c r="B564" s="25" t="s">
        <v>15</v>
      </c>
      <c r="C564" s="25" t="s">
        <v>26</v>
      </c>
      <c r="D564" s="59">
        <v>484.98500000000001</v>
      </c>
      <c r="E564" s="47">
        <v>0</v>
      </c>
      <c r="F564" s="59">
        <v>253.32900000000001</v>
      </c>
      <c r="G564" s="47">
        <v>0</v>
      </c>
      <c r="H564" s="59">
        <v>220.99199999999999</v>
      </c>
      <c r="I564" s="47">
        <v>0</v>
      </c>
      <c r="J564" s="59">
        <v>231.65600000000001</v>
      </c>
      <c r="K564" s="47">
        <v>0</v>
      </c>
      <c r="L564" s="18"/>
      <c r="M564" s="18"/>
    </row>
    <row r="565" spans="1:13" ht="12.75" customHeight="1">
      <c r="A565" s="44">
        <v>35582</v>
      </c>
      <c r="B565" s="39" t="s">
        <v>15</v>
      </c>
      <c r="C565" s="39" t="s">
        <v>32</v>
      </c>
      <c r="D565" s="17">
        <v>405.91399999999999</v>
      </c>
      <c r="E565" s="45">
        <v>0</v>
      </c>
      <c r="F565" s="17">
        <v>201.17</v>
      </c>
      <c r="G565" s="45">
        <v>0</v>
      </c>
      <c r="H565" s="17">
        <v>176.435</v>
      </c>
      <c r="I565" s="45">
        <v>0</v>
      </c>
      <c r="J565" s="17">
        <v>204.744</v>
      </c>
      <c r="K565" s="45">
        <v>0</v>
      </c>
      <c r="L565" s="18"/>
      <c r="M565" s="18"/>
    </row>
    <row r="566" spans="1:13" ht="12.75" customHeight="1">
      <c r="A566" s="44">
        <v>35582</v>
      </c>
      <c r="B566" s="39" t="s">
        <v>15</v>
      </c>
      <c r="C566" s="39" t="s">
        <v>30</v>
      </c>
      <c r="D566" s="17">
        <v>70.504999999999995</v>
      </c>
      <c r="E566" s="45">
        <v>0</v>
      </c>
      <c r="F566" s="17">
        <v>52.158999999999999</v>
      </c>
      <c r="G566" s="45">
        <v>0</v>
      </c>
      <c r="H566" s="17">
        <v>44.557000000000002</v>
      </c>
      <c r="I566" s="45">
        <v>0</v>
      </c>
      <c r="J566" s="17">
        <v>18.346</v>
      </c>
      <c r="K566" s="45">
        <v>0</v>
      </c>
      <c r="L566" s="18"/>
      <c r="M566" s="18"/>
    </row>
    <row r="567" spans="1:13" ht="12.75" customHeight="1">
      <c r="A567" s="48">
        <v>35582</v>
      </c>
      <c r="B567" s="49" t="s">
        <v>15</v>
      </c>
      <c r="C567" s="49" t="s">
        <v>31</v>
      </c>
      <c r="D567" s="19">
        <v>8.5660000000000007</v>
      </c>
      <c r="E567" s="50">
        <v>0</v>
      </c>
      <c r="F567" s="19">
        <v>0</v>
      </c>
      <c r="G567" s="50">
        <v>0</v>
      </c>
      <c r="H567" s="19">
        <v>0</v>
      </c>
      <c r="I567" s="50">
        <v>0</v>
      </c>
      <c r="J567" s="19">
        <v>8.5660000000000007</v>
      </c>
      <c r="K567" s="50">
        <v>0</v>
      </c>
      <c r="L567" s="18"/>
      <c r="M567" s="18"/>
    </row>
    <row r="568" spans="1:13" ht="12.75" customHeight="1">
      <c r="A568" s="58">
        <v>35582</v>
      </c>
      <c r="B568" s="25" t="s">
        <v>16</v>
      </c>
      <c r="C568" s="25" t="s">
        <v>26</v>
      </c>
      <c r="D568" s="59">
        <v>127.931</v>
      </c>
      <c r="E568" s="47">
        <v>0</v>
      </c>
      <c r="F568" s="59">
        <v>63.847000000000001</v>
      </c>
      <c r="G568" s="47">
        <v>0</v>
      </c>
      <c r="H568" s="59">
        <v>56.518999999999998</v>
      </c>
      <c r="I568" s="47">
        <v>0</v>
      </c>
      <c r="J568" s="59">
        <v>64.084000000000003</v>
      </c>
      <c r="K568" s="47">
        <v>0</v>
      </c>
      <c r="L568" s="18"/>
      <c r="M568" s="18"/>
    </row>
    <row r="569" spans="1:13" ht="12.75" customHeight="1">
      <c r="A569" s="44">
        <v>35582</v>
      </c>
      <c r="B569" s="39" t="s">
        <v>16</v>
      </c>
      <c r="C569" s="39" t="s">
        <v>32</v>
      </c>
      <c r="D569" s="17">
        <v>107.149</v>
      </c>
      <c r="E569" s="45">
        <v>0</v>
      </c>
      <c r="F569" s="17">
        <v>49.735999999999997</v>
      </c>
      <c r="G569" s="45">
        <v>0</v>
      </c>
      <c r="H569" s="17">
        <v>44.41</v>
      </c>
      <c r="I569" s="45">
        <v>0</v>
      </c>
      <c r="J569" s="17">
        <v>57.412999999999997</v>
      </c>
      <c r="K569" s="45">
        <v>0</v>
      </c>
      <c r="L569" s="18"/>
      <c r="M569" s="18"/>
    </row>
    <row r="570" spans="1:13" ht="12.75" customHeight="1">
      <c r="A570" s="44">
        <v>35582</v>
      </c>
      <c r="B570" s="39" t="s">
        <v>16</v>
      </c>
      <c r="C570" s="39" t="s">
        <v>30</v>
      </c>
      <c r="D570" s="17">
        <v>19.117000000000001</v>
      </c>
      <c r="E570" s="45">
        <v>0</v>
      </c>
      <c r="F570" s="17">
        <v>14.111000000000001</v>
      </c>
      <c r="G570" s="45">
        <v>0</v>
      </c>
      <c r="H570" s="17">
        <v>12.11</v>
      </c>
      <c r="I570" s="45">
        <v>0</v>
      </c>
      <c r="J570" s="17">
        <v>5.0060000000000002</v>
      </c>
      <c r="K570" s="45">
        <v>0</v>
      </c>
      <c r="L570" s="18"/>
      <c r="M570" s="18"/>
    </row>
    <row r="571" spans="1:13" ht="12.75" customHeight="1">
      <c r="A571" s="48">
        <v>35582</v>
      </c>
      <c r="B571" s="49" t="s">
        <v>16</v>
      </c>
      <c r="C571" s="49" t="s">
        <v>31</v>
      </c>
      <c r="D571" s="19">
        <v>1.6659999999999999</v>
      </c>
      <c r="E571" s="50">
        <v>0</v>
      </c>
      <c r="F571" s="19">
        <v>0</v>
      </c>
      <c r="G571" s="50">
        <v>0</v>
      </c>
      <c r="H571" s="19">
        <v>0</v>
      </c>
      <c r="I571" s="50">
        <v>0</v>
      </c>
      <c r="J571" s="19">
        <v>1.6659999999999999</v>
      </c>
      <c r="K571" s="50">
        <v>0</v>
      </c>
      <c r="L571" s="18"/>
      <c r="M571" s="18"/>
    </row>
    <row r="572" spans="1:13" ht="12.75" customHeight="1">
      <c r="A572" s="58">
        <v>35582</v>
      </c>
      <c r="B572" s="25" t="s">
        <v>17</v>
      </c>
      <c r="C572" s="25" t="s">
        <v>26</v>
      </c>
      <c r="D572" s="59">
        <v>34.113999999999997</v>
      </c>
      <c r="E572" s="47">
        <v>0</v>
      </c>
      <c r="F572" s="59">
        <v>19.616</v>
      </c>
      <c r="G572" s="47">
        <v>0</v>
      </c>
      <c r="H572" s="59">
        <v>17.748000000000001</v>
      </c>
      <c r="I572" s="47">
        <v>0</v>
      </c>
      <c r="J572" s="59">
        <v>14.497999999999999</v>
      </c>
      <c r="K572" s="47">
        <v>0</v>
      </c>
      <c r="L572" s="18"/>
      <c r="M572" s="18"/>
    </row>
    <row r="573" spans="1:13" ht="12.75" customHeight="1">
      <c r="A573" s="44">
        <v>35582</v>
      </c>
      <c r="B573" s="39" t="s">
        <v>17</v>
      </c>
      <c r="C573" s="39" t="s">
        <v>32</v>
      </c>
      <c r="D573" s="17">
        <v>29.119</v>
      </c>
      <c r="E573" s="45">
        <v>0</v>
      </c>
      <c r="F573" s="17">
        <v>15.875</v>
      </c>
      <c r="G573" s="45">
        <v>0</v>
      </c>
      <c r="H573" s="17">
        <v>14.82</v>
      </c>
      <c r="I573" s="45">
        <v>0</v>
      </c>
      <c r="J573" s="17">
        <v>13.244</v>
      </c>
      <c r="K573" s="45">
        <v>0</v>
      </c>
      <c r="L573" s="18"/>
      <c r="M573" s="18"/>
    </row>
    <row r="574" spans="1:13" ht="12.75" customHeight="1">
      <c r="A574" s="44">
        <v>35582</v>
      </c>
      <c r="B574" s="39" t="s">
        <v>17</v>
      </c>
      <c r="C574" s="39" t="s">
        <v>30</v>
      </c>
      <c r="D574" s="17">
        <v>4.7359999999999998</v>
      </c>
      <c r="E574" s="45">
        <v>0</v>
      </c>
      <c r="F574" s="17">
        <v>3.7410000000000001</v>
      </c>
      <c r="G574" s="45">
        <v>0</v>
      </c>
      <c r="H574" s="17">
        <v>2.9289999999999998</v>
      </c>
      <c r="I574" s="45">
        <v>0</v>
      </c>
      <c r="J574" s="17">
        <v>0.995</v>
      </c>
      <c r="K574" s="45">
        <v>25</v>
      </c>
      <c r="L574" s="18"/>
      <c r="M574" s="18"/>
    </row>
    <row r="575" spans="1:13" ht="12.75" customHeight="1">
      <c r="A575" s="48">
        <v>35582</v>
      </c>
      <c r="B575" s="49" t="s">
        <v>17</v>
      </c>
      <c r="C575" s="49" t="s">
        <v>31</v>
      </c>
      <c r="D575" s="19">
        <v>0.25900000000000001</v>
      </c>
      <c r="E575" s="50">
        <v>25</v>
      </c>
      <c r="F575" s="19">
        <v>0</v>
      </c>
      <c r="G575" s="50">
        <v>0</v>
      </c>
      <c r="H575" s="19">
        <v>0</v>
      </c>
      <c r="I575" s="50">
        <v>0</v>
      </c>
      <c r="J575" s="19">
        <v>0.25900000000000001</v>
      </c>
      <c r="K575" s="50">
        <v>25</v>
      </c>
      <c r="L575" s="18"/>
      <c r="M575" s="18"/>
    </row>
    <row r="576" spans="1:13" ht="12.75" customHeight="1">
      <c r="A576" s="58">
        <v>35582</v>
      </c>
      <c r="B576" s="25" t="s">
        <v>18</v>
      </c>
      <c r="C576" s="25" t="s">
        <v>26</v>
      </c>
      <c r="D576" s="59">
        <v>76.284000000000006</v>
      </c>
      <c r="E576" s="47">
        <v>0</v>
      </c>
      <c r="F576" s="59">
        <v>43.94</v>
      </c>
      <c r="G576" s="47">
        <v>0</v>
      </c>
      <c r="H576" s="59">
        <v>36.47</v>
      </c>
      <c r="I576" s="47">
        <v>0</v>
      </c>
      <c r="J576" s="59">
        <v>32.344999999999999</v>
      </c>
      <c r="K576" s="47">
        <v>0</v>
      </c>
      <c r="L576" s="18"/>
      <c r="M576" s="18"/>
    </row>
    <row r="577" spans="1:13" ht="12.75" customHeight="1">
      <c r="A577" s="44">
        <v>35582</v>
      </c>
      <c r="B577" s="39" t="s">
        <v>18</v>
      </c>
      <c r="C577" s="39" t="s">
        <v>32</v>
      </c>
      <c r="D577" s="17">
        <v>62.377000000000002</v>
      </c>
      <c r="E577" s="45">
        <v>0</v>
      </c>
      <c r="F577" s="17">
        <v>34.203000000000003</v>
      </c>
      <c r="G577" s="45">
        <v>0</v>
      </c>
      <c r="H577" s="17">
        <v>28.817</v>
      </c>
      <c r="I577" s="45">
        <v>0</v>
      </c>
      <c r="J577" s="17">
        <v>28.173999999999999</v>
      </c>
      <c r="K577" s="45">
        <v>0</v>
      </c>
      <c r="L577" s="18"/>
      <c r="M577" s="18"/>
    </row>
    <row r="578" spans="1:13" ht="12.75" customHeight="1">
      <c r="A578" s="44">
        <v>35582</v>
      </c>
      <c r="B578" s="39" t="s">
        <v>18</v>
      </c>
      <c r="C578" s="39" t="s">
        <v>30</v>
      </c>
      <c r="D578" s="17">
        <v>13.138999999999999</v>
      </c>
      <c r="E578" s="45">
        <v>0</v>
      </c>
      <c r="F578" s="17">
        <v>9.7360000000000007</v>
      </c>
      <c r="G578" s="45">
        <v>0</v>
      </c>
      <c r="H578" s="17">
        <v>7.6529999999999996</v>
      </c>
      <c r="I578" s="45">
        <v>0</v>
      </c>
      <c r="J578" s="17">
        <v>3.4020000000000001</v>
      </c>
      <c r="K578" s="45">
        <v>0</v>
      </c>
      <c r="L578" s="18"/>
      <c r="M578" s="18"/>
    </row>
    <row r="579" spans="1:13" ht="12.75" customHeight="1">
      <c r="A579" s="48">
        <v>35582</v>
      </c>
      <c r="B579" s="49" t="s">
        <v>18</v>
      </c>
      <c r="C579" s="49" t="s">
        <v>31</v>
      </c>
      <c r="D579" s="19">
        <v>0.76800000000000002</v>
      </c>
      <c r="E579" s="50">
        <v>25</v>
      </c>
      <c r="F579" s="19">
        <v>0</v>
      </c>
      <c r="G579" s="50">
        <v>0</v>
      </c>
      <c r="H579" s="19">
        <v>0</v>
      </c>
      <c r="I579" s="50">
        <v>0</v>
      </c>
      <c r="J579" s="19">
        <v>0.76800000000000002</v>
      </c>
      <c r="K579" s="50">
        <v>25</v>
      </c>
      <c r="L579" s="18"/>
      <c r="M579" s="18"/>
    </row>
    <row r="580" spans="1:13" ht="12.75" customHeight="1">
      <c r="A580" s="58">
        <v>35582</v>
      </c>
      <c r="B580" s="25" t="s">
        <v>29</v>
      </c>
      <c r="C580" s="25" t="s">
        <v>26</v>
      </c>
      <c r="D580" s="59">
        <v>4899.4489999999996</v>
      </c>
      <c r="E580" s="47">
        <v>0</v>
      </c>
      <c r="F580" s="59">
        <v>2508.627</v>
      </c>
      <c r="G580" s="47">
        <v>0</v>
      </c>
      <c r="H580" s="59">
        <v>2130.4409999999998</v>
      </c>
      <c r="I580" s="47">
        <v>0</v>
      </c>
      <c r="J580" s="59">
        <v>2390.8220000000001</v>
      </c>
      <c r="K580" s="47">
        <v>0</v>
      </c>
      <c r="L580" s="18"/>
      <c r="M580" s="18"/>
    </row>
    <row r="581" spans="1:13" ht="12.75" customHeight="1">
      <c r="A581" s="44">
        <v>35582</v>
      </c>
      <c r="B581" s="39" t="s">
        <v>29</v>
      </c>
      <c r="C581" s="39" t="s">
        <v>32</v>
      </c>
      <c r="D581" s="17">
        <v>4090.2779999999998</v>
      </c>
      <c r="E581" s="45">
        <v>0</v>
      </c>
      <c r="F581" s="17">
        <v>1999.7560000000001</v>
      </c>
      <c r="G581" s="45">
        <v>0</v>
      </c>
      <c r="H581" s="17">
        <v>1704.079</v>
      </c>
      <c r="I581" s="45">
        <v>0</v>
      </c>
      <c r="J581" s="17">
        <v>2090.5219999999999</v>
      </c>
      <c r="K581" s="45">
        <v>0</v>
      </c>
      <c r="L581" s="18"/>
      <c r="M581" s="18"/>
    </row>
    <row r="582" spans="1:13" ht="12.75" customHeight="1">
      <c r="A582" s="44">
        <v>35582</v>
      </c>
      <c r="B582" s="39" t="s">
        <v>29</v>
      </c>
      <c r="C582" s="39" t="s">
        <v>30</v>
      </c>
      <c r="D582" s="17">
        <v>721.12300000000005</v>
      </c>
      <c r="E582" s="45">
        <v>0</v>
      </c>
      <c r="F582" s="17">
        <v>508.87099999999998</v>
      </c>
      <c r="G582" s="45">
        <v>0</v>
      </c>
      <c r="H582" s="17">
        <v>426.36200000000002</v>
      </c>
      <c r="I582" s="45">
        <v>0</v>
      </c>
      <c r="J582" s="17">
        <v>212.25200000000001</v>
      </c>
      <c r="K582" s="45">
        <v>0</v>
      </c>
      <c r="L582" s="18"/>
      <c r="M582" s="18"/>
    </row>
    <row r="583" spans="1:13" ht="12.75" customHeight="1">
      <c r="A583" s="48">
        <v>35582</v>
      </c>
      <c r="B583" s="49" t="s">
        <v>29</v>
      </c>
      <c r="C583" s="49" t="s">
        <v>31</v>
      </c>
      <c r="D583" s="19">
        <v>88.048000000000002</v>
      </c>
      <c r="E583" s="50">
        <v>0</v>
      </c>
      <c r="F583" s="19">
        <v>0</v>
      </c>
      <c r="G583" s="50">
        <v>0</v>
      </c>
      <c r="H583" s="19">
        <v>0</v>
      </c>
      <c r="I583" s="50">
        <v>0</v>
      </c>
      <c r="J583" s="19">
        <v>88.048000000000002</v>
      </c>
      <c r="K583" s="50">
        <v>0</v>
      </c>
      <c r="L583" s="18"/>
      <c r="M583" s="18"/>
    </row>
    <row r="584" spans="1:13" ht="12.75" customHeight="1">
      <c r="A584" s="58">
        <v>35947</v>
      </c>
      <c r="B584" s="25" t="s">
        <v>11</v>
      </c>
      <c r="C584" s="25" t="s">
        <v>26</v>
      </c>
      <c r="D584" s="59">
        <v>1719.7270000000001</v>
      </c>
      <c r="E584" s="47">
        <v>0</v>
      </c>
      <c r="F584" s="59">
        <v>862.05399999999997</v>
      </c>
      <c r="G584" s="47">
        <v>0</v>
      </c>
      <c r="H584" s="59">
        <v>737.31899999999996</v>
      </c>
      <c r="I584" s="47">
        <v>0</v>
      </c>
      <c r="J584" s="59">
        <v>857.67200000000003</v>
      </c>
      <c r="K584" s="47">
        <v>0</v>
      </c>
      <c r="L584" s="18"/>
      <c r="M584" s="18"/>
    </row>
    <row r="585" spans="1:13" ht="12.75" customHeight="1">
      <c r="A585" s="44">
        <v>35947</v>
      </c>
      <c r="B585" s="39" t="s">
        <v>11</v>
      </c>
      <c r="C585" s="39" t="s">
        <v>32</v>
      </c>
      <c r="D585" s="17">
        <v>1409.3789999999999</v>
      </c>
      <c r="E585" s="45">
        <v>0</v>
      </c>
      <c r="F585" s="17">
        <v>672.19899999999996</v>
      </c>
      <c r="G585" s="45">
        <v>0</v>
      </c>
      <c r="H585" s="17">
        <v>574.83500000000004</v>
      </c>
      <c r="I585" s="45">
        <v>0</v>
      </c>
      <c r="J585" s="17">
        <v>737.18</v>
      </c>
      <c r="K585" s="45">
        <v>0</v>
      </c>
      <c r="L585" s="18"/>
      <c r="M585" s="18"/>
    </row>
    <row r="586" spans="1:13" ht="12.75" customHeight="1">
      <c r="A586" s="44">
        <v>35947</v>
      </c>
      <c r="B586" s="39" t="s">
        <v>11</v>
      </c>
      <c r="C586" s="39" t="s">
        <v>30</v>
      </c>
      <c r="D586" s="17">
        <v>280.94</v>
      </c>
      <c r="E586" s="45">
        <v>0</v>
      </c>
      <c r="F586" s="17">
        <v>189.85499999999999</v>
      </c>
      <c r="G586" s="45">
        <v>0</v>
      </c>
      <c r="H586" s="17">
        <v>162.48400000000001</v>
      </c>
      <c r="I586" s="45">
        <v>0</v>
      </c>
      <c r="J586" s="17">
        <v>91.084999999999994</v>
      </c>
      <c r="K586" s="45">
        <v>0</v>
      </c>
      <c r="L586" s="18"/>
      <c r="M586" s="18"/>
    </row>
    <row r="587" spans="1:13" ht="12.75" customHeight="1">
      <c r="A587" s="48">
        <v>35947</v>
      </c>
      <c r="B587" s="49" t="s">
        <v>11</v>
      </c>
      <c r="C587" s="49" t="s">
        <v>31</v>
      </c>
      <c r="D587" s="19">
        <v>29.407</v>
      </c>
      <c r="E587" s="50">
        <v>0</v>
      </c>
      <c r="F587" s="19">
        <v>0</v>
      </c>
      <c r="G587" s="50">
        <v>0</v>
      </c>
      <c r="H587" s="19">
        <v>0</v>
      </c>
      <c r="I587" s="50">
        <v>0</v>
      </c>
      <c r="J587" s="19">
        <v>29.407</v>
      </c>
      <c r="K587" s="50">
        <v>0</v>
      </c>
      <c r="L587" s="18"/>
      <c r="M587" s="18"/>
    </row>
    <row r="588" spans="1:13" ht="12.75" customHeight="1">
      <c r="A588" s="58">
        <v>35947</v>
      </c>
      <c r="B588" s="25" t="s">
        <v>12</v>
      </c>
      <c r="C588" s="25" t="s">
        <v>26</v>
      </c>
      <c r="D588" s="59">
        <v>1248.5360000000001</v>
      </c>
      <c r="E588" s="47">
        <v>0</v>
      </c>
      <c r="F588" s="59">
        <v>645.51400000000001</v>
      </c>
      <c r="G588" s="47">
        <v>0</v>
      </c>
      <c r="H588" s="59">
        <v>525.79100000000005</v>
      </c>
      <c r="I588" s="47">
        <v>0</v>
      </c>
      <c r="J588" s="59">
        <v>603.02200000000005</v>
      </c>
      <c r="K588" s="47">
        <v>0</v>
      </c>
      <c r="L588" s="18"/>
      <c r="M588" s="18"/>
    </row>
    <row r="589" spans="1:13" ht="12.75" customHeight="1">
      <c r="A589" s="44">
        <v>35947</v>
      </c>
      <c r="B589" s="39" t="s">
        <v>12</v>
      </c>
      <c r="C589" s="39" t="s">
        <v>32</v>
      </c>
      <c r="D589" s="17">
        <v>1040.393</v>
      </c>
      <c r="E589" s="45">
        <v>0</v>
      </c>
      <c r="F589" s="17">
        <v>512.43200000000002</v>
      </c>
      <c r="G589" s="45">
        <v>0</v>
      </c>
      <c r="H589" s="17">
        <v>417.14499999999998</v>
      </c>
      <c r="I589" s="45">
        <v>0</v>
      </c>
      <c r="J589" s="17">
        <v>527.96100000000001</v>
      </c>
      <c r="K589" s="45">
        <v>0</v>
      </c>
      <c r="L589" s="18"/>
      <c r="M589" s="18"/>
    </row>
    <row r="590" spans="1:13" ht="12.75" customHeight="1">
      <c r="A590" s="44">
        <v>35947</v>
      </c>
      <c r="B590" s="39" t="s">
        <v>12</v>
      </c>
      <c r="C590" s="39" t="s">
        <v>30</v>
      </c>
      <c r="D590" s="17">
        <v>188.304</v>
      </c>
      <c r="E590" s="45">
        <v>0</v>
      </c>
      <c r="F590" s="17">
        <v>133.08199999999999</v>
      </c>
      <c r="G590" s="45">
        <v>0</v>
      </c>
      <c r="H590" s="17">
        <v>108.64700000000001</v>
      </c>
      <c r="I590" s="45">
        <v>0</v>
      </c>
      <c r="J590" s="17">
        <v>55.220999999999997</v>
      </c>
      <c r="K590" s="45">
        <v>0</v>
      </c>
      <c r="L590" s="18"/>
      <c r="M590" s="18"/>
    </row>
    <row r="591" spans="1:13" ht="12.75" customHeight="1">
      <c r="A591" s="48">
        <v>35947</v>
      </c>
      <c r="B591" s="49" t="s">
        <v>12</v>
      </c>
      <c r="C591" s="49" t="s">
        <v>31</v>
      </c>
      <c r="D591" s="19">
        <v>19.84</v>
      </c>
      <c r="E591" s="50">
        <v>0</v>
      </c>
      <c r="F591" s="19">
        <v>0</v>
      </c>
      <c r="G591" s="50">
        <v>0</v>
      </c>
      <c r="H591" s="19">
        <v>0</v>
      </c>
      <c r="I591" s="50">
        <v>0</v>
      </c>
      <c r="J591" s="19">
        <v>19.84</v>
      </c>
      <c r="K591" s="50">
        <v>0</v>
      </c>
      <c r="L591" s="18"/>
      <c r="M591" s="18"/>
    </row>
    <row r="592" spans="1:13" ht="12.75" customHeight="1">
      <c r="A592" s="58">
        <v>35947</v>
      </c>
      <c r="B592" s="25" t="s">
        <v>13</v>
      </c>
      <c r="C592" s="25" t="s">
        <v>26</v>
      </c>
      <c r="D592" s="59">
        <v>927.65899999999999</v>
      </c>
      <c r="E592" s="47">
        <v>0</v>
      </c>
      <c r="F592" s="59">
        <v>470.25700000000001</v>
      </c>
      <c r="G592" s="47">
        <v>0</v>
      </c>
      <c r="H592" s="59">
        <v>402.73899999999998</v>
      </c>
      <c r="I592" s="47">
        <v>0</v>
      </c>
      <c r="J592" s="59">
        <v>457.40199999999999</v>
      </c>
      <c r="K592" s="47">
        <v>0</v>
      </c>
      <c r="L592" s="18"/>
      <c r="M592" s="18"/>
    </row>
    <row r="593" spans="1:13" ht="12.75" customHeight="1">
      <c r="A593" s="44">
        <v>35947</v>
      </c>
      <c r="B593" s="39" t="s">
        <v>13</v>
      </c>
      <c r="C593" s="39" t="s">
        <v>32</v>
      </c>
      <c r="D593" s="17">
        <v>764.26599999999996</v>
      </c>
      <c r="E593" s="45">
        <v>0</v>
      </c>
      <c r="F593" s="17">
        <v>367.92</v>
      </c>
      <c r="G593" s="45">
        <v>0</v>
      </c>
      <c r="H593" s="17">
        <v>314.53500000000003</v>
      </c>
      <c r="I593" s="45">
        <v>0</v>
      </c>
      <c r="J593" s="17">
        <v>396.346</v>
      </c>
      <c r="K593" s="45">
        <v>0</v>
      </c>
      <c r="L593" s="18"/>
      <c r="M593" s="18"/>
    </row>
    <row r="594" spans="1:13" ht="12.75" customHeight="1">
      <c r="A594" s="44">
        <v>35947</v>
      </c>
      <c r="B594" s="39" t="s">
        <v>13</v>
      </c>
      <c r="C594" s="39" t="s">
        <v>30</v>
      </c>
      <c r="D594" s="17">
        <v>148.797</v>
      </c>
      <c r="E594" s="45">
        <v>0</v>
      </c>
      <c r="F594" s="17">
        <v>102.337</v>
      </c>
      <c r="G594" s="45">
        <v>0</v>
      </c>
      <c r="H594" s="17">
        <v>88.203999999999994</v>
      </c>
      <c r="I594" s="45">
        <v>0</v>
      </c>
      <c r="J594" s="17">
        <v>46.46</v>
      </c>
      <c r="K594" s="45">
        <v>0</v>
      </c>
      <c r="L594" s="18"/>
      <c r="M594" s="18"/>
    </row>
    <row r="595" spans="1:13" ht="12.75" customHeight="1">
      <c r="A595" s="48">
        <v>35947</v>
      </c>
      <c r="B595" s="49" t="s">
        <v>13</v>
      </c>
      <c r="C595" s="49" t="s">
        <v>31</v>
      </c>
      <c r="D595" s="19">
        <v>14.597</v>
      </c>
      <c r="E595" s="50">
        <v>0</v>
      </c>
      <c r="F595" s="19">
        <v>0</v>
      </c>
      <c r="G595" s="50">
        <v>0</v>
      </c>
      <c r="H595" s="19">
        <v>0</v>
      </c>
      <c r="I595" s="50">
        <v>0</v>
      </c>
      <c r="J595" s="19">
        <v>14.597</v>
      </c>
      <c r="K595" s="50">
        <v>0</v>
      </c>
      <c r="L595" s="18"/>
      <c r="M595" s="18"/>
    </row>
    <row r="596" spans="1:13" ht="12.75" customHeight="1">
      <c r="A596" s="58">
        <v>35947</v>
      </c>
      <c r="B596" s="25" t="s">
        <v>14</v>
      </c>
      <c r="C596" s="25" t="s">
        <v>26</v>
      </c>
      <c r="D596" s="59">
        <v>411.05599999999998</v>
      </c>
      <c r="E596" s="47">
        <v>0</v>
      </c>
      <c r="F596" s="59">
        <v>201.72800000000001</v>
      </c>
      <c r="G596" s="47">
        <v>0</v>
      </c>
      <c r="H596" s="59">
        <v>170.65600000000001</v>
      </c>
      <c r="I596" s="47">
        <v>0</v>
      </c>
      <c r="J596" s="59">
        <v>209.328</v>
      </c>
      <c r="K596" s="47">
        <v>0</v>
      </c>
      <c r="L596" s="18"/>
      <c r="M596" s="18"/>
    </row>
    <row r="597" spans="1:13" ht="12.75" customHeight="1">
      <c r="A597" s="44">
        <v>35947</v>
      </c>
      <c r="B597" s="39" t="s">
        <v>14</v>
      </c>
      <c r="C597" s="39" t="s">
        <v>32</v>
      </c>
      <c r="D597" s="17">
        <v>342.375</v>
      </c>
      <c r="E597" s="45">
        <v>0</v>
      </c>
      <c r="F597" s="17">
        <v>156.26300000000001</v>
      </c>
      <c r="G597" s="45">
        <v>0</v>
      </c>
      <c r="H597" s="17">
        <v>130.81399999999999</v>
      </c>
      <c r="I597" s="45">
        <v>0</v>
      </c>
      <c r="J597" s="17">
        <v>186.11099999999999</v>
      </c>
      <c r="K597" s="45">
        <v>0</v>
      </c>
      <c r="L597" s="18"/>
      <c r="M597" s="18"/>
    </row>
    <row r="598" spans="1:13" ht="12.75" customHeight="1">
      <c r="A598" s="44">
        <v>35947</v>
      </c>
      <c r="B598" s="39" t="s">
        <v>14</v>
      </c>
      <c r="C598" s="39" t="s">
        <v>30</v>
      </c>
      <c r="D598" s="17">
        <v>62.585000000000001</v>
      </c>
      <c r="E598" s="45">
        <v>0</v>
      </c>
      <c r="F598" s="17">
        <v>45.465000000000003</v>
      </c>
      <c r="G598" s="45">
        <v>0</v>
      </c>
      <c r="H598" s="17">
        <v>39.843000000000004</v>
      </c>
      <c r="I598" s="45">
        <v>0</v>
      </c>
      <c r="J598" s="17">
        <v>17.120999999999999</v>
      </c>
      <c r="K598" s="45">
        <v>0</v>
      </c>
      <c r="L598" s="18"/>
      <c r="M598" s="18"/>
    </row>
    <row r="599" spans="1:13" ht="12.75" customHeight="1">
      <c r="A599" s="48">
        <v>35947</v>
      </c>
      <c r="B599" s="49" t="s">
        <v>14</v>
      </c>
      <c r="C599" s="49" t="s">
        <v>31</v>
      </c>
      <c r="D599" s="19">
        <v>6.0960000000000001</v>
      </c>
      <c r="E599" s="50">
        <v>0</v>
      </c>
      <c r="F599" s="19">
        <v>0</v>
      </c>
      <c r="G599" s="50">
        <v>0</v>
      </c>
      <c r="H599" s="19">
        <v>0</v>
      </c>
      <c r="I599" s="50">
        <v>0</v>
      </c>
      <c r="J599" s="19">
        <v>6.0960000000000001</v>
      </c>
      <c r="K599" s="50">
        <v>0</v>
      </c>
      <c r="L599" s="18"/>
      <c r="M599" s="18"/>
    </row>
    <row r="600" spans="1:13" ht="12.75" customHeight="1">
      <c r="A600" s="58">
        <v>35947</v>
      </c>
      <c r="B600" s="25" t="s">
        <v>15</v>
      </c>
      <c r="C600" s="25" t="s">
        <v>26</v>
      </c>
      <c r="D600" s="59">
        <v>481.30700000000002</v>
      </c>
      <c r="E600" s="47">
        <v>0</v>
      </c>
      <c r="F600" s="59">
        <v>245.24199999999999</v>
      </c>
      <c r="G600" s="47">
        <v>0</v>
      </c>
      <c r="H600" s="59">
        <v>216.18700000000001</v>
      </c>
      <c r="I600" s="47">
        <v>0</v>
      </c>
      <c r="J600" s="59">
        <v>236.065</v>
      </c>
      <c r="K600" s="47">
        <v>0</v>
      </c>
      <c r="L600" s="18"/>
      <c r="M600" s="18"/>
    </row>
    <row r="601" spans="1:13" ht="12.75" customHeight="1">
      <c r="A601" s="44">
        <v>35947</v>
      </c>
      <c r="B601" s="39" t="s">
        <v>15</v>
      </c>
      <c r="C601" s="39" t="s">
        <v>32</v>
      </c>
      <c r="D601" s="17">
        <v>401.09399999999999</v>
      </c>
      <c r="E601" s="45">
        <v>0</v>
      </c>
      <c r="F601" s="17">
        <v>193.90899999999999</v>
      </c>
      <c r="G601" s="45">
        <v>0</v>
      </c>
      <c r="H601" s="17">
        <v>171.90700000000001</v>
      </c>
      <c r="I601" s="45">
        <v>0</v>
      </c>
      <c r="J601" s="17">
        <v>207.185</v>
      </c>
      <c r="K601" s="45">
        <v>0</v>
      </c>
      <c r="L601" s="18"/>
      <c r="M601" s="18"/>
    </row>
    <row r="602" spans="1:13" ht="12.75" customHeight="1">
      <c r="A602" s="44">
        <v>35947</v>
      </c>
      <c r="B602" s="39" t="s">
        <v>15</v>
      </c>
      <c r="C602" s="39" t="s">
        <v>30</v>
      </c>
      <c r="D602" s="17">
        <v>71.947999999999993</v>
      </c>
      <c r="E602" s="45">
        <v>0</v>
      </c>
      <c r="F602" s="17">
        <v>51.332999999999998</v>
      </c>
      <c r="G602" s="45">
        <v>0</v>
      </c>
      <c r="H602" s="17">
        <v>44.28</v>
      </c>
      <c r="I602" s="45">
        <v>0</v>
      </c>
      <c r="J602" s="17">
        <v>20.614999999999998</v>
      </c>
      <c r="K602" s="45">
        <v>0</v>
      </c>
      <c r="L602" s="18"/>
      <c r="M602" s="18"/>
    </row>
    <row r="603" spans="1:13" ht="12.75" customHeight="1">
      <c r="A603" s="48">
        <v>35947</v>
      </c>
      <c r="B603" s="49" t="s">
        <v>15</v>
      </c>
      <c r="C603" s="49" t="s">
        <v>31</v>
      </c>
      <c r="D603" s="19">
        <v>8.2639999999999993</v>
      </c>
      <c r="E603" s="50">
        <v>0</v>
      </c>
      <c r="F603" s="19">
        <v>0</v>
      </c>
      <c r="G603" s="50">
        <v>0</v>
      </c>
      <c r="H603" s="19">
        <v>0</v>
      </c>
      <c r="I603" s="50">
        <v>0</v>
      </c>
      <c r="J603" s="19">
        <v>8.2639999999999993</v>
      </c>
      <c r="K603" s="50">
        <v>0</v>
      </c>
      <c r="L603" s="18"/>
      <c r="M603" s="18"/>
    </row>
    <row r="604" spans="1:13" ht="12.75" customHeight="1">
      <c r="A604" s="58">
        <v>35947</v>
      </c>
      <c r="B604" s="25" t="s">
        <v>16</v>
      </c>
      <c r="C604" s="25" t="s">
        <v>26</v>
      </c>
      <c r="D604" s="59">
        <v>130.66</v>
      </c>
      <c r="E604" s="47">
        <v>0</v>
      </c>
      <c r="F604" s="59">
        <v>65.271000000000001</v>
      </c>
      <c r="G604" s="47">
        <v>0</v>
      </c>
      <c r="H604" s="59">
        <v>57.069000000000003</v>
      </c>
      <c r="I604" s="47">
        <v>0</v>
      </c>
      <c r="J604" s="59">
        <v>65.388999999999996</v>
      </c>
      <c r="K604" s="47">
        <v>0</v>
      </c>
      <c r="L604" s="18"/>
      <c r="M604" s="18"/>
    </row>
    <row r="605" spans="1:13" ht="12.75" customHeight="1">
      <c r="A605" s="44">
        <v>35947</v>
      </c>
      <c r="B605" s="39" t="s">
        <v>16</v>
      </c>
      <c r="C605" s="39" t="s">
        <v>32</v>
      </c>
      <c r="D605" s="17">
        <v>109.589</v>
      </c>
      <c r="E605" s="45">
        <v>0</v>
      </c>
      <c r="F605" s="17">
        <v>50.091000000000001</v>
      </c>
      <c r="G605" s="45">
        <v>0</v>
      </c>
      <c r="H605" s="17">
        <v>43.933999999999997</v>
      </c>
      <c r="I605" s="45">
        <v>0</v>
      </c>
      <c r="J605" s="17">
        <v>59.497999999999998</v>
      </c>
      <c r="K605" s="45">
        <v>0</v>
      </c>
      <c r="L605" s="18"/>
      <c r="M605" s="18"/>
    </row>
    <row r="606" spans="1:13" ht="12.75" customHeight="1">
      <c r="A606" s="44">
        <v>35947</v>
      </c>
      <c r="B606" s="39" t="s">
        <v>16</v>
      </c>
      <c r="C606" s="39" t="s">
        <v>30</v>
      </c>
      <c r="D606" s="17">
        <v>19.626999999999999</v>
      </c>
      <c r="E606" s="45">
        <v>0</v>
      </c>
      <c r="F606" s="17">
        <v>15.18</v>
      </c>
      <c r="G606" s="45">
        <v>0</v>
      </c>
      <c r="H606" s="17">
        <v>13.135</v>
      </c>
      <c r="I606" s="45">
        <v>0</v>
      </c>
      <c r="J606" s="17">
        <v>4.4480000000000004</v>
      </c>
      <c r="K606" s="45">
        <v>0</v>
      </c>
      <c r="L606" s="18"/>
      <c r="M606" s="18"/>
    </row>
    <row r="607" spans="1:13" ht="12.75" customHeight="1">
      <c r="A607" s="48">
        <v>35947</v>
      </c>
      <c r="B607" s="49" t="s">
        <v>16</v>
      </c>
      <c r="C607" s="49" t="s">
        <v>31</v>
      </c>
      <c r="D607" s="19">
        <v>1.444</v>
      </c>
      <c r="E607" s="50">
        <v>0</v>
      </c>
      <c r="F607" s="19">
        <v>0</v>
      </c>
      <c r="G607" s="50">
        <v>0</v>
      </c>
      <c r="H607" s="19">
        <v>0</v>
      </c>
      <c r="I607" s="50">
        <v>0</v>
      </c>
      <c r="J607" s="19">
        <v>1.444</v>
      </c>
      <c r="K607" s="50">
        <v>0</v>
      </c>
      <c r="L607" s="18"/>
      <c r="M607" s="18"/>
    </row>
    <row r="608" spans="1:13" ht="12.75" customHeight="1">
      <c r="A608" s="58">
        <v>35947</v>
      </c>
      <c r="B608" s="25" t="s">
        <v>17</v>
      </c>
      <c r="C608" s="25" t="s">
        <v>26</v>
      </c>
      <c r="D608" s="59">
        <v>32.86</v>
      </c>
      <c r="E608" s="47">
        <v>0</v>
      </c>
      <c r="F608" s="59">
        <v>19.588000000000001</v>
      </c>
      <c r="G608" s="47">
        <v>0</v>
      </c>
      <c r="H608" s="59">
        <v>17.285</v>
      </c>
      <c r="I608" s="47">
        <v>0</v>
      </c>
      <c r="J608" s="59">
        <v>13.271000000000001</v>
      </c>
      <c r="K608" s="47">
        <v>0</v>
      </c>
      <c r="L608" s="18"/>
      <c r="M608" s="18"/>
    </row>
    <row r="609" spans="1:13" ht="12.75" customHeight="1">
      <c r="A609" s="44">
        <v>35947</v>
      </c>
      <c r="B609" s="39" t="s">
        <v>17</v>
      </c>
      <c r="C609" s="39" t="s">
        <v>32</v>
      </c>
      <c r="D609" s="17">
        <v>28.477</v>
      </c>
      <c r="E609" s="45">
        <v>0</v>
      </c>
      <c r="F609" s="17">
        <v>16.254000000000001</v>
      </c>
      <c r="G609" s="45">
        <v>0</v>
      </c>
      <c r="H609" s="17">
        <v>14.494</v>
      </c>
      <c r="I609" s="45">
        <v>0</v>
      </c>
      <c r="J609" s="17">
        <v>12.223000000000001</v>
      </c>
      <c r="K609" s="45">
        <v>0</v>
      </c>
      <c r="L609" s="18"/>
      <c r="M609" s="18"/>
    </row>
    <row r="610" spans="1:13" ht="12.75" customHeight="1">
      <c r="A610" s="44">
        <v>35947</v>
      </c>
      <c r="B610" s="39" t="s">
        <v>17</v>
      </c>
      <c r="C610" s="39" t="s">
        <v>30</v>
      </c>
      <c r="D610" s="17">
        <v>3.9529999999999998</v>
      </c>
      <c r="E610" s="45">
        <v>0</v>
      </c>
      <c r="F610" s="17">
        <v>3.335</v>
      </c>
      <c r="G610" s="45">
        <v>0</v>
      </c>
      <c r="H610" s="17">
        <v>2.7909999999999999</v>
      </c>
      <c r="I610" s="45">
        <v>0</v>
      </c>
      <c r="J610" s="17">
        <v>0.61899999999999999</v>
      </c>
      <c r="K610" s="45">
        <v>25</v>
      </c>
      <c r="L610" s="18"/>
      <c r="M610" s="18"/>
    </row>
    <row r="611" spans="1:13" ht="12.75" customHeight="1">
      <c r="A611" s="48">
        <v>35947</v>
      </c>
      <c r="B611" s="49" t="s">
        <v>17</v>
      </c>
      <c r="C611" s="49" t="s">
        <v>31</v>
      </c>
      <c r="D611" s="19">
        <v>0.43</v>
      </c>
      <c r="E611" s="50">
        <v>25</v>
      </c>
      <c r="F611" s="19">
        <v>0</v>
      </c>
      <c r="G611" s="50">
        <v>0</v>
      </c>
      <c r="H611" s="19">
        <v>0</v>
      </c>
      <c r="I611" s="50">
        <v>0</v>
      </c>
      <c r="J611" s="19">
        <v>0.43</v>
      </c>
      <c r="K611" s="50">
        <v>25</v>
      </c>
      <c r="L611" s="18"/>
      <c r="M611" s="18"/>
    </row>
    <row r="612" spans="1:13" ht="12.75" customHeight="1">
      <c r="A612" s="58">
        <v>35947</v>
      </c>
      <c r="B612" s="25" t="s">
        <v>18</v>
      </c>
      <c r="C612" s="25" t="s">
        <v>26</v>
      </c>
      <c r="D612" s="59">
        <v>74.966999999999999</v>
      </c>
      <c r="E612" s="47">
        <v>0</v>
      </c>
      <c r="F612" s="59">
        <v>41.295999999999999</v>
      </c>
      <c r="G612" s="47">
        <v>0</v>
      </c>
      <c r="H612" s="59">
        <v>32.944000000000003</v>
      </c>
      <c r="I612" s="47">
        <v>0</v>
      </c>
      <c r="J612" s="59">
        <v>33.670999999999999</v>
      </c>
      <c r="K612" s="47">
        <v>0</v>
      </c>
      <c r="L612" s="18"/>
      <c r="M612" s="18"/>
    </row>
    <row r="613" spans="1:13" ht="12.75" customHeight="1">
      <c r="A613" s="44">
        <v>35947</v>
      </c>
      <c r="B613" s="39" t="s">
        <v>18</v>
      </c>
      <c r="C613" s="39" t="s">
        <v>32</v>
      </c>
      <c r="D613" s="17">
        <v>62.417000000000002</v>
      </c>
      <c r="E613" s="45">
        <v>0</v>
      </c>
      <c r="F613" s="17">
        <v>33.090000000000003</v>
      </c>
      <c r="G613" s="45">
        <v>0</v>
      </c>
      <c r="H613" s="17">
        <v>26.651</v>
      </c>
      <c r="I613" s="45">
        <v>0</v>
      </c>
      <c r="J613" s="17">
        <v>29.327000000000002</v>
      </c>
      <c r="K613" s="45">
        <v>0</v>
      </c>
      <c r="L613" s="18"/>
      <c r="M613" s="18"/>
    </row>
    <row r="614" spans="1:13" ht="12.75" customHeight="1">
      <c r="A614" s="44">
        <v>35947</v>
      </c>
      <c r="B614" s="39" t="s">
        <v>18</v>
      </c>
      <c r="C614" s="39" t="s">
        <v>30</v>
      </c>
      <c r="D614" s="17">
        <v>11.141</v>
      </c>
      <c r="E614" s="45">
        <v>0</v>
      </c>
      <c r="F614" s="17">
        <v>8.2070000000000007</v>
      </c>
      <c r="G614" s="45">
        <v>0</v>
      </c>
      <c r="H614" s="17">
        <v>6.2930000000000001</v>
      </c>
      <c r="I614" s="45">
        <v>0</v>
      </c>
      <c r="J614" s="17">
        <v>2.9340000000000002</v>
      </c>
      <c r="K614" s="45">
        <v>0</v>
      </c>
      <c r="L614" s="18"/>
      <c r="M614" s="18"/>
    </row>
    <row r="615" spans="1:13" ht="12.75" customHeight="1">
      <c r="A615" s="48">
        <v>35947</v>
      </c>
      <c r="B615" s="49" t="s">
        <v>18</v>
      </c>
      <c r="C615" s="49" t="s">
        <v>31</v>
      </c>
      <c r="D615" s="19">
        <v>1.41</v>
      </c>
      <c r="E615" s="50">
        <v>0</v>
      </c>
      <c r="F615" s="19">
        <v>0</v>
      </c>
      <c r="G615" s="50">
        <v>0</v>
      </c>
      <c r="H615" s="19">
        <v>0</v>
      </c>
      <c r="I615" s="50">
        <v>0</v>
      </c>
      <c r="J615" s="19">
        <v>1.41</v>
      </c>
      <c r="K615" s="50">
        <v>0</v>
      </c>
      <c r="L615" s="18"/>
      <c r="M615" s="18"/>
    </row>
    <row r="616" spans="1:13" ht="12.75" customHeight="1">
      <c r="A616" s="58">
        <v>35947</v>
      </c>
      <c r="B616" s="25" t="s">
        <v>29</v>
      </c>
      <c r="C616" s="25" t="s">
        <v>26</v>
      </c>
      <c r="D616" s="59">
        <v>5026.7719999999999</v>
      </c>
      <c r="E616" s="47">
        <v>0</v>
      </c>
      <c r="F616" s="59">
        <v>2550.9499999999998</v>
      </c>
      <c r="G616" s="47">
        <v>0</v>
      </c>
      <c r="H616" s="59">
        <v>2159.991</v>
      </c>
      <c r="I616" s="47">
        <v>0</v>
      </c>
      <c r="J616" s="59">
        <v>2475.8220000000001</v>
      </c>
      <c r="K616" s="47">
        <v>0</v>
      </c>
      <c r="L616" s="18"/>
      <c r="M616" s="18"/>
    </row>
    <row r="617" spans="1:13" ht="12.75" customHeight="1">
      <c r="A617" s="44">
        <v>35947</v>
      </c>
      <c r="B617" s="39" t="s">
        <v>29</v>
      </c>
      <c r="C617" s="39" t="s">
        <v>32</v>
      </c>
      <c r="D617" s="17">
        <v>4157.9889999999996</v>
      </c>
      <c r="E617" s="45">
        <v>0</v>
      </c>
      <c r="F617" s="17">
        <v>2002.1579999999999</v>
      </c>
      <c r="G617" s="45">
        <v>0</v>
      </c>
      <c r="H617" s="17">
        <v>1694.3150000000001</v>
      </c>
      <c r="I617" s="45">
        <v>0</v>
      </c>
      <c r="J617" s="17">
        <v>2155.8310000000001</v>
      </c>
      <c r="K617" s="45">
        <v>0</v>
      </c>
      <c r="L617" s="18"/>
      <c r="M617" s="18"/>
    </row>
    <row r="618" spans="1:13" ht="12.75" customHeight="1">
      <c r="A618" s="44">
        <v>35947</v>
      </c>
      <c r="B618" s="39" t="s">
        <v>29</v>
      </c>
      <c r="C618" s="39" t="s">
        <v>30</v>
      </c>
      <c r="D618" s="17">
        <v>787.29499999999996</v>
      </c>
      <c r="E618" s="45">
        <v>0</v>
      </c>
      <c r="F618" s="17">
        <v>548.79200000000003</v>
      </c>
      <c r="G618" s="45">
        <v>0</v>
      </c>
      <c r="H618" s="17">
        <v>465.67599999999999</v>
      </c>
      <c r="I618" s="45">
        <v>0</v>
      </c>
      <c r="J618" s="17">
        <v>238.50200000000001</v>
      </c>
      <c r="K618" s="45">
        <v>0</v>
      </c>
      <c r="L618" s="18"/>
      <c r="M618" s="18"/>
    </row>
    <row r="619" spans="1:13" ht="12.75" customHeight="1">
      <c r="A619" s="48">
        <v>35947</v>
      </c>
      <c r="B619" s="49" t="s">
        <v>29</v>
      </c>
      <c r="C619" s="49" t="s">
        <v>31</v>
      </c>
      <c r="D619" s="19">
        <v>81.488</v>
      </c>
      <c r="E619" s="50">
        <v>0</v>
      </c>
      <c r="F619" s="19">
        <v>0</v>
      </c>
      <c r="G619" s="50">
        <v>0</v>
      </c>
      <c r="H619" s="19">
        <v>0</v>
      </c>
      <c r="I619" s="50">
        <v>0</v>
      </c>
      <c r="J619" s="19">
        <v>81.488</v>
      </c>
      <c r="K619" s="50">
        <v>0</v>
      </c>
      <c r="L619" s="18"/>
      <c r="M619" s="18"/>
    </row>
    <row r="620" spans="1:13" ht="12.75" customHeight="1">
      <c r="A620" s="58">
        <v>36312</v>
      </c>
      <c r="B620" s="25" t="s">
        <v>11</v>
      </c>
      <c r="C620" s="25" t="s">
        <v>26</v>
      </c>
      <c r="D620" s="59">
        <v>1720.79</v>
      </c>
      <c r="E620" s="47">
        <v>0</v>
      </c>
      <c r="F620" s="59">
        <v>866.452</v>
      </c>
      <c r="G620" s="47">
        <v>0</v>
      </c>
      <c r="H620" s="59">
        <v>735.65599999999995</v>
      </c>
      <c r="I620" s="47">
        <v>0</v>
      </c>
      <c r="J620" s="59">
        <v>854.33799999999997</v>
      </c>
      <c r="K620" s="47">
        <v>0</v>
      </c>
      <c r="L620" s="18"/>
      <c r="M620" s="18"/>
    </row>
    <row r="621" spans="1:13" ht="12.75" customHeight="1">
      <c r="A621" s="44">
        <v>36312</v>
      </c>
      <c r="B621" s="39" t="s">
        <v>11</v>
      </c>
      <c r="C621" s="39" t="s">
        <v>32</v>
      </c>
      <c r="D621" s="17">
        <v>1428.799</v>
      </c>
      <c r="E621" s="45">
        <v>0</v>
      </c>
      <c r="F621" s="17">
        <v>686.45600000000002</v>
      </c>
      <c r="G621" s="45">
        <v>0</v>
      </c>
      <c r="H621" s="17">
        <v>582.02599999999995</v>
      </c>
      <c r="I621" s="45">
        <v>0</v>
      </c>
      <c r="J621" s="17">
        <v>742.34199999999998</v>
      </c>
      <c r="K621" s="45">
        <v>0</v>
      </c>
      <c r="L621" s="18"/>
      <c r="M621" s="18"/>
    </row>
    <row r="622" spans="1:13" ht="12.75" customHeight="1">
      <c r="A622" s="44">
        <v>36312</v>
      </c>
      <c r="B622" s="39" t="s">
        <v>11</v>
      </c>
      <c r="C622" s="39" t="s">
        <v>30</v>
      </c>
      <c r="D622" s="17">
        <v>265.19600000000003</v>
      </c>
      <c r="E622" s="45">
        <v>0</v>
      </c>
      <c r="F622" s="17">
        <v>179.99600000000001</v>
      </c>
      <c r="G622" s="45">
        <v>0</v>
      </c>
      <c r="H622" s="17">
        <v>153.63</v>
      </c>
      <c r="I622" s="45">
        <v>0</v>
      </c>
      <c r="J622" s="17">
        <v>85.2</v>
      </c>
      <c r="K622" s="45">
        <v>0</v>
      </c>
      <c r="L622" s="18"/>
      <c r="M622" s="18"/>
    </row>
    <row r="623" spans="1:13" ht="12.75" customHeight="1">
      <c r="A623" s="48">
        <v>36312</v>
      </c>
      <c r="B623" s="49" t="s">
        <v>11</v>
      </c>
      <c r="C623" s="49" t="s">
        <v>31</v>
      </c>
      <c r="D623" s="19">
        <v>26.795000000000002</v>
      </c>
      <c r="E623" s="50">
        <v>0</v>
      </c>
      <c r="F623" s="19">
        <v>0</v>
      </c>
      <c r="G623" s="50">
        <v>0</v>
      </c>
      <c r="H623" s="19">
        <v>0</v>
      </c>
      <c r="I623" s="50">
        <v>0</v>
      </c>
      <c r="J623" s="19">
        <v>26.795000000000002</v>
      </c>
      <c r="K623" s="50">
        <v>0</v>
      </c>
      <c r="L623" s="18"/>
      <c r="M623" s="18"/>
    </row>
    <row r="624" spans="1:13" ht="12.75" customHeight="1">
      <c r="A624" s="58">
        <v>36312</v>
      </c>
      <c r="B624" s="25" t="s">
        <v>12</v>
      </c>
      <c r="C624" s="25" t="s">
        <v>26</v>
      </c>
      <c r="D624" s="59">
        <v>1260.4659999999999</v>
      </c>
      <c r="E624" s="47">
        <v>0</v>
      </c>
      <c r="F624" s="59">
        <v>640.41</v>
      </c>
      <c r="G624" s="47">
        <v>0</v>
      </c>
      <c r="H624" s="59">
        <v>532.54100000000005</v>
      </c>
      <c r="I624" s="47">
        <v>0</v>
      </c>
      <c r="J624" s="59">
        <v>620.05600000000004</v>
      </c>
      <c r="K624" s="47">
        <v>0</v>
      </c>
      <c r="L624" s="18"/>
      <c r="M624" s="18"/>
    </row>
    <row r="625" spans="1:13" ht="12.75" customHeight="1">
      <c r="A625" s="44">
        <v>36312</v>
      </c>
      <c r="B625" s="39" t="s">
        <v>12</v>
      </c>
      <c r="C625" s="39" t="s">
        <v>32</v>
      </c>
      <c r="D625" s="17">
        <v>1045.8330000000001</v>
      </c>
      <c r="E625" s="45">
        <v>0</v>
      </c>
      <c r="F625" s="17">
        <v>507.81799999999998</v>
      </c>
      <c r="G625" s="45">
        <v>0</v>
      </c>
      <c r="H625" s="17">
        <v>427.23399999999998</v>
      </c>
      <c r="I625" s="45">
        <v>0</v>
      </c>
      <c r="J625" s="17">
        <v>538.01499999999999</v>
      </c>
      <c r="K625" s="45">
        <v>0</v>
      </c>
      <c r="L625" s="18"/>
      <c r="M625" s="18"/>
    </row>
    <row r="626" spans="1:13" ht="12.75" customHeight="1">
      <c r="A626" s="44">
        <v>36312</v>
      </c>
      <c r="B626" s="39" t="s">
        <v>12</v>
      </c>
      <c r="C626" s="39" t="s">
        <v>30</v>
      </c>
      <c r="D626" s="17">
        <v>191.73400000000001</v>
      </c>
      <c r="E626" s="45">
        <v>0</v>
      </c>
      <c r="F626" s="17">
        <v>132.59200000000001</v>
      </c>
      <c r="G626" s="45">
        <v>0</v>
      </c>
      <c r="H626" s="17">
        <v>105.307</v>
      </c>
      <c r="I626" s="45">
        <v>0</v>
      </c>
      <c r="J626" s="17">
        <v>59.140999999999998</v>
      </c>
      <c r="K626" s="45">
        <v>0</v>
      </c>
      <c r="L626" s="18"/>
      <c r="M626" s="18"/>
    </row>
    <row r="627" spans="1:13" ht="12.75" customHeight="1">
      <c r="A627" s="48">
        <v>36312</v>
      </c>
      <c r="B627" s="49" t="s">
        <v>12</v>
      </c>
      <c r="C627" s="49" t="s">
        <v>31</v>
      </c>
      <c r="D627" s="19">
        <v>22.9</v>
      </c>
      <c r="E627" s="50">
        <v>0</v>
      </c>
      <c r="F627" s="19">
        <v>0</v>
      </c>
      <c r="G627" s="50">
        <v>0</v>
      </c>
      <c r="H627" s="19">
        <v>0</v>
      </c>
      <c r="I627" s="50">
        <v>0</v>
      </c>
      <c r="J627" s="19">
        <v>22.9</v>
      </c>
      <c r="K627" s="50">
        <v>0</v>
      </c>
      <c r="L627" s="18"/>
      <c r="M627" s="18"/>
    </row>
    <row r="628" spans="1:13" ht="12.75" customHeight="1">
      <c r="A628" s="58">
        <v>36312</v>
      </c>
      <c r="B628" s="25" t="s">
        <v>13</v>
      </c>
      <c r="C628" s="25" t="s">
        <v>26</v>
      </c>
      <c r="D628" s="59">
        <v>931.76700000000005</v>
      </c>
      <c r="E628" s="47">
        <v>0</v>
      </c>
      <c r="F628" s="59">
        <v>476.45800000000003</v>
      </c>
      <c r="G628" s="47">
        <v>0</v>
      </c>
      <c r="H628" s="59">
        <v>413.40800000000002</v>
      </c>
      <c r="I628" s="47">
        <v>0</v>
      </c>
      <c r="J628" s="59">
        <v>455.30900000000003</v>
      </c>
      <c r="K628" s="47">
        <v>0</v>
      </c>
      <c r="L628" s="18"/>
      <c r="M628" s="18"/>
    </row>
    <row r="629" spans="1:13" ht="12.75" customHeight="1">
      <c r="A629" s="44">
        <v>36312</v>
      </c>
      <c r="B629" s="39" t="s">
        <v>13</v>
      </c>
      <c r="C629" s="39" t="s">
        <v>32</v>
      </c>
      <c r="D629" s="17">
        <v>771.28599999999994</v>
      </c>
      <c r="E629" s="45">
        <v>0</v>
      </c>
      <c r="F629" s="17">
        <v>368.99</v>
      </c>
      <c r="G629" s="45">
        <v>0</v>
      </c>
      <c r="H629" s="17">
        <v>320.28199999999998</v>
      </c>
      <c r="I629" s="45">
        <v>0</v>
      </c>
      <c r="J629" s="17">
        <v>402.29599999999999</v>
      </c>
      <c r="K629" s="45">
        <v>0</v>
      </c>
      <c r="L629" s="18"/>
      <c r="M629" s="18"/>
    </row>
    <row r="630" spans="1:13" ht="12.75" customHeight="1">
      <c r="A630" s="44">
        <v>36312</v>
      </c>
      <c r="B630" s="39" t="s">
        <v>13</v>
      </c>
      <c r="C630" s="39" t="s">
        <v>30</v>
      </c>
      <c r="D630" s="17">
        <v>143.524</v>
      </c>
      <c r="E630" s="45">
        <v>0</v>
      </c>
      <c r="F630" s="17">
        <v>107.468</v>
      </c>
      <c r="G630" s="45">
        <v>0</v>
      </c>
      <c r="H630" s="17">
        <v>93.126000000000005</v>
      </c>
      <c r="I630" s="45">
        <v>0</v>
      </c>
      <c r="J630" s="17">
        <v>36.055999999999997</v>
      </c>
      <c r="K630" s="45">
        <v>0</v>
      </c>
      <c r="L630" s="18"/>
      <c r="M630" s="18"/>
    </row>
    <row r="631" spans="1:13" ht="12.75" customHeight="1">
      <c r="A631" s="48">
        <v>36312</v>
      </c>
      <c r="B631" s="49" t="s">
        <v>13</v>
      </c>
      <c r="C631" s="49" t="s">
        <v>31</v>
      </c>
      <c r="D631" s="19">
        <v>16.957000000000001</v>
      </c>
      <c r="E631" s="50">
        <v>0</v>
      </c>
      <c r="F631" s="19">
        <v>0</v>
      </c>
      <c r="G631" s="50">
        <v>0</v>
      </c>
      <c r="H631" s="19">
        <v>0</v>
      </c>
      <c r="I631" s="50">
        <v>0</v>
      </c>
      <c r="J631" s="19">
        <v>16.957000000000001</v>
      </c>
      <c r="K631" s="50">
        <v>0</v>
      </c>
      <c r="L631" s="18"/>
      <c r="M631" s="18"/>
    </row>
    <row r="632" spans="1:13" ht="12.75" customHeight="1">
      <c r="A632" s="58">
        <v>36312</v>
      </c>
      <c r="B632" s="25" t="s">
        <v>14</v>
      </c>
      <c r="C632" s="25" t="s">
        <v>26</v>
      </c>
      <c r="D632" s="59">
        <v>410.72199999999998</v>
      </c>
      <c r="E632" s="47">
        <v>0</v>
      </c>
      <c r="F632" s="59">
        <v>188.11199999999999</v>
      </c>
      <c r="G632" s="47">
        <v>0</v>
      </c>
      <c r="H632" s="59">
        <v>159.245</v>
      </c>
      <c r="I632" s="47">
        <v>0</v>
      </c>
      <c r="J632" s="59">
        <v>222.61</v>
      </c>
      <c r="K632" s="47">
        <v>0</v>
      </c>
      <c r="L632" s="18"/>
      <c r="M632" s="18"/>
    </row>
    <row r="633" spans="1:13" ht="12.75" customHeight="1">
      <c r="A633" s="44">
        <v>36312</v>
      </c>
      <c r="B633" s="39" t="s">
        <v>14</v>
      </c>
      <c r="C633" s="39" t="s">
        <v>32</v>
      </c>
      <c r="D633" s="17">
        <v>340.72</v>
      </c>
      <c r="E633" s="45">
        <v>0</v>
      </c>
      <c r="F633" s="17">
        <v>142.89599999999999</v>
      </c>
      <c r="G633" s="45">
        <v>0</v>
      </c>
      <c r="H633" s="17">
        <v>120.765</v>
      </c>
      <c r="I633" s="45">
        <v>0</v>
      </c>
      <c r="J633" s="17">
        <v>197.82400000000001</v>
      </c>
      <c r="K633" s="45">
        <v>0</v>
      </c>
      <c r="L633" s="18"/>
      <c r="M633" s="18"/>
    </row>
    <row r="634" spans="1:13" ht="12.75" customHeight="1">
      <c r="A634" s="44">
        <v>36312</v>
      </c>
      <c r="B634" s="39" t="s">
        <v>14</v>
      </c>
      <c r="C634" s="39" t="s">
        <v>30</v>
      </c>
      <c r="D634" s="17">
        <v>62.899000000000001</v>
      </c>
      <c r="E634" s="45">
        <v>0</v>
      </c>
      <c r="F634" s="17">
        <v>45.215000000000003</v>
      </c>
      <c r="G634" s="45">
        <v>0</v>
      </c>
      <c r="H634" s="17">
        <v>38.479999999999997</v>
      </c>
      <c r="I634" s="45">
        <v>0</v>
      </c>
      <c r="J634" s="17">
        <v>17.684000000000001</v>
      </c>
      <c r="K634" s="45">
        <v>0</v>
      </c>
      <c r="L634" s="18"/>
      <c r="M634" s="18"/>
    </row>
    <row r="635" spans="1:13" ht="12.75" customHeight="1">
      <c r="A635" s="48">
        <v>36312</v>
      </c>
      <c r="B635" s="49" t="s">
        <v>14</v>
      </c>
      <c r="C635" s="49" t="s">
        <v>31</v>
      </c>
      <c r="D635" s="19">
        <v>7.1029999999999998</v>
      </c>
      <c r="E635" s="50">
        <v>0</v>
      </c>
      <c r="F635" s="19">
        <v>0</v>
      </c>
      <c r="G635" s="50">
        <v>0</v>
      </c>
      <c r="H635" s="19">
        <v>0</v>
      </c>
      <c r="I635" s="50">
        <v>0</v>
      </c>
      <c r="J635" s="19">
        <v>7.1029999999999998</v>
      </c>
      <c r="K635" s="50">
        <v>0</v>
      </c>
      <c r="L635" s="18"/>
      <c r="M635" s="18"/>
    </row>
    <row r="636" spans="1:13" ht="12.75" customHeight="1">
      <c r="A636" s="58">
        <v>36312</v>
      </c>
      <c r="B636" s="25" t="s">
        <v>15</v>
      </c>
      <c r="C636" s="25" t="s">
        <v>26</v>
      </c>
      <c r="D636" s="59">
        <v>488.35199999999998</v>
      </c>
      <c r="E636" s="47">
        <v>0</v>
      </c>
      <c r="F636" s="59">
        <v>246.423</v>
      </c>
      <c r="G636" s="47">
        <v>0</v>
      </c>
      <c r="H636" s="59">
        <v>213.38300000000001</v>
      </c>
      <c r="I636" s="47">
        <v>0</v>
      </c>
      <c r="J636" s="59">
        <v>241.929</v>
      </c>
      <c r="K636" s="47">
        <v>0</v>
      </c>
      <c r="L636" s="18"/>
      <c r="M636" s="18"/>
    </row>
    <row r="637" spans="1:13" ht="12.75" customHeight="1">
      <c r="A637" s="44">
        <v>36312</v>
      </c>
      <c r="B637" s="39" t="s">
        <v>15</v>
      </c>
      <c r="C637" s="39" t="s">
        <v>32</v>
      </c>
      <c r="D637" s="17">
        <v>408.39499999999998</v>
      </c>
      <c r="E637" s="45">
        <v>0</v>
      </c>
      <c r="F637" s="17">
        <v>195.351</v>
      </c>
      <c r="G637" s="45">
        <v>0</v>
      </c>
      <c r="H637" s="17">
        <v>169.96799999999999</v>
      </c>
      <c r="I637" s="45">
        <v>0</v>
      </c>
      <c r="J637" s="17">
        <v>213.04400000000001</v>
      </c>
      <c r="K637" s="45">
        <v>0</v>
      </c>
      <c r="L637" s="18"/>
      <c r="M637" s="18"/>
    </row>
    <row r="638" spans="1:13" ht="12.75" customHeight="1">
      <c r="A638" s="44">
        <v>36312</v>
      </c>
      <c r="B638" s="39" t="s">
        <v>15</v>
      </c>
      <c r="C638" s="39" t="s">
        <v>30</v>
      </c>
      <c r="D638" s="17">
        <v>70.703999999999994</v>
      </c>
      <c r="E638" s="45">
        <v>0</v>
      </c>
      <c r="F638" s="17">
        <v>51.070999999999998</v>
      </c>
      <c r="G638" s="45">
        <v>0</v>
      </c>
      <c r="H638" s="17">
        <v>43.414999999999999</v>
      </c>
      <c r="I638" s="45">
        <v>0</v>
      </c>
      <c r="J638" s="17">
        <v>19.632000000000001</v>
      </c>
      <c r="K638" s="45">
        <v>0</v>
      </c>
      <c r="L638" s="18"/>
      <c r="M638" s="18"/>
    </row>
    <row r="639" spans="1:13" ht="12.75" customHeight="1">
      <c r="A639" s="48">
        <v>36312</v>
      </c>
      <c r="B639" s="49" t="s">
        <v>15</v>
      </c>
      <c r="C639" s="49" t="s">
        <v>31</v>
      </c>
      <c r="D639" s="19">
        <v>9.2530000000000001</v>
      </c>
      <c r="E639" s="50">
        <v>0</v>
      </c>
      <c r="F639" s="19">
        <v>0</v>
      </c>
      <c r="G639" s="50">
        <v>0</v>
      </c>
      <c r="H639" s="19">
        <v>0</v>
      </c>
      <c r="I639" s="50">
        <v>0</v>
      </c>
      <c r="J639" s="19">
        <v>9.2530000000000001</v>
      </c>
      <c r="K639" s="50">
        <v>0</v>
      </c>
      <c r="L639" s="18"/>
      <c r="M639" s="18"/>
    </row>
    <row r="640" spans="1:13" ht="12.75" customHeight="1">
      <c r="A640" s="58">
        <v>36312</v>
      </c>
      <c r="B640" s="25" t="s">
        <v>16</v>
      </c>
      <c r="C640" s="25" t="s">
        <v>26</v>
      </c>
      <c r="D640" s="59">
        <v>131.38399999999999</v>
      </c>
      <c r="E640" s="47">
        <v>0</v>
      </c>
      <c r="F640" s="59">
        <v>66.596000000000004</v>
      </c>
      <c r="G640" s="47">
        <v>0</v>
      </c>
      <c r="H640" s="59">
        <v>57.427999999999997</v>
      </c>
      <c r="I640" s="47">
        <v>0</v>
      </c>
      <c r="J640" s="59">
        <v>64.787999999999997</v>
      </c>
      <c r="K640" s="47">
        <v>0</v>
      </c>
      <c r="L640" s="18"/>
      <c r="M640" s="18"/>
    </row>
    <row r="641" spans="1:13" ht="12.75" customHeight="1">
      <c r="A641" s="44">
        <v>36312</v>
      </c>
      <c r="B641" s="39" t="s">
        <v>16</v>
      </c>
      <c r="C641" s="39" t="s">
        <v>32</v>
      </c>
      <c r="D641" s="17">
        <v>109.005</v>
      </c>
      <c r="E641" s="45">
        <v>0</v>
      </c>
      <c r="F641" s="17">
        <v>51.518000000000001</v>
      </c>
      <c r="G641" s="45">
        <v>0</v>
      </c>
      <c r="H641" s="17">
        <v>44.863</v>
      </c>
      <c r="I641" s="45">
        <v>0</v>
      </c>
      <c r="J641" s="17">
        <v>57.487000000000002</v>
      </c>
      <c r="K641" s="45">
        <v>0</v>
      </c>
      <c r="L641" s="18"/>
      <c r="M641" s="18"/>
    </row>
    <row r="642" spans="1:13" ht="12.75" customHeight="1">
      <c r="A642" s="44">
        <v>36312</v>
      </c>
      <c r="B642" s="39" t="s">
        <v>16</v>
      </c>
      <c r="C642" s="39" t="s">
        <v>30</v>
      </c>
      <c r="D642" s="17">
        <v>21.393999999999998</v>
      </c>
      <c r="E642" s="45">
        <v>0</v>
      </c>
      <c r="F642" s="17">
        <v>15.077999999999999</v>
      </c>
      <c r="G642" s="45">
        <v>0</v>
      </c>
      <c r="H642" s="17">
        <v>12.566000000000001</v>
      </c>
      <c r="I642" s="45">
        <v>0</v>
      </c>
      <c r="J642" s="17">
        <v>6.3159999999999998</v>
      </c>
      <c r="K642" s="45">
        <v>0</v>
      </c>
      <c r="L642" s="18"/>
      <c r="M642" s="18"/>
    </row>
    <row r="643" spans="1:13" ht="12.75" customHeight="1">
      <c r="A643" s="48">
        <v>36312</v>
      </c>
      <c r="B643" s="49" t="s">
        <v>16</v>
      </c>
      <c r="C643" s="49" t="s">
        <v>31</v>
      </c>
      <c r="D643" s="19">
        <v>0.98499999999999999</v>
      </c>
      <c r="E643" s="50">
        <v>25</v>
      </c>
      <c r="F643" s="19">
        <v>0</v>
      </c>
      <c r="G643" s="50">
        <v>0</v>
      </c>
      <c r="H643" s="19">
        <v>0</v>
      </c>
      <c r="I643" s="50">
        <v>0</v>
      </c>
      <c r="J643" s="19">
        <v>0.98499999999999999</v>
      </c>
      <c r="K643" s="50">
        <v>25</v>
      </c>
      <c r="L643" s="18"/>
      <c r="M643" s="18"/>
    </row>
    <row r="644" spans="1:13" ht="12.75" customHeight="1">
      <c r="A644" s="58">
        <v>36312</v>
      </c>
      <c r="B644" s="25" t="s">
        <v>17</v>
      </c>
      <c r="C644" s="25" t="s">
        <v>26</v>
      </c>
      <c r="D644" s="59">
        <v>36.784999999999997</v>
      </c>
      <c r="E644" s="47">
        <v>0</v>
      </c>
      <c r="F644" s="59">
        <v>22.016999999999999</v>
      </c>
      <c r="G644" s="47">
        <v>0</v>
      </c>
      <c r="H644" s="59">
        <v>19.658000000000001</v>
      </c>
      <c r="I644" s="47">
        <v>0</v>
      </c>
      <c r="J644" s="59">
        <v>14.768000000000001</v>
      </c>
      <c r="K644" s="47">
        <v>0</v>
      </c>
      <c r="L644" s="18"/>
      <c r="M644" s="18"/>
    </row>
    <row r="645" spans="1:13" ht="12.75" customHeight="1">
      <c r="A645" s="44">
        <v>36312</v>
      </c>
      <c r="B645" s="39" t="s">
        <v>17</v>
      </c>
      <c r="C645" s="39" t="s">
        <v>32</v>
      </c>
      <c r="D645" s="17">
        <v>29.315000000000001</v>
      </c>
      <c r="E645" s="45">
        <v>0</v>
      </c>
      <c r="F645" s="17">
        <v>16.443000000000001</v>
      </c>
      <c r="G645" s="45">
        <v>0</v>
      </c>
      <c r="H645" s="17">
        <v>14.396000000000001</v>
      </c>
      <c r="I645" s="45">
        <v>0</v>
      </c>
      <c r="J645" s="17">
        <v>12.872</v>
      </c>
      <c r="K645" s="45">
        <v>0</v>
      </c>
      <c r="L645" s="18"/>
      <c r="M645" s="18"/>
    </row>
    <row r="646" spans="1:13" ht="12.75" customHeight="1">
      <c r="A646" s="44">
        <v>36312</v>
      </c>
      <c r="B646" s="39" t="s">
        <v>17</v>
      </c>
      <c r="C646" s="39" t="s">
        <v>30</v>
      </c>
      <c r="D646" s="17">
        <v>6.7389999999999999</v>
      </c>
      <c r="E646" s="45">
        <v>0</v>
      </c>
      <c r="F646" s="17">
        <v>5.5739999999999998</v>
      </c>
      <c r="G646" s="45">
        <v>0</v>
      </c>
      <c r="H646" s="17">
        <v>5.2610000000000001</v>
      </c>
      <c r="I646" s="45">
        <v>0</v>
      </c>
      <c r="J646" s="17">
        <v>1.165</v>
      </c>
      <c r="K646" s="45">
        <v>0</v>
      </c>
      <c r="L646" s="18"/>
      <c r="M646" s="18"/>
    </row>
    <row r="647" spans="1:13" ht="12.75" customHeight="1">
      <c r="A647" s="48">
        <v>36312</v>
      </c>
      <c r="B647" s="49" t="s">
        <v>17</v>
      </c>
      <c r="C647" s="49" t="s">
        <v>31</v>
      </c>
      <c r="D647" s="19">
        <v>0.73099999999999998</v>
      </c>
      <c r="E647" s="50">
        <v>25</v>
      </c>
      <c r="F647" s="19">
        <v>0</v>
      </c>
      <c r="G647" s="50">
        <v>0</v>
      </c>
      <c r="H647" s="19">
        <v>0</v>
      </c>
      <c r="I647" s="50">
        <v>0</v>
      </c>
      <c r="J647" s="19">
        <v>0.73099999999999998</v>
      </c>
      <c r="K647" s="50">
        <v>25</v>
      </c>
      <c r="L647" s="18"/>
      <c r="M647" s="18"/>
    </row>
    <row r="648" spans="1:13" ht="12.75" customHeight="1">
      <c r="A648" s="58">
        <v>36312</v>
      </c>
      <c r="B648" s="25" t="s">
        <v>18</v>
      </c>
      <c r="C648" s="25" t="s">
        <v>26</v>
      </c>
      <c r="D648" s="59">
        <v>75.411000000000001</v>
      </c>
      <c r="E648" s="47">
        <v>0</v>
      </c>
      <c r="F648" s="59">
        <v>42.250999999999998</v>
      </c>
      <c r="G648" s="47">
        <v>0</v>
      </c>
      <c r="H648" s="59">
        <v>34.353999999999999</v>
      </c>
      <c r="I648" s="47">
        <v>0</v>
      </c>
      <c r="J648" s="59">
        <v>33.159999999999997</v>
      </c>
      <c r="K648" s="47">
        <v>0</v>
      </c>
      <c r="L648" s="18"/>
      <c r="M648" s="18"/>
    </row>
    <row r="649" spans="1:13" ht="12.75" customHeight="1">
      <c r="A649" s="44">
        <v>36312</v>
      </c>
      <c r="B649" s="39" t="s">
        <v>18</v>
      </c>
      <c r="C649" s="39" t="s">
        <v>32</v>
      </c>
      <c r="D649" s="17">
        <v>64.141000000000005</v>
      </c>
      <c r="E649" s="45">
        <v>0</v>
      </c>
      <c r="F649" s="17">
        <v>33.880000000000003</v>
      </c>
      <c r="G649" s="45">
        <v>0</v>
      </c>
      <c r="H649" s="17">
        <v>28.077999999999999</v>
      </c>
      <c r="I649" s="45">
        <v>0</v>
      </c>
      <c r="J649" s="17">
        <v>30.260999999999999</v>
      </c>
      <c r="K649" s="45">
        <v>0</v>
      </c>
      <c r="L649" s="18"/>
      <c r="M649" s="18"/>
    </row>
    <row r="650" spans="1:13" ht="12.75" customHeight="1">
      <c r="A650" s="44">
        <v>36312</v>
      </c>
      <c r="B650" s="39" t="s">
        <v>18</v>
      </c>
      <c r="C650" s="39" t="s">
        <v>30</v>
      </c>
      <c r="D650" s="17">
        <v>10.243</v>
      </c>
      <c r="E650" s="45">
        <v>0</v>
      </c>
      <c r="F650" s="17">
        <v>8.3710000000000004</v>
      </c>
      <c r="G650" s="45">
        <v>0</v>
      </c>
      <c r="H650" s="17">
        <v>6.2759999999999998</v>
      </c>
      <c r="I650" s="45">
        <v>0</v>
      </c>
      <c r="J650" s="17">
        <v>1.8720000000000001</v>
      </c>
      <c r="K650" s="45">
        <v>0</v>
      </c>
      <c r="L650" s="18"/>
      <c r="M650" s="18"/>
    </row>
    <row r="651" spans="1:13" ht="12.75" customHeight="1">
      <c r="A651" s="48">
        <v>36312</v>
      </c>
      <c r="B651" s="49" t="s">
        <v>18</v>
      </c>
      <c r="C651" s="49" t="s">
        <v>31</v>
      </c>
      <c r="D651" s="19">
        <v>1.0269999999999999</v>
      </c>
      <c r="E651" s="50">
        <v>25</v>
      </c>
      <c r="F651" s="19">
        <v>0</v>
      </c>
      <c r="G651" s="50">
        <v>0</v>
      </c>
      <c r="H651" s="19">
        <v>0</v>
      </c>
      <c r="I651" s="50">
        <v>0</v>
      </c>
      <c r="J651" s="19">
        <v>1.0269999999999999</v>
      </c>
      <c r="K651" s="50">
        <v>25</v>
      </c>
      <c r="L651" s="18"/>
      <c r="M651" s="18"/>
    </row>
    <row r="652" spans="1:13" ht="12.75" customHeight="1">
      <c r="A652" s="58">
        <v>36312</v>
      </c>
      <c r="B652" s="25" t="s">
        <v>29</v>
      </c>
      <c r="C652" s="25" t="s">
        <v>26</v>
      </c>
      <c r="D652" s="59">
        <v>5055.6769999999997</v>
      </c>
      <c r="E652" s="47">
        <v>0</v>
      </c>
      <c r="F652" s="59">
        <v>2548.7179999999998</v>
      </c>
      <c r="G652" s="47">
        <v>0</v>
      </c>
      <c r="H652" s="59">
        <v>2165.6729999999998</v>
      </c>
      <c r="I652" s="47">
        <v>0</v>
      </c>
      <c r="J652" s="59">
        <v>2506.9589999999998</v>
      </c>
      <c r="K652" s="47">
        <v>0</v>
      </c>
      <c r="L652" s="18"/>
      <c r="M652" s="18"/>
    </row>
    <row r="653" spans="1:13" ht="12.75" customHeight="1">
      <c r="A653" s="44">
        <v>36312</v>
      </c>
      <c r="B653" s="39" t="s">
        <v>29</v>
      </c>
      <c r="C653" s="39" t="s">
        <v>32</v>
      </c>
      <c r="D653" s="17">
        <v>4197.4949999999999</v>
      </c>
      <c r="E653" s="45">
        <v>0</v>
      </c>
      <c r="F653" s="17">
        <v>2003.3530000000001</v>
      </c>
      <c r="G653" s="45">
        <v>0</v>
      </c>
      <c r="H653" s="17">
        <v>1707.6120000000001</v>
      </c>
      <c r="I653" s="45">
        <v>0</v>
      </c>
      <c r="J653" s="17">
        <v>2194.1419999999998</v>
      </c>
      <c r="K653" s="45">
        <v>0</v>
      </c>
      <c r="L653" s="18"/>
      <c r="M653" s="18"/>
    </row>
    <row r="654" spans="1:13" ht="12.75" customHeight="1">
      <c r="A654" s="44">
        <v>36312</v>
      </c>
      <c r="B654" s="39" t="s">
        <v>29</v>
      </c>
      <c r="C654" s="39" t="s">
        <v>30</v>
      </c>
      <c r="D654" s="17">
        <v>772.43200000000002</v>
      </c>
      <c r="E654" s="45">
        <v>0</v>
      </c>
      <c r="F654" s="17">
        <v>545.36500000000001</v>
      </c>
      <c r="G654" s="45">
        <v>0</v>
      </c>
      <c r="H654" s="17">
        <v>458.06099999999998</v>
      </c>
      <c r="I654" s="45">
        <v>0</v>
      </c>
      <c r="J654" s="17">
        <v>227.066</v>
      </c>
      <c r="K654" s="45">
        <v>0</v>
      </c>
      <c r="L654" s="18"/>
      <c r="M654" s="18"/>
    </row>
    <row r="655" spans="1:13" ht="12.75" customHeight="1">
      <c r="A655" s="48">
        <v>36312</v>
      </c>
      <c r="B655" s="49" t="s">
        <v>29</v>
      </c>
      <c r="C655" s="49" t="s">
        <v>31</v>
      </c>
      <c r="D655" s="19">
        <v>85.75</v>
      </c>
      <c r="E655" s="50">
        <v>0</v>
      </c>
      <c r="F655" s="19">
        <v>0</v>
      </c>
      <c r="G655" s="50">
        <v>0</v>
      </c>
      <c r="H655" s="19">
        <v>0</v>
      </c>
      <c r="I655" s="50">
        <v>0</v>
      </c>
      <c r="J655" s="19">
        <v>85.75</v>
      </c>
      <c r="K655" s="50">
        <v>0</v>
      </c>
      <c r="L655" s="18"/>
      <c r="M655" s="18"/>
    </row>
    <row r="656" spans="1:13" ht="12.75" customHeight="1">
      <c r="A656" s="58">
        <v>36678</v>
      </c>
      <c r="B656" s="25" t="s">
        <v>11</v>
      </c>
      <c r="C656" s="25" t="s">
        <v>26</v>
      </c>
      <c r="D656" s="59">
        <v>1720.971</v>
      </c>
      <c r="E656" s="47">
        <v>0</v>
      </c>
      <c r="F656" s="59">
        <v>869.03099999999995</v>
      </c>
      <c r="G656" s="47">
        <v>0</v>
      </c>
      <c r="H656" s="59">
        <v>740.22699999999998</v>
      </c>
      <c r="I656" s="47">
        <v>0</v>
      </c>
      <c r="J656" s="59">
        <v>851.94</v>
      </c>
      <c r="K656" s="47">
        <v>0</v>
      </c>
      <c r="L656" s="18"/>
      <c r="M656" s="18"/>
    </row>
    <row r="657" spans="1:13" ht="12.75" customHeight="1">
      <c r="A657" s="44">
        <v>36678</v>
      </c>
      <c r="B657" s="39" t="s">
        <v>11</v>
      </c>
      <c r="C657" s="39" t="s">
        <v>32</v>
      </c>
      <c r="D657" s="17">
        <v>1438.809</v>
      </c>
      <c r="E657" s="45">
        <v>0</v>
      </c>
      <c r="F657" s="17">
        <v>688.75900000000001</v>
      </c>
      <c r="G657" s="45">
        <v>0</v>
      </c>
      <c r="H657" s="17">
        <v>589.24</v>
      </c>
      <c r="I657" s="45">
        <v>0</v>
      </c>
      <c r="J657" s="17">
        <v>750.05</v>
      </c>
      <c r="K657" s="45">
        <v>0</v>
      </c>
      <c r="L657" s="18"/>
      <c r="M657" s="18"/>
    </row>
    <row r="658" spans="1:13" ht="12.75" customHeight="1">
      <c r="A658" s="44">
        <v>36678</v>
      </c>
      <c r="B658" s="39" t="s">
        <v>11</v>
      </c>
      <c r="C658" s="39" t="s">
        <v>30</v>
      </c>
      <c r="D658" s="17">
        <v>254.93299999999999</v>
      </c>
      <c r="E658" s="45">
        <v>0</v>
      </c>
      <c r="F658" s="17">
        <v>180.27199999999999</v>
      </c>
      <c r="G658" s="45">
        <v>0</v>
      </c>
      <c r="H658" s="17">
        <v>150.98699999999999</v>
      </c>
      <c r="I658" s="45">
        <v>0</v>
      </c>
      <c r="J658" s="17">
        <v>74.661000000000001</v>
      </c>
      <c r="K658" s="45">
        <v>0</v>
      </c>
      <c r="L658" s="18"/>
      <c r="M658" s="18"/>
    </row>
    <row r="659" spans="1:13" ht="12.75" customHeight="1">
      <c r="A659" s="48">
        <v>36678</v>
      </c>
      <c r="B659" s="49" t="s">
        <v>11</v>
      </c>
      <c r="C659" s="49" t="s">
        <v>31</v>
      </c>
      <c r="D659" s="19">
        <v>27.228999999999999</v>
      </c>
      <c r="E659" s="50">
        <v>0</v>
      </c>
      <c r="F659" s="19">
        <v>0</v>
      </c>
      <c r="G659" s="50">
        <v>0</v>
      </c>
      <c r="H659" s="19">
        <v>0</v>
      </c>
      <c r="I659" s="50">
        <v>0</v>
      </c>
      <c r="J659" s="19">
        <v>27.228999999999999</v>
      </c>
      <c r="K659" s="50">
        <v>0</v>
      </c>
      <c r="L659" s="18"/>
      <c r="M659" s="18"/>
    </row>
    <row r="660" spans="1:13" ht="12.75" customHeight="1">
      <c r="A660" s="58">
        <v>36678</v>
      </c>
      <c r="B660" s="25" t="s">
        <v>12</v>
      </c>
      <c r="C660" s="25" t="s">
        <v>26</v>
      </c>
      <c r="D660" s="59">
        <v>1278.05</v>
      </c>
      <c r="E660" s="47">
        <v>0</v>
      </c>
      <c r="F660" s="59">
        <v>636.59699999999998</v>
      </c>
      <c r="G660" s="47">
        <v>0</v>
      </c>
      <c r="H660" s="59">
        <v>523.97</v>
      </c>
      <c r="I660" s="47">
        <v>0</v>
      </c>
      <c r="J660" s="59">
        <v>641.452</v>
      </c>
      <c r="K660" s="47">
        <v>0</v>
      </c>
      <c r="L660" s="18"/>
      <c r="M660" s="18"/>
    </row>
    <row r="661" spans="1:13" ht="12.75" customHeight="1">
      <c r="A661" s="44">
        <v>36678</v>
      </c>
      <c r="B661" s="39" t="s">
        <v>12</v>
      </c>
      <c r="C661" s="39" t="s">
        <v>32</v>
      </c>
      <c r="D661" s="17">
        <v>1065.778</v>
      </c>
      <c r="E661" s="45">
        <v>0</v>
      </c>
      <c r="F661" s="17">
        <v>507.173</v>
      </c>
      <c r="G661" s="45">
        <v>0</v>
      </c>
      <c r="H661" s="17">
        <v>420.98</v>
      </c>
      <c r="I661" s="45">
        <v>0</v>
      </c>
      <c r="J661" s="17">
        <v>558.60500000000002</v>
      </c>
      <c r="K661" s="45">
        <v>0</v>
      </c>
      <c r="L661" s="18"/>
      <c r="M661" s="18"/>
    </row>
    <row r="662" spans="1:13" ht="12.75" customHeight="1">
      <c r="A662" s="44">
        <v>36678</v>
      </c>
      <c r="B662" s="39" t="s">
        <v>12</v>
      </c>
      <c r="C662" s="39" t="s">
        <v>30</v>
      </c>
      <c r="D662" s="17">
        <v>192.63800000000001</v>
      </c>
      <c r="E662" s="45">
        <v>0</v>
      </c>
      <c r="F662" s="17">
        <v>129.42400000000001</v>
      </c>
      <c r="G662" s="45">
        <v>0</v>
      </c>
      <c r="H662" s="17">
        <v>102.99</v>
      </c>
      <c r="I662" s="45">
        <v>0</v>
      </c>
      <c r="J662" s="17">
        <v>63.213999999999999</v>
      </c>
      <c r="K662" s="45">
        <v>0</v>
      </c>
      <c r="L662" s="18"/>
      <c r="M662" s="18"/>
    </row>
    <row r="663" spans="1:13" ht="12.75" customHeight="1">
      <c r="A663" s="48">
        <v>36678</v>
      </c>
      <c r="B663" s="49" t="s">
        <v>12</v>
      </c>
      <c r="C663" s="49" t="s">
        <v>31</v>
      </c>
      <c r="D663" s="19">
        <v>19.634</v>
      </c>
      <c r="E663" s="50">
        <v>0</v>
      </c>
      <c r="F663" s="19">
        <v>0</v>
      </c>
      <c r="G663" s="50">
        <v>0</v>
      </c>
      <c r="H663" s="19">
        <v>0</v>
      </c>
      <c r="I663" s="50">
        <v>0</v>
      </c>
      <c r="J663" s="19">
        <v>19.634</v>
      </c>
      <c r="K663" s="50">
        <v>0</v>
      </c>
      <c r="L663" s="18"/>
      <c r="M663" s="18"/>
    </row>
    <row r="664" spans="1:13" ht="12.75" customHeight="1">
      <c r="A664" s="58">
        <v>36678</v>
      </c>
      <c r="B664" s="25" t="s">
        <v>13</v>
      </c>
      <c r="C664" s="25" t="s">
        <v>26</v>
      </c>
      <c r="D664" s="59">
        <v>957.21400000000006</v>
      </c>
      <c r="E664" s="47">
        <v>0</v>
      </c>
      <c r="F664" s="59">
        <v>485.78800000000001</v>
      </c>
      <c r="G664" s="47">
        <v>0</v>
      </c>
      <c r="H664" s="59">
        <v>418.73899999999998</v>
      </c>
      <c r="I664" s="47">
        <v>0</v>
      </c>
      <c r="J664" s="59">
        <v>471.42599999999999</v>
      </c>
      <c r="K664" s="47">
        <v>0</v>
      </c>
      <c r="L664" s="18"/>
      <c r="M664" s="18"/>
    </row>
    <row r="665" spans="1:13" ht="12.75" customHeight="1">
      <c r="A665" s="44">
        <v>36678</v>
      </c>
      <c r="B665" s="39" t="s">
        <v>13</v>
      </c>
      <c r="C665" s="39" t="s">
        <v>32</v>
      </c>
      <c r="D665" s="17">
        <v>795.99800000000005</v>
      </c>
      <c r="E665" s="45">
        <v>0</v>
      </c>
      <c r="F665" s="17">
        <v>378.78399999999999</v>
      </c>
      <c r="G665" s="45">
        <v>0</v>
      </c>
      <c r="H665" s="17">
        <v>329.39699999999999</v>
      </c>
      <c r="I665" s="45">
        <v>0</v>
      </c>
      <c r="J665" s="17">
        <v>417.214</v>
      </c>
      <c r="K665" s="45">
        <v>0</v>
      </c>
      <c r="L665" s="18"/>
      <c r="M665" s="18"/>
    </row>
    <row r="666" spans="1:13" ht="12.75" customHeight="1">
      <c r="A666" s="44">
        <v>36678</v>
      </c>
      <c r="B666" s="39" t="s">
        <v>13</v>
      </c>
      <c r="C666" s="39" t="s">
        <v>30</v>
      </c>
      <c r="D666" s="17">
        <v>145.63</v>
      </c>
      <c r="E666" s="45">
        <v>0</v>
      </c>
      <c r="F666" s="17">
        <v>107.005</v>
      </c>
      <c r="G666" s="45">
        <v>0</v>
      </c>
      <c r="H666" s="17">
        <v>89.340999999999994</v>
      </c>
      <c r="I666" s="45">
        <v>0</v>
      </c>
      <c r="J666" s="17">
        <v>38.625</v>
      </c>
      <c r="K666" s="45">
        <v>0</v>
      </c>
      <c r="L666" s="18"/>
      <c r="M666" s="18"/>
    </row>
    <row r="667" spans="1:13" ht="12.75" customHeight="1">
      <c r="A667" s="48">
        <v>36678</v>
      </c>
      <c r="B667" s="49" t="s">
        <v>13</v>
      </c>
      <c r="C667" s="49" t="s">
        <v>31</v>
      </c>
      <c r="D667" s="19">
        <v>15.586</v>
      </c>
      <c r="E667" s="50">
        <v>0</v>
      </c>
      <c r="F667" s="19">
        <v>0</v>
      </c>
      <c r="G667" s="50">
        <v>0</v>
      </c>
      <c r="H667" s="19">
        <v>0</v>
      </c>
      <c r="I667" s="50">
        <v>0</v>
      </c>
      <c r="J667" s="19">
        <v>15.586</v>
      </c>
      <c r="K667" s="50">
        <v>0</v>
      </c>
      <c r="L667" s="18"/>
      <c r="M667" s="18"/>
    </row>
    <row r="668" spans="1:13" ht="12.75" customHeight="1">
      <c r="A668" s="58">
        <v>36678</v>
      </c>
      <c r="B668" s="25" t="s">
        <v>14</v>
      </c>
      <c r="C668" s="25" t="s">
        <v>26</v>
      </c>
      <c r="D668" s="59">
        <v>416.24400000000003</v>
      </c>
      <c r="E668" s="47">
        <v>0</v>
      </c>
      <c r="F668" s="59">
        <v>192.58699999999999</v>
      </c>
      <c r="G668" s="47">
        <v>0</v>
      </c>
      <c r="H668" s="59">
        <v>163.57400000000001</v>
      </c>
      <c r="I668" s="47">
        <v>0</v>
      </c>
      <c r="J668" s="59">
        <v>223.65600000000001</v>
      </c>
      <c r="K668" s="47">
        <v>0</v>
      </c>
      <c r="L668" s="18"/>
      <c r="M668" s="18"/>
    </row>
    <row r="669" spans="1:13" ht="12.75" customHeight="1">
      <c r="A669" s="44">
        <v>36678</v>
      </c>
      <c r="B669" s="39" t="s">
        <v>14</v>
      </c>
      <c r="C669" s="39" t="s">
        <v>32</v>
      </c>
      <c r="D669" s="17">
        <v>346.16399999999999</v>
      </c>
      <c r="E669" s="45">
        <v>0</v>
      </c>
      <c r="F669" s="17">
        <v>146.57300000000001</v>
      </c>
      <c r="G669" s="45">
        <v>0</v>
      </c>
      <c r="H669" s="17">
        <v>125.751</v>
      </c>
      <c r="I669" s="45">
        <v>0</v>
      </c>
      <c r="J669" s="17">
        <v>199.59100000000001</v>
      </c>
      <c r="K669" s="45">
        <v>0</v>
      </c>
      <c r="L669" s="18"/>
      <c r="M669" s="18"/>
    </row>
    <row r="670" spans="1:13" ht="12.75" customHeight="1">
      <c r="A670" s="44">
        <v>36678</v>
      </c>
      <c r="B670" s="39" t="s">
        <v>14</v>
      </c>
      <c r="C670" s="39" t="s">
        <v>30</v>
      </c>
      <c r="D670" s="17">
        <v>62.91</v>
      </c>
      <c r="E670" s="45">
        <v>0</v>
      </c>
      <c r="F670" s="17">
        <v>46.014000000000003</v>
      </c>
      <c r="G670" s="45">
        <v>0</v>
      </c>
      <c r="H670" s="17">
        <v>37.822000000000003</v>
      </c>
      <c r="I670" s="45">
        <v>0</v>
      </c>
      <c r="J670" s="17">
        <v>16.896000000000001</v>
      </c>
      <c r="K670" s="45">
        <v>0</v>
      </c>
      <c r="L670" s="18"/>
      <c r="M670" s="18"/>
    </row>
    <row r="671" spans="1:13" ht="12.75" customHeight="1">
      <c r="A671" s="48">
        <v>36678</v>
      </c>
      <c r="B671" s="49" t="s">
        <v>14</v>
      </c>
      <c r="C671" s="49" t="s">
        <v>31</v>
      </c>
      <c r="D671" s="19">
        <v>7.17</v>
      </c>
      <c r="E671" s="50">
        <v>0</v>
      </c>
      <c r="F671" s="19">
        <v>0</v>
      </c>
      <c r="G671" s="50">
        <v>0</v>
      </c>
      <c r="H671" s="19">
        <v>0</v>
      </c>
      <c r="I671" s="50">
        <v>0</v>
      </c>
      <c r="J671" s="19">
        <v>7.17</v>
      </c>
      <c r="K671" s="50">
        <v>0</v>
      </c>
      <c r="L671" s="18"/>
      <c r="M671" s="18"/>
    </row>
    <row r="672" spans="1:13" ht="12.75" customHeight="1">
      <c r="A672" s="58">
        <v>36678</v>
      </c>
      <c r="B672" s="25" t="s">
        <v>15</v>
      </c>
      <c r="C672" s="25" t="s">
        <v>26</v>
      </c>
      <c r="D672" s="59">
        <v>497.42200000000003</v>
      </c>
      <c r="E672" s="47">
        <v>0</v>
      </c>
      <c r="F672" s="59">
        <v>257.36700000000002</v>
      </c>
      <c r="G672" s="47">
        <v>0</v>
      </c>
      <c r="H672" s="59">
        <v>216.06299999999999</v>
      </c>
      <c r="I672" s="47">
        <v>0</v>
      </c>
      <c r="J672" s="59">
        <v>240.05500000000001</v>
      </c>
      <c r="K672" s="47">
        <v>0</v>
      </c>
      <c r="L672" s="18"/>
      <c r="M672" s="18"/>
    </row>
    <row r="673" spans="1:13" ht="12.75" customHeight="1">
      <c r="A673" s="44">
        <v>36678</v>
      </c>
      <c r="B673" s="39" t="s">
        <v>15</v>
      </c>
      <c r="C673" s="39" t="s">
        <v>32</v>
      </c>
      <c r="D673" s="17">
        <v>415.82900000000001</v>
      </c>
      <c r="E673" s="45">
        <v>0</v>
      </c>
      <c r="F673" s="17">
        <v>202.77600000000001</v>
      </c>
      <c r="G673" s="45">
        <v>0</v>
      </c>
      <c r="H673" s="17">
        <v>169.804</v>
      </c>
      <c r="I673" s="45">
        <v>0</v>
      </c>
      <c r="J673" s="17">
        <v>213.05199999999999</v>
      </c>
      <c r="K673" s="45">
        <v>0</v>
      </c>
      <c r="L673" s="18"/>
      <c r="M673" s="18"/>
    </row>
    <row r="674" spans="1:13" ht="12.75" customHeight="1">
      <c r="A674" s="44">
        <v>36678</v>
      </c>
      <c r="B674" s="39" t="s">
        <v>15</v>
      </c>
      <c r="C674" s="39" t="s">
        <v>30</v>
      </c>
      <c r="D674" s="17">
        <v>73.350999999999999</v>
      </c>
      <c r="E674" s="45">
        <v>0</v>
      </c>
      <c r="F674" s="17">
        <v>54.591000000000001</v>
      </c>
      <c r="G674" s="45">
        <v>0</v>
      </c>
      <c r="H674" s="17">
        <v>46.258000000000003</v>
      </c>
      <c r="I674" s="45">
        <v>0</v>
      </c>
      <c r="J674" s="17">
        <v>18.760000000000002</v>
      </c>
      <c r="K674" s="45">
        <v>0</v>
      </c>
      <c r="L674" s="18"/>
      <c r="M674" s="18"/>
    </row>
    <row r="675" spans="1:13" ht="12.75" customHeight="1">
      <c r="A675" s="48">
        <v>36678</v>
      </c>
      <c r="B675" s="49" t="s">
        <v>15</v>
      </c>
      <c r="C675" s="49" t="s">
        <v>31</v>
      </c>
      <c r="D675" s="19">
        <v>8.2420000000000009</v>
      </c>
      <c r="E675" s="50">
        <v>0</v>
      </c>
      <c r="F675" s="19">
        <v>0</v>
      </c>
      <c r="G675" s="50">
        <v>0</v>
      </c>
      <c r="H675" s="19">
        <v>0</v>
      </c>
      <c r="I675" s="50">
        <v>0</v>
      </c>
      <c r="J675" s="19">
        <v>8.2420000000000009</v>
      </c>
      <c r="K675" s="50">
        <v>0</v>
      </c>
      <c r="L675" s="18"/>
      <c r="M675" s="18"/>
    </row>
    <row r="676" spans="1:13" ht="12.75" customHeight="1">
      <c r="A676" s="58">
        <v>36678</v>
      </c>
      <c r="B676" s="25" t="s">
        <v>16</v>
      </c>
      <c r="C676" s="25" t="s">
        <v>26</v>
      </c>
      <c r="D676" s="59">
        <v>130.75700000000001</v>
      </c>
      <c r="E676" s="47">
        <v>0</v>
      </c>
      <c r="F676" s="59">
        <v>64.507999999999996</v>
      </c>
      <c r="G676" s="47">
        <v>0</v>
      </c>
      <c r="H676" s="59">
        <v>56.26</v>
      </c>
      <c r="I676" s="47">
        <v>0</v>
      </c>
      <c r="J676" s="59">
        <v>66.248999999999995</v>
      </c>
      <c r="K676" s="47">
        <v>0</v>
      </c>
      <c r="L676" s="18"/>
      <c r="M676" s="18"/>
    </row>
    <row r="677" spans="1:13" ht="12.75" customHeight="1">
      <c r="A677" s="44">
        <v>36678</v>
      </c>
      <c r="B677" s="39" t="s">
        <v>16</v>
      </c>
      <c r="C677" s="39" t="s">
        <v>32</v>
      </c>
      <c r="D677" s="17">
        <v>109.003</v>
      </c>
      <c r="E677" s="45">
        <v>0</v>
      </c>
      <c r="F677" s="17">
        <v>49.198999999999998</v>
      </c>
      <c r="G677" s="45">
        <v>0</v>
      </c>
      <c r="H677" s="17">
        <v>43.17</v>
      </c>
      <c r="I677" s="45">
        <v>0</v>
      </c>
      <c r="J677" s="17">
        <v>59.805</v>
      </c>
      <c r="K677" s="45">
        <v>0</v>
      </c>
      <c r="L677" s="18"/>
      <c r="M677" s="18"/>
    </row>
    <row r="678" spans="1:13" ht="12.75" customHeight="1">
      <c r="A678" s="44">
        <v>36678</v>
      </c>
      <c r="B678" s="39" t="s">
        <v>16</v>
      </c>
      <c r="C678" s="39" t="s">
        <v>30</v>
      </c>
      <c r="D678" s="17">
        <v>20.053000000000001</v>
      </c>
      <c r="E678" s="45">
        <v>0</v>
      </c>
      <c r="F678" s="17">
        <v>15.31</v>
      </c>
      <c r="G678" s="45">
        <v>0</v>
      </c>
      <c r="H678" s="17">
        <v>13.09</v>
      </c>
      <c r="I678" s="45">
        <v>0</v>
      </c>
      <c r="J678" s="17">
        <v>4.7430000000000003</v>
      </c>
      <c r="K678" s="45">
        <v>0</v>
      </c>
      <c r="L678" s="18"/>
      <c r="M678" s="18"/>
    </row>
    <row r="679" spans="1:13" ht="12.75" customHeight="1">
      <c r="A679" s="48">
        <v>36678</v>
      </c>
      <c r="B679" s="49" t="s">
        <v>16</v>
      </c>
      <c r="C679" s="49" t="s">
        <v>31</v>
      </c>
      <c r="D679" s="19">
        <v>1.7010000000000001</v>
      </c>
      <c r="E679" s="50">
        <v>0</v>
      </c>
      <c r="F679" s="19">
        <v>0</v>
      </c>
      <c r="G679" s="50">
        <v>0</v>
      </c>
      <c r="H679" s="19">
        <v>0</v>
      </c>
      <c r="I679" s="50">
        <v>0</v>
      </c>
      <c r="J679" s="19">
        <v>1.7010000000000001</v>
      </c>
      <c r="K679" s="50">
        <v>0</v>
      </c>
      <c r="L679" s="18"/>
      <c r="M679" s="18"/>
    </row>
    <row r="680" spans="1:13" ht="12.75" customHeight="1">
      <c r="A680" s="58">
        <v>36678</v>
      </c>
      <c r="B680" s="25" t="s">
        <v>17</v>
      </c>
      <c r="C680" s="25" t="s">
        <v>26</v>
      </c>
      <c r="D680" s="59">
        <v>35.875</v>
      </c>
      <c r="E680" s="47">
        <v>0</v>
      </c>
      <c r="F680" s="59">
        <v>20.588000000000001</v>
      </c>
      <c r="G680" s="47">
        <v>0</v>
      </c>
      <c r="H680" s="59">
        <v>19.114000000000001</v>
      </c>
      <c r="I680" s="47">
        <v>0</v>
      </c>
      <c r="J680" s="59">
        <v>15.287000000000001</v>
      </c>
      <c r="K680" s="47">
        <v>0</v>
      </c>
      <c r="L680" s="18"/>
      <c r="M680" s="18"/>
    </row>
    <row r="681" spans="1:13" ht="12.75" customHeight="1">
      <c r="A681" s="44">
        <v>36678</v>
      </c>
      <c r="B681" s="39" t="s">
        <v>17</v>
      </c>
      <c r="C681" s="39" t="s">
        <v>32</v>
      </c>
      <c r="D681" s="17">
        <v>28.972999999999999</v>
      </c>
      <c r="E681" s="45">
        <v>0</v>
      </c>
      <c r="F681" s="17">
        <v>15.286</v>
      </c>
      <c r="G681" s="45">
        <v>0</v>
      </c>
      <c r="H681" s="17">
        <v>14.585000000000001</v>
      </c>
      <c r="I681" s="45">
        <v>0</v>
      </c>
      <c r="J681" s="17">
        <v>13.686999999999999</v>
      </c>
      <c r="K681" s="45">
        <v>0</v>
      </c>
      <c r="L681" s="18"/>
      <c r="M681" s="18"/>
    </row>
    <row r="682" spans="1:13" ht="12.75" customHeight="1">
      <c r="A682" s="44">
        <v>36678</v>
      </c>
      <c r="B682" s="39" t="s">
        <v>17</v>
      </c>
      <c r="C682" s="39" t="s">
        <v>30</v>
      </c>
      <c r="D682" s="17">
        <v>6.2679999999999998</v>
      </c>
      <c r="E682" s="45">
        <v>0</v>
      </c>
      <c r="F682" s="17">
        <v>5.3019999999999996</v>
      </c>
      <c r="G682" s="45">
        <v>0</v>
      </c>
      <c r="H682" s="17">
        <v>4.5279999999999996</v>
      </c>
      <c r="I682" s="45">
        <v>0</v>
      </c>
      <c r="J682" s="17">
        <v>0.96599999999999997</v>
      </c>
      <c r="K682" s="45">
        <v>25</v>
      </c>
      <c r="L682" s="18"/>
      <c r="M682" s="18"/>
    </row>
    <row r="683" spans="1:13" ht="12.75" customHeight="1">
      <c r="A683" s="48">
        <v>36678</v>
      </c>
      <c r="B683" s="49" t="s">
        <v>17</v>
      </c>
      <c r="C683" s="49" t="s">
        <v>31</v>
      </c>
      <c r="D683" s="19">
        <v>0.63400000000000001</v>
      </c>
      <c r="E683" s="50">
        <v>25</v>
      </c>
      <c r="F683" s="19">
        <v>0</v>
      </c>
      <c r="G683" s="50">
        <v>0</v>
      </c>
      <c r="H683" s="19">
        <v>0</v>
      </c>
      <c r="I683" s="50">
        <v>0</v>
      </c>
      <c r="J683" s="19">
        <v>0.63400000000000001</v>
      </c>
      <c r="K683" s="50">
        <v>25</v>
      </c>
      <c r="L683" s="18"/>
      <c r="M683" s="18"/>
    </row>
    <row r="684" spans="1:13" ht="12.75" customHeight="1">
      <c r="A684" s="58">
        <v>36678</v>
      </c>
      <c r="B684" s="25" t="s">
        <v>18</v>
      </c>
      <c r="C684" s="25" t="s">
        <v>26</v>
      </c>
      <c r="D684" s="59">
        <v>79.751000000000005</v>
      </c>
      <c r="E684" s="47">
        <v>0</v>
      </c>
      <c r="F684" s="59">
        <v>42.427999999999997</v>
      </c>
      <c r="G684" s="47">
        <v>0</v>
      </c>
      <c r="H684" s="59">
        <v>34.185000000000002</v>
      </c>
      <c r="I684" s="47">
        <v>0</v>
      </c>
      <c r="J684" s="59">
        <v>37.323</v>
      </c>
      <c r="K684" s="47">
        <v>0</v>
      </c>
      <c r="L684" s="18"/>
      <c r="M684" s="18"/>
    </row>
    <row r="685" spans="1:13" ht="12.75" customHeight="1">
      <c r="A685" s="44">
        <v>36678</v>
      </c>
      <c r="B685" s="39" t="s">
        <v>18</v>
      </c>
      <c r="C685" s="39" t="s">
        <v>32</v>
      </c>
      <c r="D685" s="17">
        <v>64.400000000000006</v>
      </c>
      <c r="E685" s="45">
        <v>0</v>
      </c>
      <c r="F685" s="17">
        <v>31.228000000000002</v>
      </c>
      <c r="G685" s="45">
        <v>0</v>
      </c>
      <c r="H685" s="17">
        <v>25.454000000000001</v>
      </c>
      <c r="I685" s="45">
        <v>0</v>
      </c>
      <c r="J685" s="17">
        <v>33.171999999999997</v>
      </c>
      <c r="K685" s="45">
        <v>0</v>
      </c>
      <c r="L685" s="18"/>
      <c r="M685" s="18"/>
    </row>
    <row r="686" spans="1:13" ht="12.75" customHeight="1">
      <c r="A686" s="44">
        <v>36678</v>
      </c>
      <c r="B686" s="39" t="s">
        <v>18</v>
      </c>
      <c r="C686" s="39" t="s">
        <v>30</v>
      </c>
      <c r="D686" s="17">
        <v>14.544</v>
      </c>
      <c r="E686" s="45">
        <v>0</v>
      </c>
      <c r="F686" s="17">
        <v>11.2</v>
      </c>
      <c r="G686" s="45">
        <v>0</v>
      </c>
      <c r="H686" s="17">
        <v>8.7319999999999993</v>
      </c>
      <c r="I686" s="45">
        <v>0</v>
      </c>
      <c r="J686" s="17">
        <v>3.3439999999999999</v>
      </c>
      <c r="K686" s="45">
        <v>0</v>
      </c>
      <c r="L686" s="18"/>
      <c r="M686" s="18"/>
    </row>
    <row r="687" spans="1:13" ht="12.75" customHeight="1">
      <c r="A687" s="48">
        <v>36678</v>
      </c>
      <c r="B687" s="49" t="s">
        <v>18</v>
      </c>
      <c r="C687" s="49" t="s">
        <v>31</v>
      </c>
      <c r="D687" s="19">
        <v>0.80600000000000005</v>
      </c>
      <c r="E687" s="50">
        <v>25</v>
      </c>
      <c r="F687" s="19">
        <v>0</v>
      </c>
      <c r="G687" s="50">
        <v>0</v>
      </c>
      <c r="H687" s="19">
        <v>0</v>
      </c>
      <c r="I687" s="50">
        <v>0</v>
      </c>
      <c r="J687" s="19">
        <v>0.80600000000000005</v>
      </c>
      <c r="K687" s="50">
        <v>25</v>
      </c>
      <c r="L687" s="18"/>
      <c r="M687" s="18"/>
    </row>
    <row r="688" spans="1:13" ht="12.75" customHeight="1">
      <c r="A688" s="58">
        <v>36678</v>
      </c>
      <c r="B688" s="25" t="s">
        <v>29</v>
      </c>
      <c r="C688" s="25" t="s">
        <v>26</v>
      </c>
      <c r="D688" s="59">
        <v>5116.2839999999997</v>
      </c>
      <c r="E688" s="47">
        <v>0</v>
      </c>
      <c r="F688" s="59">
        <v>2568.8960000000002</v>
      </c>
      <c r="G688" s="47">
        <v>0</v>
      </c>
      <c r="H688" s="59">
        <v>2172.1309999999999</v>
      </c>
      <c r="I688" s="47">
        <v>0</v>
      </c>
      <c r="J688" s="59">
        <v>2547.3879999999999</v>
      </c>
      <c r="K688" s="47">
        <v>0</v>
      </c>
      <c r="L688" s="18"/>
      <c r="M688" s="18"/>
    </row>
    <row r="689" spans="1:13" ht="12.75" customHeight="1">
      <c r="A689" s="44">
        <v>36678</v>
      </c>
      <c r="B689" s="39" t="s">
        <v>29</v>
      </c>
      <c r="C689" s="39" t="s">
        <v>32</v>
      </c>
      <c r="D689" s="17">
        <v>4264.9539999999997</v>
      </c>
      <c r="E689" s="45">
        <v>0</v>
      </c>
      <c r="F689" s="17">
        <v>2019.777</v>
      </c>
      <c r="G689" s="45">
        <v>0</v>
      </c>
      <c r="H689" s="17">
        <v>1718.3820000000001</v>
      </c>
      <c r="I689" s="45">
        <v>0</v>
      </c>
      <c r="J689" s="17">
        <v>2245.1770000000001</v>
      </c>
      <c r="K689" s="45">
        <v>0</v>
      </c>
      <c r="L689" s="18"/>
      <c r="M689" s="18"/>
    </row>
    <row r="690" spans="1:13" ht="12.75" customHeight="1">
      <c r="A690" s="44">
        <v>36678</v>
      </c>
      <c r="B690" s="39" t="s">
        <v>29</v>
      </c>
      <c r="C690" s="39" t="s">
        <v>30</v>
      </c>
      <c r="D690" s="17">
        <v>770.32799999999997</v>
      </c>
      <c r="E690" s="45">
        <v>0</v>
      </c>
      <c r="F690" s="17">
        <v>549.11900000000003</v>
      </c>
      <c r="G690" s="45">
        <v>0</v>
      </c>
      <c r="H690" s="17">
        <v>453.74900000000002</v>
      </c>
      <c r="I690" s="45">
        <v>0</v>
      </c>
      <c r="J690" s="17">
        <v>221.209</v>
      </c>
      <c r="K690" s="45">
        <v>0</v>
      </c>
      <c r="L690" s="18"/>
      <c r="M690" s="18"/>
    </row>
    <row r="691" spans="1:13" ht="12.75" customHeight="1">
      <c r="A691" s="48">
        <v>36678</v>
      </c>
      <c r="B691" s="49" t="s">
        <v>29</v>
      </c>
      <c r="C691" s="49" t="s">
        <v>31</v>
      </c>
      <c r="D691" s="19">
        <v>81.003</v>
      </c>
      <c r="E691" s="50">
        <v>0</v>
      </c>
      <c r="F691" s="19">
        <v>0</v>
      </c>
      <c r="G691" s="50">
        <v>0</v>
      </c>
      <c r="H691" s="19">
        <v>0</v>
      </c>
      <c r="I691" s="50">
        <v>0</v>
      </c>
      <c r="J691" s="19">
        <v>81.003</v>
      </c>
      <c r="K691" s="50">
        <v>0</v>
      </c>
      <c r="L691" s="18"/>
      <c r="M691" s="18"/>
    </row>
    <row r="692" spans="1:13" ht="12.75" customHeight="1">
      <c r="A692" s="58">
        <v>37043</v>
      </c>
      <c r="B692" s="25" t="s">
        <v>11</v>
      </c>
      <c r="C692" s="25" t="s">
        <v>26</v>
      </c>
      <c r="D692" s="59">
        <v>1776.588</v>
      </c>
      <c r="E692" s="47">
        <v>0</v>
      </c>
      <c r="F692" s="59">
        <v>859.02099999999996</v>
      </c>
      <c r="G692" s="47">
        <v>0</v>
      </c>
      <c r="H692" s="59">
        <v>720.47799999999995</v>
      </c>
      <c r="I692" s="47">
        <v>0</v>
      </c>
      <c r="J692" s="59">
        <v>917.56600000000003</v>
      </c>
      <c r="K692" s="47">
        <v>0</v>
      </c>
      <c r="L692" s="18"/>
      <c r="M692" s="18"/>
    </row>
    <row r="693" spans="1:13" ht="12.75" customHeight="1">
      <c r="A693" s="44">
        <v>37043</v>
      </c>
      <c r="B693" s="39" t="s">
        <v>11</v>
      </c>
      <c r="C693" s="39" t="s">
        <v>32</v>
      </c>
      <c r="D693" s="17">
        <v>1486.5219999999999</v>
      </c>
      <c r="E693" s="45">
        <v>0</v>
      </c>
      <c r="F693" s="17">
        <v>681.67</v>
      </c>
      <c r="G693" s="45">
        <v>0</v>
      </c>
      <c r="H693" s="17">
        <v>573.72500000000002</v>
      </c>
      <c r="I693" s="45">
        <v>0</v>
      </c>
      <c r="J693" s="17">
        <v>804.85299999999995</v>
      </c>
      <c r="K693" s="45">
        <v>0</v>
      </c>
      <c r="L693" s="18"/>
      <c r="M693" s="18"/>
    </row>
    <row r="694" spans="1:13" ht="12.75" customHeight="1">
      <c r="A694" s="44">
        <v>37043</v>
      </c>
      <c r="B694" s="39" t="s">
        <v>11</v>
      </c>
      <c r="C694" s="39" t="s">
        <v>30</v>
      </c>
      <c r="D694" s="17">
        <v>257.7</v>
      </c>
      <c r="E694" s="45">
        <v>0</v>
      </c>
      <c r="F694" s="17">
        <v>177.352</v>
      </c>
      <c r="G694" s="45">
        <v>0</v>
      </c>
      <c r="H694" s="17">
        <v>146.75299999999999</v>
      </c>
      <c r="I694" s="45">
        <v>0</v>
      </c>
      <c r="J694" s="17">
        <v>80.349000000000004</v>
      </c>
      <c r="K694" s="45">
        <v>0</v>
      </c>
      <c r="L694" s="18"/>
      <c r="M694" s="18"/>
    </row>
    <row r="695" spans="1:13" ht="12.75" customHeight="1">
      <c r="A695" s="48">
        <v>37043</v>
      </c>
      <c r="B695" s="49" t="s">
        <v>11</v>
      </c>
      <c r="C695" s="49" t="s">
        <v>31</v>
      </c>
      <c r="D695" s="19">
        <v>32.365000000000002</v>
      </c>
      <c r="E695" s="50">
        <v>0</v>
      </c>
      <c r="F695" s="19">
        <v>0</v>
      </c>
      <c r="G695" s="50">
        <v>0</v>
      </c>
      <c r="H695" s="19">
        <v>0</v>
      </c>
      <c r="I695" s="50">
        <v>0</v>
      </c>
      <c r="J695" s="19">
        <v>32.365000000000002</v>
      </c>
      <c r="K695" s="50">
        <v>0</v>
      </c>
      <c r="L695" s="18"/>
      <c r="M695" s="18"/>
    </row>
    <row r="696" spans="1:13" ht="12.75" customHeight="1">
      <c r="A696" s="58">
        <v>37043</v>
      </c>
      <c r="B696" s="25" t="s">
        <v>12</v>
      </c>
      <c r="C696" s="25" t="s">
        <v>26</v>
      </c>
      <c r="D696" s="59">
        <v>1304.383</v>
      </c>
      <c r="E696" s="47">
        <v>0</v>
      </c>
      <c r="F696" s="59">
        <v>658.30799999999999</v>
      </c>
      <c r="G696" s="47">
        <v>0</v>
      </c>
      <c r="H696" s="59">
        <v>548.91499999999996</v>
      </c>
      <c r="I696" s="47">
        <v>0</v>
      </c>
      <c r="J696" s="59">
        <v>646.07500000000005</v>
      </c>
      <c r="K696" s="47">
        <v>0</v>
      </c>
      <c r="L696" s="18"/>
      <c r="M696" s="18"/>
    </row>
    <row r="697" spans="1:13" ht="12.75" customHeight="1">
      <c r="A697" s="44">
        <v>37043</v>
      </c>
      <c r="B697" s="39" t="s">
        <v>12</v>
      </c>
      <c r="C697" s="39" t="s">
        <v>32</v>
      </c>
      <c r="D697" s="17">
        <v>1074.08</v>
      </c>
      <c r="E697" s="45">
        <v>0</v>
      </c>
      <c r="F697" s="17">
        <v>518.83399999999995</v>
      </c>
      <c r="G697" s="45">
        <v>0</v>
      </c>
      <c r="H697" s="17">
        <v>432.67</v>
      </c>
      <c r="I697" s="45">
        <v>0</v>
      </c>
      <c r="J697" s="17">
        <v>555.24599999999998</v>
      </c>
      <c r="K697" s="45">
        <v>0</v>
      </c>
      <c r="L697" s="18"/>
      <c r="M697" s="18"/>
    </row>
    <row r="698" spans="1:13" ht="12.75" customHeight="1">
      <c r="A698" s="44">
        <v>37043</v>
      </c>
      <c r="B698" s="39" t="s">
        <v>12</v>
      </c>
      <c r="C698" s="39" t="s">
        <v>30</v>
      </c>
      <c r="D698" s="17">
        <v>201.07900000000001</v>
      </c>
      <c r="E698" s="45">
        <v>0</v>
      </c>
      <c r="F698" s="17">
        <v>139.47499999999999</v>
      </c>
      <c r="G698" s="45">
        <v>0</v>
      </c>
      <c r="H698" s="17">
        <v>116.245</v>
      </c>
      <c r="I698" s="45">
        <v>0</v>
      </c>
      <c r="J698" s="17">
        <v>61.604999999999997</v>
      </c>
      <c r="K698" s="45">
        <v>0</v>
      </c>
      <c r="L698" s="18"/>
      <c r="M698" s="18"/>
    </row>
    <row r="699" spans="1:13" ht="12.75" customHeight="1">
      <c r="A699" s="48">
        <v>37043</v>
      </c>
      <c r="B699" s="49" t="s">
        <v>12</v>
      </c>
      <c r="C699" s="49" t="s">
        <v>31</v>
      </c>
      <c r="D699" s="19">
        <v>29.224</v>
      </c>
      <c r="E699" s="50">
        <v>0</v>
      </c>
      <c r="F699" s="19">
        <v>0</v>
      </c>
      <c r="G699" s="50">
        <v>0</v>
      </c>
      <c r="H699" s="19">
        <v>0</v>
      </c>
      <c r="I699" s="50">
        <v>0</v>
      </c>
      <c r="J699" s="19">
        <v>29.224</v>
      </c>
      <c r="K699" s="50">
        <v>0</v>
      </c>
      <c r="L699" s="18"/>
      <c r="M699" s="18"/>
    </row>
    <row r="700" spans="1:13" ht="12.75" customHeight="1">
      <c r="A700" s="58">
        <v>37043</v>
      </c>
      <c r="B700" s="25" t="s">
        <v>13</v>
      </c>
      <c r="C700" s="25" t="s">
        <v>26</v>
      </c>
      <c r="D700" s="59">
        <v>966.70799999999997</v>
      </c>
      <c r="E700" s="47">
        <v>0</v>
      </c>
      <c r="F700" s="59">
        <v>486.75700000000001</v>
      </c>
      <c r="G700" s="47">
        <v>0</v>
      </c>
      <c r="H700" s="59">
        <v>422.51</v>
      </c>
      <c r="I700" s="47">
        <v>0</v>
      </c>
      <c r="J700" s="59">
        <v>479.952</v>
      </c>
      <c r="K700" s="47">
        <v>0</v>
      </c>
      <c r="L700" s="18"/>
      <c r="M700" s="18"/>
    </row>
    <row r="701" spans="1:13" ht="12.75" customHeight="1">
      <c r="A701" s="44">
        <v>37043</v>
      </c>
      <c r="B701" s="39" t="s">
        <v>13</v>
      </c>
      <c r="C701" s="39" t="s">
        <v>32</v>
      </c>
      <c r="D701" s="17">
        <v>798.59400000000005</v>
      </c>
      <c r="E701" s="45">
        <v>0</v>
      </c>
      <c r="F701" s="17">
        <v>371.84399999999999</v>
      </c>
      <c r="G701" s="45">
        <v>0</v>
      </c>
      <c r="H701" s="17">
        <v>323.55799999999999</v>
      </c>
      <c r="I701" s="45">
        <v>0</v>
      </c>
      <c r="J701" s="17">
        <v>426.75099999999998</v>
      </c>
      <c r="K701" s="45">
        <v>0</v>
      </c>
      <c r="L701" s="18"/>
      <c r="M701" s="18"/>
    </row>
    <row r="702" spans="1:13" ht="12.75" customHeight="1">
      <c r="A702" s="44">
        <v>37043</v>
      </c>
      <c r="B702" s="39" t="s">
        <v>13</v>
      </c>
      <c r="C702" s="39" t="s">
        <v>30</v>
      </c>
      <c r="D702" s="17">
        <v>153.81299999999999</v>
      </c>
      <c r="E702" s="45">
        <v>0</v>
      </c>
      <c r="F702" s="17">
        <v>114.913</v>
      </c>
      <c r="G702" s="45">
        <v>0</v>
      </c>
      <c r="H702" s="17">
        <v>98.951999999999998</v>
      </c>
      <c r="I702" s="45">
        <v>0</v>
      </c>
      <c r="J702" s="17">
        <v>38.9</v>
      </c>
      <c r="K702" s="45">
        <v>0</v>
      </c>
      <c r="L702" s="18"/>
      <c r="M702" s="18"/>
    </row>
    <row r="703" spans="1:13" ht="12.75" customHeight="1">
      <c r="A703" s="48">
        <v>37043</v>
      </c>
      <c r="B703" s="49" t="s">
        <v>13</v>
      </c>
      <c r="C703" s="49" t="s">
        <v>31</v>
      </c>
      <c r="D703" s="19">
        <v>14.302</v>
      </c>
      <c r="E703" s="50">
        <v>0</v>
      </c>
      <c r="F703" s="19">
        <v>0</v>
      </c>
      <c r="G703" s="50">
        <v>0</v>
      </c>
      <c r="H703" s="19">
        <v>0</v>
      </c>
      <c r="I703" s="50">
        <v>0</v>
      </c>
      <c r="J703" s="19">
        <v>14.302</v>
      </c>
      <c r="K703" s="50">
        <v>0</v>
      </c>
      <c r="L703" s="18"/>
      <c r="M703" s="18"/>
    </row>
    <row r="704" spans="1:13" ht="12.75" customHeight="1">
      <c r="A704" s="58">
        <v>37043</v>
      </c>
      <c r="B704" s="25" t="s">
        <v>14</v>
      </c>
      <c r="C704" s="25" t="s">
        <v>26</v>
      </c>
      <c r="D704" s="59">
        <v>428.03899999999999</v>
      </c>
      <c r="E704" s="47">
        <v>0</v>
      </c>
      <c r="F704" s="59">
        <v>195.42500000000001</v>
      </c>
      <c r="G704" s="47">
        <v>0</v>
      </c>
      <c r="H704" s="59">
        <v>160.44</v>
      </c>
      <c r="I704" s="47">
        <v>0</v>
      </c>
      <c r="J704" s="59">
        <v>232.614</v>
      </c>
      <c r="K704" s="47">
        <v>0</v>
      </c>
      <c r="L704" s="18"/>
      <c r="M704" s="18"/>
    </row>
    <row r="705" spans="1:13" ht="12.75" customHeight="1">
      <c r="A705" s="44">
        <v>37043</v>
      </c>
      <c r="B705" s="39" t="s">
        <v>14</v>
      </c>
      <c r="C705" s="39" t="s">
        <v>32</v>
      </c>
      <c r="D705" s="17">
        <v>355.18400000000003</v>
      </c>
      <c r="E705" s="45">
        <v>0</v>
      </c>
      <c r="F705" s="17">
        <v>147.68100000000001</v>
      </c>
      <c r="G705" s="45">
        <v>0</v>
      </c>
      <c r="H705" s="17">
        <v>122.833</v>
      </c>
      <c r="I705" s="45">
        <v>0</v>
      </c>
      <c r="J705" s="17">
        <v>207.50200000000001</v>
      </c>
      <c r="K705" s="45">
        <v>0</v>
      </c>
      <c r="L705" s="18"/>
      <c r="M705" s="18"/>
    </row>
    <row r="706" spans="1:13" ht="12.75" customHeight="1">
      <c r="A706" s="44">
        <v>37043</v>
      </c>
      <c r="B706" s="39" t="s">
        <v>14</v>
      </c>
      <c r="C706" s="39" t="s">
        <v>30</v>
      </c>
      <c r="D706" s="17">
        <v>66.908000000000001</v>
      </c>
      <c r="E706" s="45">
        <v>0</v>
      </c>
      <c r="F706" s="17">
        <v>47.744</v>
      </c>
      <c r="G706" s="45">
        <v>0</v>
      </c>
      <c r="H706" s="17">
        <v>37.606999999999999</v>
      </c>
      <c r="I706" s="45">
        <v>0</v>
      </c>
      <c r="J706" s="17">
        <v>19.164999999999999</v>
      </c>
      <c r="K706" s="45">
        <v>0</v>
      </c>
      <c r="L706" s="18"/>
      <c r="M706" s="18"/>
    </row>
    <row r="707" spans="1:13" ht="12.75" customHeight="1">
      <c r="A707" s="48">
        <v>37043</v>
      </c>
      <c r="B707" s="49" t="s">
        <v>14</v>
      </c>
      <c r="C707" s="49" t="s">
        <v>31</v>
      </c>
      <c r="D707" s="19">
        <v>5.9470000000000001</v>
      </c>
      <c r="E707" s="50">
        <v>0</v>
      </c>
      <c r="F707" s="19">
        <v>0</v>
      </c>
      <c r="G707" s="50">
        <v>0</v>
      </c>
      <c r="H707" s="19">
        <v>0</v>
      </c>
      <c r="I707" s="50">
        <v>0</v>
      </c>
      <c r="J707" s="19">
        <v>5.9470000000000001</v>
      </c>
      <c r="K707" s="50">
        <v>0</v>
      </c>
      <c r="L707" s="18"/>
      <c r="M707" s="18"/>
    </row>
    <row r="708" spans="1:13" ht="12.75" customHeight="1">
      <c r="A708" s="58">
        <v>37043</v>
      </c>
      <c r="B708" s="25" t="s">
        <v>15</v>
      </c>
      <c r="C708" s="25" t="s">
        <v>26</v>
      </c>
      <c r="D708" s="59">
        <v>515.16899999999998</v>
      </c>
      <c r="E708" s="47">
        <v>0</v>
      </c>
      <c r="F708" s="59">
        <v>253.31299999999999</v>
      </c>
      <c r="G708" s="47">
        <v>0</v>
      </c>
      <c r="H708" s="59">
        <v>216.71199999999999</v>
      </c>
      <c r="I708" s="47">
        <v>0</v>
      </c>
      <c r="J708" s="59">
        <v>261.85599999999999</v>
      </c>
      <c r="K708" s="47">
        <v>0</v>
      </c>
      <c r="L708" s="18"/>
      <c r="M708" s="18"/>
    </row>
    <row r="709" spans="1:13" ht="12.75" customHeight="1">
      <c r="A709" s="44">
        <v>37043</v>
      </c>
      <c r="B709" s="39" t="s">
        <v>15</v>
      </c>
      <c r="C709" s="39" t="s">
        <v>32</v>
      </c>
      <c r="D709" s="17">
        <v>427.13499999999999</v>
      </c>
      <c r="E709" s="45">
        <v>0</v>
      </c>
      <c r="F709" s="17">
        <v>197.64</v>
      </c>
      <c r="G709" s="45">
        <v>0</v>
      </c>
      <c r="H709" s="17">
        <v>170.34800000000001</v>
      </c>
      <c r="I709" s="45">
        <v>0</v>
      </c>
      <c r="J709" s="17">
        <v>229.495</v>
      </c>
      <c r="K709" s="45">
        <v>0</v>
      </c>
      <c r="L709" s="18"/>
      <c r="M709" s="18"/>
    </row>
    <row r="710" spans="1:13" ht="12.75" customHeight="1">
      <c r="A710" s="44">
        <v>37043</v>
      </c>
      <c r="B710" s="39" t="s">
        <v>15</v>
      </c>
      <c r="C710" s="39" t="s">
        <v>30</v>
      </c>
      <c r="D710" s="17">
        <v>76.974999999999994</v>
      </c>
      <c r="E710" s="45">
        <v>0</v>
      </c>
      <c r="F710" s="17">
        <v>55.673000000000002</v>
      </c>
      <c r="G710" s="45">
        <v>0</v>
      </c>
      <c r="H710" s="17">
        <v>46.363999999999997</v>
      </c>
      <c r="I710" s="45">
        <v>0</v>
      </c>
      <c r="J710" s="17">
        <v>21.302</v>
      </c>
      <c r="K710" s="45">
        <v>0</v>
      </c>
      <c r="L710" s="18"/>
      <c r="M710" s="18"/>
    </row>
    <row r="711" spans="1:13" ht="12.75" customHeight="1">
      <c r="A711" s="48">
        <v>37043</v>
      </c>
      <c r="B711" s="49" t="s">
        <v>15</v>
      </c>
      <c r="C711" s="49" t="s">
        <v>31</v>
      </c>
      <c r="D711" s="19">
        <v>11.058999999999999</v>
      </c>
      <c r="E711" s="50">
        <v>0</v>
      </c>
      <c r="F711" s="19">
        <v>0</v>
      </c>
      <c r="G711" s="50">
        <v>0</v>
      </c>
      <c r="H711" s="19">
        <v>0</v>
      </c>
      <c r="I711" s="50">
        <v>0</v>
      </c>
      <c r="J711" s="19">
        <v>11.058999999999999</v>
      </c>
      <c r="K711" s="50">
        <v>0</v>
      </c>
      <c r="L711" s="18"/>
      <c r="M711" s="18"/>
    </row>
    <row r="712" spans="1:13" ht="12.75" customHeight="1">
      <c r="A712" s="58">
        <v>37043</v>
      </c>
      <c r="B712" s="25" t="s">
        <v>16</v>
      </c>
      <c r="C712" s="25" t="s">
        <v>26</v>
      </c>
      <c r="D712" s="59">
        <v>131.63900000000001</v>
      </c>
      <c r="E712" s="47">
        <v>0</v>
      </c>
      <c r="F712" s="59">
        <v>63.435000000000002</v>
      </c>
      <c r="G712" s="47">
        <v>0</v>
      </c>
      <c r="H712" s="59">
        <v>55.55</v>
      </c>
      <c r="I712" s="47">
        <v>0</v>
      </c>
      <c r="J712" s="59">
        <v>68.203999999999994</v>
      </c>
      <c r="K712" s="47">
        <v>0</v>
      </c>
      <c r="L712" s="18"/>
      <c r="M712" s="18"/>
    </row>
    <row r="713" spans="1:13" ht="12.75" customHeight="1">
      <c r="A713" s="44">
        <v>37043</v>
      </c>
      <c r="B713" s="39" t="s">
        <v>16</v>
      </c>
      <c r="C713" s="39" t="s">
        <v>32</v>
      </c>
      <c r="D713" s="17">
        <v>108.504</v>
      </c>
      <c r="E713" s="45">
        <v>0</v>
      </c>
      <c r="F713" s="17">
        <v>47.759</v>
      </c>
      <c r="G713" s="45">
        <v>0</v>
      </c>
      <c r="H713" s="17">
        <v>41.920999999999999</v>
      </c>
      <c r="I713" s="45">
        <v>0</v>
      </c>
      <c r="J713" s="17">
        <v>60.744999999999997</v>
      </c>
      <c r="K713" s="45">
        <v>0</v>
      </c>
      <c r="L713" s="18"/>
      <c r="M713" s="18"/>
    </row>
    <row r="714" spans="1:13" ht="12.75" customHeight="1">
      <c r="A714" s="44">
        <v>37043</v>
      </c>
      <c r="B714" s="39" t="s">
        <v>16</v>
      </c>
      <c r="C714" s="39" t="s">
        <v>30</v>
      </c>
      <c r="D714" s="17">
        <v>22.265000000000001</v>
      </c>
      <c r="E714" s="45">
        <v>0</v>
      </c>
      <c r="F714" s="17">
        <v>15.676</v>
      </c>
      <c r="G714" s="45">
        <v>0</v>
      </c>
      <c r="H714" s="17">
        <v>13.629</v>
      </c>
      <c r="I714" s="45">
        <v>0</v>
      </c>
      <c r="J714" s="17">
        <v>6.5890000000000004</v>
      </c>
      <c r="K714" s="45">
        <v>0</v>
      </c>
      <c r="L714" s="18"/>
      <c r="M714" s="18"/>
    </row>
    <row r="715" spans="1:13" ht="12.75" customHeight="1">
      <c r="A715" s="48">
        <v>37043</v>
      </c>
      <c r="B715" s="49" t="s">
        <v>16</v>
      </c>
      <c r="C715" s="49" t="s">
        <v>31</v>
      </c>
      <c r="D715" s="19">
        <v>0.87</v>
      </c>
      <c r="E715" s="50">
        <v>25</v>
      </c>
      <c r="F715" s="19">
        <v>0</v>
      </c>
      <c r="G715" s="50">
        <v>0</v>
      </c>
      <c r="H715" s="19">
        <v>0</v>
      </c>
      <c r="I715" s="50">
        <v>0</v>
      </c>
      <c r="J715" s="19">
        <v>0.87</v>
      </c>
      <c r="K715" s="50">
        <v>25</v>
      </c>
      <c r="L715" s="18"/>
      <c r="M715" s="18"/>
    </row>
    <row r="716" spans="1:13" ht="12.75" customHeight="1">
      <c r="A716" s="58">
        <v>37043</v>
      </c>
      <c r="B716" s="25" t="s">
        <v>17</v>
      </c>
      <c r="C716" s="25" t="s">
        <v>26</v>
      </c>
      <c r="D716" s="59">
        <v>36.741</v>
      </c>
      <c r="E716" s="47">
        <v>0</v>
      </c>
      <c r="F716" s="59">
        <v>21.181000000000001</v>
      </c>
      <c r="G716" s="47">
        <v>0</v>
      </c>
      <c r="H716" s="59">
        <v>18.260999999999999</v>
      </c>
      <c r="I716" s="47">
        <v>0</v>
      </c>
      <c r="J716" s="59">
        <v>15.558999999999999</v>
      </c>
      <c r="K716" s="47">
        <v>0</v>
      </c>
      <c r="L716" s="18"/>
      <c r="M716" s="18"/>
    </row>
    <row r="717" spans="1:13" ht="12.75" customHeight="1">
      <c r="A717" s="44">
        <v>37043</v>
      </c>
      <c r="B717" s="39" t="s">
        <v>17</v>
      </c>
      <c r="C717" s="39" t="s">
        <v>32</v>
      </c>
      <c r="D717" s="17">
        <v>30.899000000000001</v>
      </c>
      <c r="E717" s="45">
        <v>0</v>
      </c>
      <c r="F717" s="17">
        <v>16.422999999999998</v>
      </c>
      <c r="G717" s="45">
        <v>0</v>
      </c>
      <c r="H717" s="17">
        <v>14.058</v>
      </c>
      <c r="I717" s="45">
        <v>0</v>
      </c>
      <c r="J717" s="17">
        <v>14.476000000000001</v>
      </c>
      <c r="K717" s="45">
        <v>0</v>
      </c>
      <c r="L717" s="18"/>
      <c r="M717" s="18"/>
    </row>
    <row r="718" spans="1:13" ht="12.75" customHeight="1">
      <c r="A718" s="44">
        <v>37043</v>
      </c>
      <c r="B718" s="39" t="s">
        <v>17</v>
      </c>
      <c r="C718" s="39" t="s">
        <v>30</v>
      </c>
      <c r="D718" s="17">
        <v>5.4930000000000003</v>
      </c>
      <c r="E718" s="45">
        <v>0</v>
      </c>
      <c r="F718" s="17">
        <v>4.758</v>
      </c>
      <c r="G718" s="45">
        <v>0</v>
      </c>
      <c r="H718" s="17">
        <v>4.2030000000000003</v>
      </c>
      <c r="I718" s="45">
        <v>0</v>
      </c>
      <c r="J718" s="17">
        <v>0.73399999999999999</v>
      </c>
      <c r="K718" s="45">
        <v>25</v>
      </c>
      <c r="L718" s="18"/>
      <c r="M718" s="18"/>
    </row>
    <row r="719" spans="1:13" ht="12.75" customHeight="1">
      <c r="A719" s="48">
        <v>37043</v>
      </c>
      <c r="B719" s="49" t="s">
        <v>17</v>
      </c>
      <c r="C719" s="49" t="s">
        <v>31</v>
      </c>
      <c r="D719" s="19">
        <v>0.34899999999999998</v>
      </c>
      <c r="E719" s="50">
        <v>25</v>
      </c>
      <c r="F719" s="19">
        <v>0</v>
      </c>
      <c r="G719" s="50">
        <v>0</v>
      </c>
      <c r="H719" s="19">
        <v>0</v>
      </c>
      <c r="I719" s="50">
        <v>0</v>
      </c>
      <c r="J719" s="19">
        <v>0.34899999999999998</v>
      </c>
      <c r="K719" s="50">
        <v>25</v>
      </c>
      <c r="L719" s="18"/>
      <c r="M719" s="18"/>
    </row>
    <row r="720" spans="1:13" ht="12.75" customHeight="1">
      <c r="A720" s="58">
        <v>37043</v>
      </c>
      <c r="B720" s="25" t="s">
        <v>18</v>
      </c>
      <c r="C720" s="25" t="s">
        <v>26</v>
      </c>
      <c r="D720" s="59">
        <v>81.052999999999997</v>
      </c>
      <c r="E720" s="47">
        <v>0</v>
      </c>
      <c r="F720" s="59">
        <v>44.094000000000001</v>
      </c>
      <c r="G720" s="47">
        <v>0</v>
      </c>
      <c r="H720" s="59">
        <v>35.749000000000002</v>
      </c>
      <c r="I720" s="47">
        <v>0</v>
      </c>
      <c r="J720" s="59">
        <v>36.959000000000003</v>
      </c>
      <c r="K720" s="47">
        <v>0</v>
      </c>
      <c r="L720" s="18"/>
      <c r="M720" s="18"/>
    </row>
    <row r="721" spans="1:13" ht="12.75" customHeight="1">
      <c r="A721" s="44">
        <v>37043</v>
      </c>
      <c r="B721" s="39" t="s">
        <v>18</v>
      </c>
      <c r="C721" s="39" t="s">
        <v>32</v>
      </c>
      <c r="D721" s="17">
        <v>65.481999999999999</v>
      </c>
      <c r="E721" s="45">
        <v>0</v>
      </c>
      <c r="F721" s="17">
        <v>33.009</v>
      </c>
      <c r="G721" s="45">
        <v>0</v>
      </c>
      <c r="H721" s="17">
        <v>27.329000000000001</v>
      </c>
      <c r="I721" s="45">
        <v>0</v>
      </c>
      <c r="J721" s="17">
        <v>32.472999999999999</v>
      </c>
      <c r="K721" s="45">
        <v>0</v>
      </c>
      <c r="L721" s="18"/>
      <c r="M721" s="18"/>
    </row>
    <row r="722" spans="1:13" ht="12.75" customHeight="1">
      <c r="A722" s="44">
        <v>37043</v>
      </c>
      <c r="B722" s="39" t="s">
        <v>18</v>
      </c>
      <c r="C722" s="39" t="s">
        <v>30</v>
      </c>
      <c r="D722" s="17">
        <v>14.122999999999999</v>
      </c>
      <c r="E722" s="45">
        <v>0</v>
      </c>
      <c r="F722" s="17">
        <v>11.085000000000001</v>
      </c>
      <c r="G722" s="45">
        <v>0</v>
      </c>
      <c r="H722" s="17">
        <v>8.42</v>
      </c>
      <c r="I722" s="45">
        <v>0</v>
      </c>
      <c r="J722" s="17">
        <v>3.0379999999999998</v>
      </c>
      <c r="K722" s="45">
        <v>0</v>
      </c>
      <c r="L722" s="18"/>
      <c r="M722" s="18"/>
    </row>
    <row r="723" spans="1:13" ht="12.75" customHeight="1">
      <c r="A723" s="48">
        <v>37043</v>
      </c>
      <c r="B723" s="49" t="s">
        <v>18</v>
      </c>
      <c r="C723" s="49" t="s">
        <v>31</v>
      </c>
      <c r="D723" s="19">
        <v>1.448</v>
      </c>
      <c r="E723" s="50">
        <v>0</v>
      </c>
      <c r="F723" s="19">
        <v>0</v>
      </c>
      <c r="G723" s="50">
        <v>0</v>
      </c>
      <c r="H723" s="19">
        <v>0</v>
      </c>
      <c r="I723" s="50">
        <v>0</v>
      </c>
      <c r="J723" s="19">
        <v>1.448</v>
      </c>
      <c r="K723" s="50">
        <v>0</v>
      </c>
      <c r="L723" s="18"/>
      <c r="M723" s="18"/>
    </row>
    <row r="724" spans="1:13" ht="12.75" customHeight="1">
      <c r="A724" s="58">
        <v>37043</v>
      </c>
      <c r="B724" s="25" t="s">
        <v>29</v>
      </c>
      <c r="C724" s="25" t="s">
        <v>26</v>
      </c>
      <c r="D724" s="59">
        <v>5240.32</v>
      </c>
      <c r="E724" s="47">
        <v>0</v>
      </c>
      <c r="F724" s="59">
        <v>2581.5340000000001</v>
      </c>
      <c r="G724" s="47">
        <v>0</v>
      </c>
      <c r="H724" s="59">
        <v>2178.616</v>
      </c>
      <c r="I724" s="47">
        <v>0</v>
      </c>
      <c r="J724" s="59">
        <v>2658.7860000000001</v>
      </c>
      <c r="K724" s="47">
        <v>0</v>
      </c>
      <c r="L724" s="18"/>
      <c r="M724" s="18"/>
    </row>
    <row r="725" spans="1:13" ht="12.75" customHeight="1">
      <c r="A725" s="44">
        <v>37043</v>
      </c>
      <c r="B725" s="39" t="s">
        <v>29</v>
      </c>
      <c r="C725" s="39" t="s">
        <v>32</v>
      </c>
      <c r="D725" s="17">
        <v>4346.3999999999996</v>
      </c>
      <c r="E725" s="45">
        <v>0</v>
      </c>
      <c r="F725" s="17">
        <v>2014.8589999999999</v>
      </c>
      <c r="G725" s="45">
        <v>0</v>
      </c>
      <c r="H725" s="17">
        <v>1706.443</v>
      </c>
      <c r="I725" s="45">
        <v>0</v>
      </c>
      <c r="J725" s="17">
        <v>2331.5419999999999</v>
      </c>
      <c r="K725" s="45">
        <v>0</v>
      </c>
      <c r="L725" s="18"/>
      <c r="M725" s="18"/>
    </row>
    <row r="726" spans="1:13" ht="12.75" customHeight="1">
      <c r="A726" s="44">
        <v>37043</v>
      </c>
      <c r="B726" s="39" t="s">
        <v>29</v>
      </c>
      <c r="C726" s="39" t="s">
        <v>30</v>
      </c>
      <c r="D726" s="17">
        <v>798.35599999999999</v>
      </c>
      <c r="E726" s="45">
        <v>0</v>
      </c>
      <c r="F726" s="17">
        <v>566.67600000000004</v>
      </c>
      <c r="G726" s="45">
        <v>0</v>
      </c>
      <c r="H726" s="17">
        <v>472.173</v>
      </c>
      <c r="I726" s="45">
        <v>0</v>
      </c>
      <c r="J726" s="17">
        <v>231.68100000000001</v>
      </c>
      <c r="K726" s="45">
        <v>0</v>
      </c>
      <c r="L726" s="18"/>
      <c r="M726" s="18"/>
    </row>
    <row r="727" spans="1:13" ht="12.75" customHeight="1">
      <c r="A727" s="48">
        <v>37043</v>
      </c>
      <c r="B727" s="49" t="s">
        <v>29</v>
      </c>
      <c r="C727" s="49" t="s">
        <v>31</v>
      </c>
      <c r="D727" s="19">
        <v>95.563999999999993</v>
      </c>
      <c r="E727" s="50">
        <v>0</v>
      </c>
      <c r="F727" s="19">
        <v>0</v>
      </c>
      <c r="G727" s="50">
        <v>0</v>
      </c>
      <c r="H727" s="19">
        <v>0</v>
      </c>
      <c r="I727" s="50">
        <v>0</v>
      </c>
      <c r="J727" s="19">
        <v>95.563999999999993</v>
      </c>
      <c r="K727" s="50">
        <v>0</v>
      </c>
      <c r="L727" s="18"/>
      <c r="M727" s="18"/>
    </row>
    <row r="728" spans="1:13" ht="12.75" customHeight="1">
      <c r="A728" s="58">
        <v>37408</v>
      </c>
      <c r="B728" s="25" t="s">
        <v>11</v>
      </c>
      <c r="C728" s="25" t="s">
        <v>26</v>
      </c>
      <c r="D728" s="59">
        <v>1798.09</v>
      </c>
      <c r="E728" s="47">
        <v>0</v>
      </c>
      <c r="F728" s="59">
        <v>892.57899999999995</v>
      </c>
      <c r="G728" s="47">
        <v>0</v>
      </c>
      <c r="H728" s="59">
        <v>753.48099999999999</v>
      </c>
      <c r="I728" s="47">
        <v>0</v>
      </c>
      <c r="J728" s="59">
        <v>905.51099999999997</v>
      </c>
      <c r="K728" s="47">
        <v>0</v>
      </c>
      <c r="L728" s="18"/>
      <c r="M728" s="18"/>
    </row>
    <row r="729" spans="1:13" ht="12.75" customHeight="1">
      <c r="A729" s="44">
        <v>37408</v>
      </c>
      <c r="B729" s="39" t="s">
        <v>11</v>
      </c>
      <c r="C729" s="39" t="s">
        <v>32</v>
      </c>
      <c r="D729" s="17">
        <v>1483.1610000000001</v>
      </c>
      <c r="E729" s="45">
        <v>0</v>
      </c>
      <c r="F729" s="17">
        <v>695.81200000000001</v>
      </c>
      <c r="G729" s="45">
        <v>0</v>
      </c>
      <c r="H729" s="17">
        <v>584.74</v>
      </c>
      <c r="I729" s="45">
        <v>0</v>
      </c>
      <c r="J729" s="17">
        <v>787.34900000000005</v>
      </c>
      <c r="K729" s="45">
        <v>0</v>
      </c>
      <c r="L729" s="18"/>
      <c r="M729" s="18"/>
    </row>
    <row r="730" spans="1:13" ht="12.75" customHeight="1">
      <c r="A730" s="44">
        <v>37408</v>
      </c>
      <c r="B730" s="39" t="s">
        <v>11</v>
      </c>
      <c r="C730" s="39" t="s">
        <v>30</v>
      </c>
      <c r="D730" s="17">
        <v>289.13299999999998</v>
      </c>
      <c r="E730" s="45">
        <v>0</v>
      </c>
      <c r="F730" s="17">
        <v>196.767</v>
      </c>
      <c r="G730" s="45">
        <v>0</v>
      </c>
      <c r="H730" s="17">
        <v>168.74</v>
      </c>
      <c r="I730" s="45">
        <v>0</v>
      </c>
      <c r="J730" s="17">
        <v>92.366</v>
      </c>
      <c r="K730" s="45">
        <v>0</v>
      </c>
      <c r="L730" s="18"/>
      <c r="M730" s="18"/>
    </row>
    <row r="731" spans="1:13" ht="12.75" customHeight="1">
      <c r="A731" s="48">
        <v>37408</v>
      </c>
      <c r="B731" s="49" t="s">
        <v>11</v>
      </c>
      <c r="C731" s="49" t="s">
        <v>31</v>
      </c>
      <c r="D731" s="19">
        <v>25.797000000000001</v>
      </c>
      <c r="E731" s="50">
        <v>0</v>
      </c>
      <c r="F731" s="19">
        <v>0</v>
      </c>
      <c r="G731" s="50">
        <v>0</v>
      </c>
      <c r="H731" s="19">
        <v>0</v>
      </c>
      <c r="I731" s="50">
        <v>0</v>
      </c>
      <c r="J731" s="19">
        <v>25.797000000000001</v>
      </c>
      <c r="K731" s="50">
        <v>0</v>
      </c>
      <c r="L731" s="18"/>
      <c r="M731" s="18"/>
    </row>
    <row r="732" spans="1:13" ht="12.75" customHeight="1">
      <c r="A732" s="58">
        <v>37408</v>
      </c>
      <c r="B732" s="25" t="s">
        <v>12</v>
      </c>
      <c r="C732" s="25" t="s">
        <v>26</v>
      </c>
      <c r="D732" s="59">
        <v>1335.5909999999999</v>
      </c>
      <c r="E732" s="47">
        <v>0</v>
      </c>
      <c r="F732" s="59">
        <v>658.05100000000004</v>
      </c>
      <c r="G732" s="47">
        <v>0</v>
      </c>
      <c r="H732" s="59">
        <v>536.303</v>
      </c>
      <c r="I732" s="47">
        <v>0</v>
      </c>
      <c r="J732" s="59">
        <v>677.54</v>
      </c>
      <c r="K732" s="47">
        <v>0</v>
      </c>
      <c r="L732" s="18"/>
      <c r="M732" s="18"/>
    </row>
    <row r="733" spans="1:13" ht="12.75" customHeight="1">
      <c r="A733" s="44">
        <v>37408</v>
      </c>
      <c r="B733" s="39" t="s">
        <v>12</v>
      </c>
      <c r="C733" s="39" t="s">
        <v>32</v>
      </c>
      <c r="D733" s="17">
        <v>1116.2149999999999</v>
      </c>
      <c r="E733" s="45">
        <v>0</v>
      </c>
      <c r="F733" s="17">
        <v>515.40300000000002</v>
      </c>
      <c r="G733" s="45">
        <v>0</v>
      </c>
      <c r="H733" s="17">
        <v>420.685</v>
      </c>
      <c r="I733" s="45">
        <v>0</v>
      </c>
      <c r="J733" s="17">
        <v>600.81299999999999</v>
      </c>
      <c r="K733" s="45">
        <v>0</v>
      </c>
      <c r="L733" s="18"/>
      <c r="M733" s="18"/>
    </row>
    <row r="734" spans="1:13" ht="12.75" customHeight="1">
      <c r="A734" s="44">
        <v>37408</v>
      </c>
      <c r="B734" s="39" t="s">
        <v>12</v>
      </c>
      <c r="C734" s="39" t="s">
        <v>30</v>
      </c>
      <c r="D734" s="17">
        <v>197.89500000000001</v>
      </c>
      <c r="E734" s="45">
        <v>0</v>
      </c>
      <c r="F734" s="17">
        <v>142.649</v>
      </c>
      <c r="G734" s="45">
        <v>0</v>
      </c>
      <c r="H734" s="17">
        <v>115.61799999999999</v>
      </c>
      <c r="I734" s="45">
        <v>0</v>
      </c>
      <c r="J734" s="17">
        <v>55.247</v>
      </c>
      <c r="K734" s="45">
        <v>0</v>
      </c>
      <c r="L734" s="18"/>
      <c r="M734" s="18"/>
    </row>
    <row r="735" spans="1:13" ht="12.75" customHeight="1">
      <c r="A735" s="48">
        <v>37408</v>
      </c>
      <c r="B735" s="49" t="s">
        <v>12</v>
      </c>
      <c r="C735" s="49" t="s">
        <v>31</v>
      </c>
      <c r="D735" s="19">
        <v>21.48</v>
      </c>
      <c r="E735" s="50">
        <v>0</v>
      </c>
      <c r="F735" s="19">
        <v>0</v>
      </c>
      <c r="G735" s="50">
        <v>0</v>
      </c>
      <c r="H735" s="19">
        <v>0</v>
      </c>
      <c r="I735" s="50">
        <v>0</v>
      </c>
      <c r="J735" s="19">
        <v>21.48</v>
      </c>
      <c r="K735" s="50">
        <v>0</v>
      </c>
      <c r="L735" s="18"/>
      <c r="M735" s="18"/>
    </row>
    <row r="736" spans="1:13" ht="12.75" customHeight="1">
      <c r="A736" s="58">
        <v>37408</v>
      </c>
      <c r="B736" s="25" t="s">
        <v>13</v>
      </c>
      <c r="C736" s="25" t="s">
        <v>26</v>
      </c>
      <c r="D736" s="59">
        <v>1011.822</v>
      </c>
      <c r="E736" s="47">
        <v>0</v>
      </c>
      <c r="F736" s="59">
        <v>497.62400000000002</v>
      </c>
      <c r="G736" s="47">
        <v>0</v>
      </c>
      <c r="H736" s="59">
        <v>421</v>
      </c>
      <c r="I736" s="47">
        <v>0</v>
      </c>
      <c r="J736" s="59">
        <v>514.197</v>
      </c>
      <c r="K736" s="47">
        <v>0</v>
      </c>
      <c r="L736" s="18"/>
      <c r="M736" s="18"/>
    </row>
    <row r="737" spans="1:13" ht="12.75" customHeight="1">
      <c r="A737" s="44">
        <v>37408</v>
      </c>
      <c r="B737" s="39" t="s">
        <v>13</v>
      </c>
      <c r="C737" s="39" t="s">
        <v>32</v>
      </c>
      <c r="D737" s="17">
        <v>823.75800000000004</v>
      </c>
      <c r="E737" s="45">
        <v>0</v>
      </c>
      <c r="F737" s="17">
        <v>373.12200000000001</v>
      </c>
      <c r="G737" s="45">
        <v>0</v>
      </c>
      <c r="H737" s="17">
        <v>314.35899999999998</v>
      </c>
      <c r="I737" s="45">
        <v>0</v>
      </c>
      <c r="J737" s="17">
        <v>450.63600000000002</v>
      </c>
      <c r="K737" s="45">
        <v>0</v>
      </c>
      <c r="L737" s="18"/>
      <c r="M737" s="18"/>
    </row>
    <row r="738" spans="1:13" ht="12.75" customHeight="1">
      <c r="A738" s="44">
        <v>37408</v>
      </c>
      <c r="B738" s="39" t="s">
        <v>13</v>
      </c>
      <c r="C738" s="39" t="s">
        <v>30</v>
      </c>
      <c r="D738" s="17">
        <v>170.62200000000001</v>
      </c>
      <c r="E738" s="45">
        <v>0</v>
      </c>
      <c r="F738" s="17">
        <v>124.503</v>
      </c>
      <c r="G738" s="45">
        <v>0</v>
      </c>
      <c r="H738" s="17">
        <v>106.64100000000001</v>
      </c>
      <c r="I738" s="45">
        <v>0</v>
      </c>
      <c r="J738" s="17">
        <v>46.12</v>
      </c>
      <c r="K738" s="45">
        <v>0</v>
      </c>
      <c r="L738" s="18"/>
      <c r="M738" s="18"/>
    </row>
    <row r="739" spans="1:13" ht="12.75" customHeight="1">
      <c r="A739" s="48">
        <v>37408</v>
      </c>
      <c r="B739" s="49" t="s">
        <v>13</v>
      </c>
      <c r="C739" s="49" t="s">
        <v>31</v>
      </c>
      <c r="D739" s="19">
        <v>17.440999999999999</v>
      </c>
      <c r="E739" s="50">
        <v>0</v>
      </c>
      <c r="F739" s="19">
        <v>0</v>
      </c>
      <c r="G739" s="50">
        <v>0</v>
      </c>
      <c r="H739" s="19">
        <v>0</v>
      </c>
      <c r="I739" s="50">
        <v>0</v>
      </c>
      <c r="J739" s="19">
        <v>17.440999999999999</v>
      </c>
      <c r="K739" s="50">
        <v>0</v>
      </c>
      <c r="L739" s="18"/>
      <c r="M739" s="18"/>
    </row>
    <row r="740" spans="1:13" ht="12.75" customHeight="1">
      <c r="A740" s="58">
        <v>37408</v>
      </c>
      <c r="B740" s="25" t="s">
        <v>14</v>
      </c>
      <c r="C740" s="25" t="s">
        <v>26</v>
      </c>
      <c r="D740" s="59">
        <v>427.94200000000001</v>
      </c>
      <c r="E740" s="47">
        <v>0</v>
      </c>
      <c r="F740" s="59">
        <v>194.441</v>
      </c>
      <c r="G740" s="47">
        <v>0</v>
      </c>
      <c r="H740" s="59">
        <v>163.161</v>
      </c>
      <c r="I740" s="47">
        <v>0</v>
      </c>
      <c r="J740" s="59">
        <v>233.5</v>
      </c>
      <c r="K740" s="47">
        <v>0</v>
      </c>
      <c r="L740" s="18"/>
      <c r="M740" s="18"/>
    </row>
    <row r="741" spans="1:13" ht="12.75" customHeight="1">
      <c r="A741" s="44">
        <v>37408</v>
      </c>
      <c r="B741" s="39" t="s">
        <v>14</v>
      </c>
      <c r="C741" s="39" t="s">
        <v>32</v>
      </c>
      <c r="D741" s="17">
        <v>353.84800000000001</v>
      </c>
      <c r="E741" s="45">
        <v>0</v>
      </c>
      <c r="F741" s="17">
        <v>146.119</v>
      </c>
      <c r="G741" s="45">
        <v>0</v>
      </c>
      <c r="H741" s="17">
        <v>123.819</v>
      </c>
      <c r="I741" s="45">
        <v>0</v>
      </c>
      <c r="J741" s="17">
        <v>207.72900000000001</v>
      </c>
      <c r="K741" s="45">
        <v>0</v>
      </c>
      <c r="L741" s="18"/>
      <c r="M741" s="18"/>
    </row>
    <row r="742" spans="1:13" ht="12.75" customHeight="1">
      <c r="A742" s="44">
        <v>37408</v>
      </c>
      <c r="B742" s="39" t="s">
        <v>14</v>
      </c>
      <c r="C742" s="39" t="s">
        <v>30</v>
      </c>
      <c r="D742" s="17">
        <v>68.495999999999995</v>
      </c>
      <c r="E742" s="45">
        <v>0</v>
      </c>
      <c r="F742" s="17">
        <v>48.323</v>
      </c>
      <c r="G742" s="45">
        <v>0</v>
      </c>
      <c r="H742" s="17">
        <v>39.341999999999999</v>
      </c>
      <c r="I742" s="45">
        <v>0</v>
      </c>
      <c r="J742" s="17">
        <v>20.172999999999998</v>
      </c>
      <c r="K742" s="45">
        <v>0</v>
      </c>
      <c r="L742" s="18"/>
      <c r="M742" s="18"/>
    </row>
    <row r="743" spans="1:13" ht="12.75" customHeight="1">
      <c r="A743" s="48">
        <v>37408</v>
      </c>
      <c r="B743" s="49" t="s">
        <v>14</v>
      </c>
      <c r="C743" s="49" t="s">
        <v>31</v>
      </c>
      <c r="D743" s="19">
        <v>5.5979999999999999</v>
      </c>
      <c r="E743" s="50">
        <v>0</v>
      </c>
      <c r="F743" s="19">
        <v>0</v>
      </c>
      <c r="G743" s="50">
        <v>0</v>
      </c>
      <c r="H743" s="19">
        <v>0</v>
      </c>
      <c r="I743" s="50">
        <v>0</v>
      </c>
      <c r="J743" s="19">
        <v>5.5979999999999999</v>
      </c>
      <c r="K743" s="50">
        <v>0</v>
      </c>
      <c r="L743" s="18"/>
      <c r="M743" s="18"/>
    </row>
    <row r="744" spans="1:13" ht="12.75" customHeight="1">
      <c r="A744" s="58">
        <v>37408</v>
      </c>
      <c r="B744" s="25" t="s">
        <v>15</v>
      </c>
      <c r="C744" s="25" t="s">
        <v>26</v>
      </c>
      <c r="D744" s="59">
        <v>523.50099999999998</v>
      </c>
      <c r="E744" s="47">
        <v>0</v>
      </c>
      <c r="F744" s="59">
        <v>260.72800000000001</v>
      </c>
      <c r="G744" s="47">
        <v>0</v>
      </c>
      <c r="H744" s="59">
        <v>224.80500000000001</v>
      </c>
      <c r="I744" s="47">
        <v>0</v>
      </c>
      <c r="J744" s="59">
        <v>262.77199999999999</v>
      </c>
      <c r="K744" s="47">
        <v>0</v>
      </c>
      <c r="L744" s="18"/>
      <c r="M744" s="18"/>
    </row>
    <row r="745" spans="1:13" ht="12.75" customHeight="1">
      <c r="A745" s="44">
        <v>37408</v>
      </c>
      <c r="B745" s="39" t="s">
        <v>15</v>
      </c>
      <c r="C745" s="39" t="s">
        <v>32</v>
      </c>
      <c r="D745" s="17">
        <v>431.55399999999997</v>
      </c>
      <c r="E745" s="45">
        <v>0</v>
      </c>
      <c r="F745" s="17">
        <v>198.488</v>
      </c>
      <c r="G745" s="45">
        <v>0</v>
      </c>
      <c r="H745" s="17">
        <v>172.38499999999999</v>
      </c>
      <c r="I745" s="45">
        <v>0</v>
      </c>
      <c r="J745" s="17">
        <v>233.066</v>
      </c>
      <c r="K745" s="45">
        <v>0</v>
      </c>
      <c r="L745" s="18"/>
      <c r="M745" s="18"/>
    </row>
    <row r="746" spans="1:13" ht="12.75" customHeight="1">
      <c r="A746" s="44">
        <v>37408</v>
      </c>
      <c r="B746" s="39" t="s">
        <v>15</v>
      </c>
      <c r="C746" s="39" t="s">
        <v>30</v>
      </c>
      <c r="D746" s="17">
        <v>82.021000000000001</v>
      </c>
      <c r="E746" s="45">
        <v>0</v>
      </c>
      <c r="F746" s="17">
        <v>62.24</v>
      </c>
      <c r="G746" s="45">
        <v>0</v>
      </c>
      <c r="H746" s="17">
        <v>52.42</v>
      </c>
      <c r="I746" s="45">
        <v>0</v>
      </c>
      <c r="J746" s="17">
        <v>19.78</v>
      </c>
      <c r="K746" s="45">
        <v>0</v>
      </c>
      <c r="L746" s="18"/>
      <c r="M746" s="18"/>
    </row>
    <row r="747" spans="1:13" ht="12.75" customHeight="1">
      <c r="A747" s="48">
        <v>37408</v>
      </c>
      <c r="B747" s="49" t="s">
        <v>15</v>
      </c>
      <c r="C747" s="49" t="s">
        <v>31</v>
      </c>
      <c r="D747" s="19">
        <v>9.9269999999999996</v>
      </c>
      <c r="E747" s="50">
        <v>0</v>
      </c>
      <c r="F747" s="19">
        <v>0</v>
      </c>
      <c r="G747" s="50">
        <v>0</v>
      </c>
      <c r="H747" s="19">
        <v>0</v>
      </c>
      <c r="I747" s="50">
        <v>0</v>
      </c>
      <c r="J747" s="19">
        <v>9.9269999999999996</v>
      </c>
      <c r="K747" s="50">
        <v>0</v>
      </c>
      <c r="L747" s="18"/>
      <c r="M747" s="18"/>
    </row>
    <row r="748" spans="1:13" ht="12.75" customHeight="1">
      <c r="A748" s="58">
        <v>37408</v>
      </c>
      <c r="B748" s="25" t="s">
        <v>16</v>
      </c>
      <c r="C748" s="25" t="s">
        <v>26</v>
      </c>
      <c r="D748" s="59">
        <v>133.863</v>
      </c>
      <c r="E748" s="47">
        <v>0</v>
      </c>
      <c r="F748" s="59">
        <v>65.081999999999994</v>
      </c>
      <c r="G748" s="47">
        <v>0</v>
      </c>
      <c r="H748" s="59">
        <v>55.63</v>
      </c>
      <c r="I748" s="47">
        <v>0</v>
      </c>
      <c r="J748" s="59">
        <v>68.78</v>
      </c>
      <c r="K748" s="47">
        <v>0</v>
      </c>
      <c r="L748" s="18"/>
      <c r="M748" s="18"/>
    </row>
    <row r="749" spans="1:13" ht="12.75" customHeight="1">
      <c r="A749" s="44">
        <v>37408</v>
      </c>
      <c r="B749" s="39" t="s">
        <v>16</v>
      </c>
      <c r="C749" s="39" t="s">
        <v>32</v>
      </c>
      <c r="D749" s="17">
        <v>111.462</v>
      </c>
      <c r="E749" s="45">
        <v>0</v>
      </c>
      <c r="F749" s="17">
        <v>49.121000000000002</v>
      </c>
      <c r="G749" s="45">
        <v>0</v>
      </c>
      <c r="H749" s="17">
        <v>41.793999999999997</v>
      </c>
      <c r="I749" s="45">
        <v>0</v>
      </c>
      <c r="J749" s="17">
        <v>62.341000000000001</v>
      </c>
      <c r="K749" s="45">
        <v>0</v>
      </c>
      <c r="L749" s="18"/>
      <c r="M749" s="18"/>
    </row>
    <row r="750" spans="1:13" ht="12.75" customHeight="1">
      <c r="A750" s="44">
        <v>37408</v>
      </c>
      <c r="B750" s="39" t="s">
        <v>16</v>
      </c>
      <c r="C750" s="39" t="s">
        <v>30</v>
      </c>
      <c r="D750" s="17">
        <v>20.774999999999999</v>
      </c>
      <c r="E750" s="45">
        <v>0</v>
      </c>
      <c r="F750" s="17">
        <v>15.962</v>
      </c>
      <c r="G750" s="45">
        <v>0</v>
      </c>
      <c r="H750" s="17">
        <v>13.836</v>
      </c>
      <c r="I750" s="45">
        <v>0</v>
      </c>
      <c r="J750" s="17">
        <v>4.8129999999999997</v>
      </c>
      <c r="K750" s="45">
        <v>0</v>
      </c>
      <c r="L750" s="18"/>
      <c r="M750" s="18"/>
    </row>
    <row r="751" spans="1:13" ht="12.75" customHeight="1">
      <c r="A751" s="48">
        <v>37408</v>
      </c>
      <c r="B751" s="49" t="s">
        <v>16</v>
      </c>
      <c r="C751" s="49" t="s">
        <v>31</v>
      </c>
      <c r="D751" s="19">
        <v>1.6259999999999999</v>
      </c>
      <c r="E751" s="50">
        <v>0</v>
      </c>
      <c r="F751" s="19">
        <v>0</v>
      </c>
      <c r="G751" s="50">
        <v>0</v>
      </c>
      <c r="H751" s="19">
        <v>0</v>
      </c>
      <c r="I751" s="50">
        <v>0</v>
      </c>
      <c r="J751" s="19">
        <v>1.6259999999999999</v>
      </c>
      <c r="K751" s="50">
        <v>0</v>
      </c>
      <c r="L751" s="18"/>
      <c r="M751" s="18"/>
    </row>
    <row r="752" spans="1:13" ht="12.75" customHeight="1">
      <c r="A752" s="58">
        <v>37408</v>
      </c>
      <c r="B752" s="25" t="s">
        <v>17</v>
      </c>
      <c r="C752" s="25" t="s">
        <v>26</v>
      </c>
      <c r="D752" s="59">
        <v>39.115000000000002</v>
      </c>
      <c r="E752" s="47">
        <v>0</v>
      </c>
      <c r="F752" s="59">
        <v>22.600999999999999</v>
      </c>
      <c r="G752" s="47">
        <v>0</v>
      </c>
      <c r="H752" s="59">
        <v>20.192</v>
      </c>
      <c r="I752" s="47">
        <v>0</v>
      </c>
      <c r="J752" s="59">
        <v>16.513999999999999</v>
      </c>
      <c r="K752" s="47">
        <v>0</v>
      </c>
      <c r="L752" s="18"/>
      <c r="M752" s="18"/>
    </row>
    <row r="753" spans="1:13" ht="12.75" customHeight="1">
      <c r="A753" s="44">
        <v>37408</v>
      </c>
      <c r="B753" s="39" t="s">
        <v>17</v>
      </c>
      <c r="C753" s="39" t="s">
        <v>32</v>
      </c>
      <c r="D753" s="17">
        <v>32.055</v>
      </c>
      <c r="E753" s="45">
        <v>0</v>
      </c>
      <c r="F753" s="17">
        <v>16.713000000000001</v>
      </c>
      <c r="G753" s="45">
        <v>0</v>
      </c>
      <c r="H753" s="17">
        <v>15.513</v>
      </c>
      <c r="I753" s="45">
        <v>0</v>
      </c>
      <c r="J753" s="17">
        <v>15.343</v>
      </c>
      <c r="K753" s="45">
        <v>0</v>
      </c>
      <c r="L753" s="18"/>
      <c r="M753" s="18"/>
    </row>
    <row r="754" spans="1:13" ht="12.75" customHeight="1">
      <c r="A754" s="44">
        <v>37408</v>
      </c>
      <c r="B754" s="39" t="s">
        <v>17</v>
      </c>
      <c r="C754" s="39" t="s">
        <v>30</v>
      </c>
      <c r="D754" s="17">
        <v>6.7210000000000001</v>
      </c>
      <c r="E754" s="45">
        <v>0</v>
      </c>
      <c r="F754" s="17">
        <v>5.8890000000000002</v>
      </c>
      <c r="G754" s="45">
        <v>0</v>
      </c>
      <c r="H754" s="17">
        <v>4.6790000000000003</v>
      </c>
      <c r="I754" s="45">
        <v>0</v>
      </c>
      <c r="J754" s="17">
        <v>0.83299999999999996</v>
      </c>
      <c r="K754" s="45">
        <v>25</v>
      </c>
      <c r="L754" s="18"/>
      <c r="M754" s="18"/>
    </row>
    <row r="755" spans="1:13" ht="12.75" customHeight="1">
      <c r="A755" s="48">
        <v>37408</v>
      </c>
      <c r="B755" s="49" t="s">
        <v>17</v>
      </c>
      <c r="C755" s="49" t="s">
        <v>31</v>
      </c>
      <c r="D755" s="19">
        <v>0.33900000000000002</v>
      </c>
      <c r="E755" s="50">
        <v>25</v>
      </c>
      <c r="F755" s="19">
        <v>0</v>
      </c>
      <c r="G755" s="50">
        <v>0</v>
      </c>
      <c r="H755" s="19">
        <v>0</v>
      </c>
      <c r="I755" s="50">
        <v>0</v>
      </c>
      <c r="J755" s="19">
        <v>0.33900000000000002</v>
      </c>
      <c r="K755" s="50">
        <v>25</v>
      </c>
      <c r="L755" s="18"/>
      <c r="M755" s="18"/>
    </row>
    <row r="756" spans="1:13" ht="12.75" customHeight="1">
      <c r="A756" s="58">
        <v>37408</v>
      </c>
      <c r="B756" s="25" t="s">
        <v>18</v>
      </c>
      <c r="C756" s="25" t="s">
        <v>26</v>
      </c>
      <c r="D756" s="59">
        <v>82.707999999999998</v>
      </c>
      <c r="E756" s="47">
        <v>0</v>
      </c>
      <c r="F756" s="59">
        <v>44.343000000000004</v>
      </c>
      <c r="G756" s="47">
        <v>0</v>
      </c>
      <c r="H756" s="59">
        <v>35.44</v>
      </c>
      <c r="I756" s="47">
        <v>0</v>
      </c>
      <c r="J756" s="59">
        <v>38.365000000000002</v>
      </c>
      <c r="K756" s="47">
        <v>0</v>
      </c>
      <c r="L756" s="18"/>
      <c r="M756" s="18"/>
    </row>
    <row r="757" spans="1:13" ht="12.75" customHeight="1">
      <c r="A757" s="44">
        <v>37408</v>
      </c>
      <c r="B757" s="39" t="s">
        <v>18</v>
      </c>
      <c r="C757" s="39" t="s">
        <v>32</v>
      </c>
      <c r="D757" s="17">
        <v>69.125</v>
      </c>
      <c r="E757" s="45">
        <v>0</v>
      </c>
      <c r="F757" s="17">
        <v>35.323999999999998</v>
      </c>
      <c r="G757" s="45">
        <v>0</v>
      </c>
      <c r="H757" s="17">
        <v>28.481999999999999</v>
      </c>
      <c r="I757" s="45">
        <v>0</v>
      </c>
      <c r="J757" s="17">
        <v>33.801000000000002</v>
      </c>
      <c r="K757" s="45">
        <v>0</v>
      </c>
      <c r="L757" s="18"/>
      <c r="M757" s="18"/>
    </row>
    <row r="758" spans="1:13" ht="12.75" customHeight="1">
      <c r="A758" s="44">
        <v>37408</v>
      </c>
      <c r="B758" s="39" t="s">
        <v>18</v>
      </c>
      <c r="C758" s="39" t="s">
        <v>30</v>
      </c>
      <c r="D758" s="17">
        <v>12.629</v>
      </c>
      <c r="E758" s="45">
        <v>0</v>
      </c>
      <c r="F758" s="17">
        <v>9.0190000000000001</v>
      </c>
      <c r="G758" s="45">
        <v>0</v>
      </c>
      <c r="H758" s="17">
        <v>6.9580000000000002</v>
      </c>
      <c r="I758" s="45">
        <v>0</v>
      </c>
      <c r="J758" s="17">
        <v>3.61</v>
      </c>
      <c r="K758" s="45">
        <v>0</v>
      </c>
      <c r="L758" s="18"/>
      <c r="M758" s="18"/>
    </row>
    <row r="759" spans="1:13" ht="12.75" customHeight="1">
      <c r="A759" s="48">
        <v>37408</v>
      </c>
      <c r="B759" s="49" t="s">
        <v>18</v>
      </c>
      <c r="C759" s="49" t="s">
        <v>31</v>
      </c>
      <c r="D759" s="19">
        <v>0.95399999999999996</v>
      </c>
      <c r="E759" s="50">
        <v>25</v>
      </c>
      <c r="F759" s="19">
        <v>0</v>
      </c>
      <c r="G759" s="50">
        <v>0</v>
      </c>
      <c r="H759" s="19">
        <v>0</v>
      </c>
      <c r="I759" s="50">
        <v>0</v>
      </c>
      <c r="J759" s="19">
        <v>0.95399999999999996</v>
      </c>
      <c r="K759" s="50">
        <v>25</v>
      </c>
      <c r="L759" s="18"/>
      <c r="M759" s="18"/>
    </row>
    <row r="760" spans="1:13" ht="12.75" customHeight="1">
      <c r="A760" s="58">
        <v>37408</v>
      </c>
      <c r="B760" s="25" t="s">
        <v>29</v>
      </c>
      <c r="C760" s="25" t="s">
        <v>26</v>
      </c>
      <c r="D760" s="59">
        <v>5352.6319999999996</v>
      </c>
      <c r="E760" s="47">
        <v>0</v>
      </c>
      <c r="F760" s="59">
        <v>2635.451</v>
      </c>
      <c r="G760" s="47">
        <v>0</v>
      </c>
      <c r="H760" s="59">
        <v>2210.0100000000002</v>
      </c>
      <c r="I760" s="47">
        <v>0</v>
      </c>
      <c r="J760" s="59">
        <v>2717.181</v>
      </c>
      <c r="K760" s="47">
        <v>0</v>
      </c>
      <c r="L760" s="18"/>
      <c r="M760" s="18"/>
    </row>
    <row r="761" spans="1:13" ht="12.75" customHeight="1">
      <c r="A761" s="44">
        <v>37408</v>
      </c>
      <c r="B761" s="39" t="s">
        <v>29</v>
      </c>
      <c r="C761" s="39" t="s">
        <v>32</v>
      </c>
      <c r="D761" s="17">
        <v>4421.1779999999999</v>
      </c>
      <c r="E761" s="45">
        <v>0</v>
      </c>
      <c r="F761" s="17">
        <v>2030.1</v>
      </c>
      <c r="G761" s="45">
        <v>0</v>
      </c>
      <c r="H761" s="17">
        <v>1701.7760000000001</v>
      </c>
      <c r="I761" s="45">
        <v>0</v>
      </c>
      <c r="J761" s="17">
        <v>2391.0770000000002</v>
      </c>
      <c r="K761" s="45">
        <v>0</v>
      </c>
      <c r="L761" s="18"/>
      <c r="M761" s="18"/>
    </row>
    <row r="762" spans="1:13" ht="12.75" customHeight="1">
      <c r="A762" s="44">
        <v>37408</v>
      </c>
      <c r="B762" s="39" t="s">
        <v>29</v>
      </c>
      <c r="C762" s="39" t="s">
        <v>30</v>
      </c>
      <c r="D762" s="17">
        <v>848.29200000000003</v>
      </c>
      <c r="E762" s="45">
        <v>0</v>
      </c>
      <c r="F762" s="17">
        <v>605.351</v>
      </c>
      <c r="G762" s="45">
        <v>0</v>
      </c>
      <c r="H762" s="17">
        <v>508.23399999999998</v>
      </c>
      <c r="I762" s="45">
        <v>0</v>
      </c>
      <c r="J762" s="17">
        <v>242.941</v>
      </c>
      <c r="K762" s="45">
        <v>0</v>
      </c>
      <c r="L762" s="18"/>
      <c r="M762" s="18"/>
    </row>
    <row r="763" spans="1:13" ht="12.75" customHeight="1">
      <c r="A763" s="48">
        <v>37408</v>
      </c>
      <c r="B763" s="49" t="s">
        <v>29</v>
      </c>
      <c r="C763" s="49" t="s">
        <v>31</v>
      </c>
      <c r="D763" s="19">
        <v>83.162000000000006</v>
      </c>
      <c r="E763" s="50">
        <v>0</v>
      </c>
      <c r="F763" s="19">
        <v>0</v>
      </c>
      <c r="G763" s="50">
        <v>0</v>
      </c>
      <c r="H763" s="19">
        <v>0</v>
      </c>
      <c r="I763" s="50">
        <v>0</v>
      </c>
      <c r="J763" s="19">
        <v>83.162000000000006</v>
      </c>
      <c r="K763" s="50">
        <v>0</v>
      </c>
      <c r="L763" s="18"/>
      <c r="M763" s="18"/>
    </row>
    <row r="764" spans="1:13" ht="12.75" customHeight="1">
      <c r="A764" s="58">
        <v>37773</v>
      </c>
      <c r="B764" s="25" t="s">
        <v>11</v>
      </c>
      <c r="C764" s="25" t="s">
        <v>26</v>
      </c>
      <c r="D764" s="59">
        <v>1825.848</v>
      </c>
      <c r="E764" s="47">
        <v>0</v>
      </c>
      <c r="F764" s="59">
        <v>875.12</v>
      </c>
      <c r="G764" s="47">
        <v>0</v>
      </c>
      <c r="H764" s="59">
        <v>739.34199999999998</v>
      </c>
      <c r="I764" s="47">
        <v>0</v>
      </c>
      <c r="J764" s="59">
        <v>950.72799999999995</v>
      </c>
      <c r="K764" s="47">
        <v>0</v>
      </c>
      <c r="L764" s="18"/>
      <c r="M764" s="18"/>
    </row>
    <row r="765" spans="1:13" ht="12.75" customHeight="1">
      <c r="A765" s="44">
        <v>37773</v>
      </c>
      <c r="B765" s="39" t="s">
        <v>11</v>
      </c>
      <c r="C765" s="39" t="s">
        <v>32</v>
      </c>
      <c r="D765" s="17">
        <v>1515.047</v>
      </c>
      <c r="E765" s="45">
        <v>0</v>
      </c>
      <c r="F765" s="17">
        <v>681.56700000000001</v>
      </c>
      <c r="G765" s="45">
        <v>0</v>
      </c>
      <c r="H765" s="17">
        <v>578.11500000000001</v>
      </c>
      <c r="I765" s="45">
        <v>0</v>
      </c>
      <c r="J765" s="17">
        <v>833.48</v>
      </c>
      <c r="K765" s="45">
        <v>0</v>
      </c>
      <c r="L765" s="18"/>
      <c r="M765" s="18"/>
    </row>
    <row r="766" spans="1:13" ht="12.75" customHeight="1">
      <c r="A766" s="44">
        <v>37773</v>
      </c>
      <c r="B766" s="39" t="s">
        <v>11</v>
      </c>
      <c r="C766" s="39" t="s">
        <v>30</v>
      </c>
      <c r="D766" s="17">
        <v>275.07299999999998</v>
      </c>
      <c r="E766" s="45">
        <v>0</v>
      </c>
      <c r="F766" s="17">
        <v>193.553</v>
      </c>
      <c r="G766" s="45">
        <v>0</v>
      </c>
      <c r="H766" s="17">
        <v>161.22800000000001</v>
      </c>
      <c r="I766" s="45">
        <v>0</v>
      </c>
      <c r="J766" s="17">
        <v>81.52</v>
      </c>
      <c r="K766" s="45">
        <v>0</v>
      </c>
      <c r="L766" s="18"/>
      <c r="M766" s="18"/>
    </row>
    <row r="767" spans="1:13" ht="12.75" customHeight="1">
      <c r="A767" s="48">
        <v>37773</v>
      </c>
      <c r="B767" s="49" t="s">
        <v>11</v>
      </c>
      <c r="C767" s="49" t="s">
        <v>31</v>
      </c>
      <c r="D767" s="19">
        <v>35.728000000000002</v>
      </c>
      <c r="E767" s="50">
        <v>0</v>
      </c>
      <c r="F767" s="19">
        <v>0</v>
      </c>
      <c r="G767" s="50">
        <v>0</v>
      </c>
      <c r="H767" s="19">
        <v>0</v>
      </c>
      <c r="I767" s="50">
        <v>0</v>
      </c>
      <c r="J767" s="19">
        <v>35.728000000000002</v>
      </c>
      <c r="K767" s="50">
        <v>0</v>
      </c>
      <c r="L767" s="18"/>
      <c r="M767" s="18"/>
    </row>
    <row r="768" spans="1:13" ht="12.75" customHeight="1">
      <c r="A768" s="58">
        <v>37773</v>
      </c>
      <c r="B768" s="25" t="s">
        <v>12</v>
      </c>
      <c r="C768" s="25" t="s">
        <v>26</v>
      </c>
      <c r="D768" s="59">
        <v>1335.3979999999999</v>
      </c>
      <c r="E768" s="47">
        <v>0</v>
      </c>
      <c r="F768" s="59">
        <v>653.24599999999998</v>
      </c>
      <c r="G768" s="47">
        <v>0</v>
      </c>
      <c r="H768" s="59">
        <v>536.68100000000004</v>
      </c>
      <c r="I768" s="47">
        <v>0</v>
      </c>
      <c r="J768" s="59">
        <v>682.15200000000004</v>
      </c>
      <c r="K768" s="47">
        <v>0</v>
      </c>
      <c r="L768" s="18"/>
      <c r="M768" s="18"/>
    </row>
    <row r="769" spans="1:13" ht="12.75" customHeight="1">
      <c r="A769" s="44">
        <v>37773</v>
      </c>
      <c r="B769" s="39" t="s">
        <v>12</v>
      </c>
      <c r="C769" s="39" t="s">
        <v>32</v>
      </c>
      <c r="D769" s="17">
        <v>1117.7809999999999</v>
      </c>
      <c r="E769" s="45">
        <v>0</v>
      </c>
      <c r="F769" s="17">
        <v>519.80899999999997</v>
      </c>
      <c r="G769" s="45">
        <v>0</v>
      </c>
      <c r="H769" s="17">
        <v>433.62</v>
      </c>
      <c r="I769" s="45">
        <v>0</v>
      </c>
      <c r="J769" s="17">
        <v>597.971</v>
      </c>
      <c r="K769" s="45">
        <v>0</v>
      </c>
      <c r="L769" s="18"/>
      <c r="M769" s="18"/>
    </row>
    <row r="770" spans="1:13" ht="12.75" customHeight="1">
      <c r="A770" s="44">
        <v>37773</v>
      </c>
      <c r="B770" s="39" t="s">
        <v>12</v>
      </c>
      <c r="C770" s="39" t="s">
        <v>30</v>
      </c>
      <c r="D770" s="17">
        <v>193.249</v>
      </c>
      <c r="E770" s="45">
        <v>0</v>
      </c>
      <c r="F770" s="17">
        <v>133.43600000000001</v>
      </c>
      <c r="G770" s="45">
        <v>0</v>
      </c>
      <c r="H770" s="17">
        <v>103.06100000000001</v>
      </c>
      <c r="I770" s="45">
        <v>0</v>
      </c>
      <c r="J770" s="17">
        <v>59.813000000000002</v>
      </c>
      <c r="K770" s="45">
        <v>0</v>
      </c>
      <c r="L770" s="18"/>
      <c r="M770" s="18"/>
    </row>
    <row r="771" spans="1:13" ht="12.75" customHeight="1">
      <c r="A771" s="48">
        <v>37773</v>
      </c>
      <c r="B771" s="49" t="s">
        <v>12</v>
      </c>
      <c r="C771" s="49" t="s">
        <v>31</v>
      </c>
      <c r="D771" s="19">
        <v>24.367999999999999</v>
      </c>
      <c r="E771" s="50">
        <v>0</v>
      </c>
      <c r="F771" s="19">
        <v>0</v>
      </c>
      <c r="G771" s="50">
        <v>0</v>
      </c>
      <c r="H771" s="19">
        <v>0</v>
      </c>
      <c r="I771" s="50">
        <v>0</v>
      </c>
      <c r="J771" s="19">
        <v>24.367999999999999</v>
      </c>
      <c r="K771" s="50">
        <v>0</v>
      </c>
      <c r="L771" s="18"/>
      <c r="M771" s="18"/>
    </row>
    <row r="772" spans="1:13" ht="12.75" customHeight="1">
      <c r="A772" s="58">
        <v>37773</v>
      </c>
      <c r="B772" s="25" t="s">
        <v>13</v>
      </c>
      <c r="C772" s="25" t="s">
        <v>26</v>
      </c>
      <c r="D772" s="59">
        <v>1049.2329999999999</v>
      </c>
      <c r="E772" s="47">
        <v>0</v>
      </c>
      <c r="F772" s="59">
        <v>490.93400000000003</v>
      </c>
      <c r="G772" s="47">
        <v>0</v>
      </c>
      <c r="H772" s="59">
        <v>423.19400000000002</v>
      </c>
      <c r="I772" s="47">
        <v>0</v>
      </c>
      <c r="J772" s="59">
        <v>558.298</v>
      </c>
      <c r="K772" s="47">
        <v>0</v>
      </c>
      <c r="L772" s="18"/>
      <c r="M772" s="18"/>
    </row>
    <row r="773" spans="1:13" ht="12.75" customHeight="1">
      <c r="A773" s="44">
        <v>37773</v>
      </c>
      <c r="B773" s="39" t="s">
        <v>13</v>
      </c>
      <c r="C773" s="39" t="s">
        <v>32</v>
      </c>
      <c r="D773" s="17">
        <v>872.79</v>
      </c>
      <c r="E773" s="45">
        <v>0</v>
      </c>
      <c r="F773" s="17">
        <v>377.73200000000003</v>
      </c>
      <c r="G773" s="45">
        <v>0</v>
      </c>
      <c r="H773" s="17">
        <v>325.25</v>
      </c>
      <c r="I773" s="45">
        <v>0</v>
      </c>
      <c r="J773" s="17">
        <v>495.05799999999999</v>
      </c>
      <c r="K773" s="45">
        <v>0</v>
      </c>
      <c r="L773" s="18"/>
      <c r="M773" s="18"/>
    </row>
    <row r="774" spans="1:13" ht="12.75" customHeight="1">
      <c r="A774" s="44">
        <v>37773</v>
      </c>
      <c r="B774" s="39" t="s">
        <v>13</v>
      </c>
      <c r="C774" s="39" t="s">
        <v>30</v>
      </c>
      <c r="D774" s="17">
        <v>160.15700000000001</v>
      </c>
      <c r="E774" s="45">
        <v>0</v>
      </c>
      <c r="F774" s="17">
        <v>113.202</v>
      </c>
      <c r="G774" s="45">
        <v>0</v>
      </c>
      <c r="H774" s="17">
        <v>97.944999999999993</v>
      </c>
      <c r="I774" s="45">
        <v>0</v>
      </c>
      <c r="J774" s="17">
        <v>46.954999999999998</v>
      </c>
      <c r="K774" s="45">
        <v>0</v>
      </c>
      <c r="L774" s="18"/>
      <c r="M774" s="18"/>
    </row>
    <row r="775" spans="1:13" ht="12.75" customHeight="1">
      <c r="A775" s="48">
        <v>37773</v>
      </c>
      <c r="B775" s="49" t="s">
        <v>13</v>
      </c>
      <c r="C775" s="49" t="s">
        <v>31</v>
      </c>
      <c r="D775" s="19">
        <v>16.286000000000001</v>
      </c>
      <c r="E775" s="50">
        <v>0</v>
      </c>
      <c r="F775" s="19">
        <v>0</v>
      </c>
      <c r="G775" s="50">
        <v>0</v>
      </c>
      <c r="H775" s="19">
        <v>0</v>
      </c>
      <c r="I775" s="50">
        <v>0</v>
      </c>
      <c r="J775" s="19">
        <v>16.286000000000001</v>
      </c>
      <c r="K775" s="50">
        <v>0</v>
      </c>
      <c r="L775" s="18"/>
      <c r="M775" s="18"/>
    </row>
    <row r="776" spans="1:13" ht="12.75" customHeight="1">
      <c r="A776" s="58">
        <v>37773</v>
      </c>
      <c r="B776" s="25" t="s">
        <v>14</v>
      </c>
      <c r="C776" s="25" t="s">
        <v>26</v>
      </c>
      <c r="D776" s="59">
        <v>431.892</v>
      </c>
      <c r="E776" s="47">
        <v>0</v>
      </c>
      <c r="F776" s="59">
        <v>194.23099999999999</v>
      </c>
      <c r="G776" s="47">
        <v>0</v>
      </c>
      <c r="H776" s="59">
        <v>160.88800000000001</v>
      </c>
      <c r="I776" s="47">
        <v>0</v>
      </c>
      <c r="J776" s="59">
        <v>237.661</v>
      </c>
      <c r="K776" s="47">
        <v>0</v>
      </c>
      <c r="L776" s="18"/>
      <c r="M776" s="18"/>
    </row>
    <row r="777" spans="1:13" ht="12.75" customHeight="1">
      <c r="A777" s="44">
        <v>37773</v>
      </c>
      <c r="B777" s="39" t="s">
        <v>14</v>
      </c>
      <c r="C777" s="39" t="s">
        <v>32</v>
      </c>
      <c r="D777" s="17">
        <v>357.61200000000002</v>
      </c>
      <c r="E777" s="45">
        <v>0</v>
      </c>
      <c r="F777" s="17">
        <v>144.78700000000001</v>
      </c>
      <c r="G777" s="45">
        <v>0</v>
      </c>
      <c r="H777" s="17">
        <v>120.614</v>
      </c>
      <c r="I777" s="45">
        <v>0</v>
      </c>
      <c r="J777" s="17">
        <v>212.82499999999999</v>
      </c>
      <c r="K777" s="45">
        <v>0</v>
      </c>
      <c r="L777" s="18"/>
      <c r="M777" s="18"/>
    </row>
    <row r="778" spans="1:13" ht="12.75" customHeight="1">
      <c r="A778" s="44">
        <v>37773</v>
      </c>
      <c r="B778" s="39" t="s">
        <v>14</v>
      </c>
      <c r="C778" s="39" t="s">
        <v>30</v>
      </c>
      <c r="D778" s="17">
        <v>68.251999999999995</v>
      </c>
      <c r="E778" s="45">
        <v>0</v>
      </c>
      <c r="F778" s="17">
        <v>49.444000000000003</v>
      </c>
      <c r="G778" s="45">
        <v>0</v>
      </c>
      <c r="H778" s="17">
        <v>40.274000000000001</v>
      </c>
      <c r="I778" s="45">
        <v>0</v>
      </c>
      <c r="J778" s="17">
        <v>18.808</v>
      </c>
      <c r="K778" s="45">
        <v>0</v>
      </c>
      <c r="L778" s="18"/>
      <c r="M778" s="18"/>
    </row>
    <row r="779" spans="1:13" ht="12.75" customHeight="1">
      <c r="A779" s="48">
        <v>37773</v>
      </c>
      <c r="B779" s="49" t="s">
        <v>14</v>
      </c>
      <c r="C779" s="49" t="s">
        <v>31</v>
      </c>
      <c r="D779" s="19">
        <v>6.0279999999999996</v>
      </c>
      <c r="E779" s="50">
        <v>0</v>
      </c>
      <c r="F779" s="19">
        <v>0</v>
      </c>
      <c r="G779" s="50">
        <v>0</v>
      </c>
      <c r="H779" s="19">
        <v>0</v>
      </c>
      <c r="I779" s="50">
        <v>0</v>
      </c>
      <c r="J779" s="19">
        <v>6.0279999999999996</v>
      </c>
      <c r="K779" s="50">
        <v>0</v>
      </c>
      <c r="L779" s="18"/>
      <c r="M779" s="18"/>
    </row>
    <row r="780" spans="1:13" ht="12.75" customHeight="1">
      <c r="A780" s="58">
        <v>37773</v>
      </c>
      <c r="B780" s="25" t="s">
        <v>15</v>
      </c>
      <c r="C780" s="25" t="s">
        <v>26</v>
      </c>
      <c r="D780" s="59">
        <v>537.45799999999997</v>
      </c>
      <c r="E780" s="47">
        <v>0</v>
      </c>
      <c r="F780" s="59">
        <v>258.178</v>
      </c>
      <c r="G780" s="47">
        <v>0</v>
      </c>
      <c r="H780" s="59">
        <v>219.81399999999999</v>
      </c>
      <c r="I780" s="47">
        <v>0</v>
      </c>
      <c r="J780" s="59">
        <v>279.27999999999997</v>
      </c>
      <c r="K780" s="47">
        <v>0</v>
      </c>
      <c r="L780" s="18"/>
      <c r="M780" s="18"/>
    </row>
    <row r="781" spans="1:13" ht="12.75" customHeight="1">
      <c r="A781" s="44">
        <v>37773</v>
      </c>
      <c r="B781" s="39" t="s">
        <v>15</v>
      </c>
      <c r="C781" s="39" t="s">
        <v>32</v>
      </c>
      <c r="D781" s="17">
        <v>450.15499999999997</v>
      </c>
      <c r="E781" s="45">
        <v>0</v>
      </c>
      <c r="F781" s="17">
        <v>200.482</v>
      </c>
      <c r="G781" s="45">
        <v>0</v>
      </c>
      <c r="H781" s="17">
        <v>172.53399999999999</v>
      </c>
      <c r="I781" s="45">
        <v>0</v>
      </c>
      <c r="J781" s="17">
        <v>249.672</v>
      </c>
      <c r="K781" s="45">
        <v>0</v>
      </c>
      <c r="L781" s="18"/>
      <c r="M781" s="18"/>
    </row>
    <row r="782" spans="1:13" ht="12.75" customHeight="1">
      <c r="A782" s="44">
        <v>37773</v>
      </c>
      <c r="B782" s="39" t="s">
        <v>15</v>
      </c>
      <c r="C782" s="39" t="s">
        <v>30</v>
      </c>
      <c r="D782" s="17">
        <v>75.602999999999994</v>
      </c>
      <c r="E782" s="45">
        <v>0</v>
      </c>
      <c r="F782" s="17">
        <v>57.695999999999998</v>
      </c>
      <c r="G782" s="45">
        <v>0</v>
      </c>
      <c r="H782" s="17">
        <v>47.280999999999999</v>
      </c>
      <c r="I782" s="45">
        <v>0</v>
      </c>
      <c r="J782" s="17">
        <v>17.907</v>
      </c>
      <c r="K782" s="45">
        <v>0</v>
      </c>
      <c r="L782" s="18"/>
      <c r="M782" s="18"/>
    </row>
    <row r="783" spans="1:13" ht="12.75" customHeight="1">
      <c r="A783" s="48">
        <v>37773</v>
      </c>
      <c r="B783" s="49" t="s">
        <v>15</v>
      </c>
      <c r="C783" s="49" t="s">
        <v>31</v>
      </c>
      <c r="D783" s="19">
        <v>11.701000000000001</v>
      </c>
      <c r="E783" s="50">
        <v>0</v>
      </c>
      <c r="F783" s="19">
        <v>0</v>
      </c>
      <c r="G783" s="50">
        <v>0</v>
      </c>
      <c r="H783" s="19">
        <v>0</v>
      </c>
      <c r="I783" s="50">
        <v>0</v>
      </c>
      <c r="J783" s="19">
        <v>11.701000000000001</v>
      </c>
      <c r="K783" s="50">
        <v>0</v>
      </c>
      <c r="L783" s="18"/>
      <c r="M783" s="18"/>
    </row>
    <row r="784" spans="1:13" ht="12.75" customHeight="1">
      <c r="A784" s="58">
        <v>37773</v>
      </c>
      <c r="B784" s="25" t="s">
        <v>16</v>
      </c>
      <c r="C784" s="25" t="s">
        <v>26</v>
      </c>
      <c r="D784" s="59">
        <v>135.60300000000001</v>
      </c>
      <c r="E784" s="47">
        <v>0</v>
      </c>
      <c r="F784" s="59">
        <v>65.216999999999999</v>
      </c>
      <c r="G784" s="47">
        <v>0</v>
      </c>
      <c r="H784" s="59">
        <v>55.055</v>
      </c>
      <c r="I784" s="47">
        <v>0</v>
      </c>
      <c r="J784" s="59">
        <v>70.387</v>
      </c>
      <c r="K784" s="47">
        <v>0</v>
      </c>
      <c r="L784" s="18"/>
      <c r="M784" s="18"/>
    </row>
    <row r="785" spans="1:13" ht="12.75" customHeight="1">
      <c r="A785" s="44">
        <v>37773</v>
      </c>
      <c r="B785" s="39" t="s">
        <v>16</v>
      </c>
      <c r="C785" s="39" t="s">
        <v>32</v>
      </c>
      <c r="D785" s="17">
        <v>110.85299999999999</v>
      </c>
      <c r="E785" s="45">
        <v>0</v>
      </c>
      <c r="F785" s="17">
        <v>48.131</v>
      </c>
      <c r="G785" s="45">
        <v>0</v>
      </c>
      <c r="H785" s="17">
        <v>41.167999999999999</v>
      </c>
      <c r="I785" s="45">
        <v>0</v>
      </c>
      <c r="J785" s="17">
        <v>62.722000000000001</v>
      </c>
      <c r="K785" s="45">
        <v>0</v>
      </c>
      <c r="L785" s="18"/>
      <c r="M785" s="18"/>
    </row>
    <row r="786" spans="1:13" ht="12.75" customHeight="1">
      <c r="A786" s="44">
        <v>37773</v>
      </c>
      <c r="B786" s="39" t="s">
        <v>16</v>
      </c>
      <c r="C786" s="39" t="s">
        <v>30</v>
      </c>
      <c r="D786" s="17">
        <v>23.225000000000001</v>
      </c>
      <c r="E786" s="45">
        <v>0</v>
      </c>
      <c r="F786" s="17">
        <v>17.085999999999999</v>
      </c>
      <c r="G786" s="45">
        <v>0</v>
      </c>
      <c r="H786" s="17">
        <v>13.887</v>
      </c>
      <c r="I786" s="45">
        <v>0</v>
      </c>
      <c r="J786" s="17">
        <v>6.1390000000000002</v>
      </c>
      <c r="K786" s="45">
        <v>0</v>
      </c>
      <c r="L786" s="18"/>
      <c r="M786" s="18"/>
    </row>
    <row r="787" spans="1:13" ht="12.75" customHeight="1">
      <c r="A787" s="48">
        <v>37773</v>
      </c>
      <c r="B787" s="49" t="s">
        <v>16</v>
      </c>
      <c r="C787" s="49" t="s">
        <v>31</v>
      </c>
      <c r="D787" s="19">
        <v>1.526</v>
      </c>
      <c r="E787" s="50">
        <v>0</v>
      </c>
      <c r="F787" s="19">
        <v>0</v>
      </c>
      <c r="G787" s="50">
        <v>0</v>
      </c>
      <c r="H787" s="19">
        <v>0</v>
      </c>
      <c r="I787" s="50">
        <v>0</v>
      </c>
      <c r="J787" s="19">
        <v>1.526</v>
      </c>
      <c r="K787" s="50">
        <v>0</v>
      </c>
      <c r="L787" s="18"/>
      <c r="M787" s="18"/>
    </row>
    <row r="788" spans="1:13" ht="12.75" customHeight="1">
      <c r="A788" s="58">
        <v>37773</v>
      </c>
      <c r="B788" s="25" t="s">
        <v>17</v>
      </c>
      <c r="C788" s="25" t="s">
        <v>26</v>
      </c>
      <c r="D788" s="59">
        <v>38.066000000000003</v>
      </c>
      <c r="E788" s="47">
        <v>0</v>
      </c>
      <c r="F788" s="59">
        <v>20.381</v>
      </c>
      <c r="G788" s="47">
        <v>0</v>
      </c>
      <c r="H788" s="59">
        <v>18.347999999999999</v>
      </c>
      <c r="I788" s="47">
        <v>0</v>
      </c>
      <c r="J788" s="59">
        <v>17.684999999999999</v>
      </c>
      <c r="K788" s="47">
        <v>0</v>
      </c>
      <c r="L788" s="18"/>
      <c r="M788" s="18"/>
    </row>
    <row r="789" spans="1:13" ht="12.75" customHeight="1">
      <c r="A789" s="44">
        <v>37773</v>
      </c>
      <c r="B789" s="39" t="s">
        <v>17</v>
      </c>
      <c r="C789" s="39" t="s">
        <v>32</v>
      </c>
      <c r="D789" s="17">
        <v>30.347999999999999</v>
      </c>
      <c r="E789" s="45">
        <v>0</v>
      </c>
      <c r="F789" s="17">
        <v>15.093999999999999</v>
      </c>
      <c r="G789" s="45">
        <v>0</v>
      </c>
      <c r="H789" s="17">
        <v>13.935</v>
      </c>
      <c r="I789" s="45">
        <v>0</v>
      </c>
      <c r="J789" s="17">
        <v>15.253</v>
      </c>
      <c r="K789" s="45">
        <v>0</v>
      </c>
      <c r="L789" s="18"/>
      <c r="M789" s="18"/>
    </row>
    <row r="790" spans="1:13" ht="12.75" customHeight="1">
      <c r="A790" s="44">
        <v>37773</v>
      </c>
      <c r="B790" s="39" t="s">
        <v>17</v>
      </c>
      <c r="C790" s="39" t="s">
        <v>30</v>
      </c>
      <c r="D790" s="17">
        <v>7.1020000000000003</v>
      </c>
      <c r="E790" s="45">
        <v>0</v>
      </c>
      <c r="F790" s="17">
        <v>5.2869999999999999</v>
      </c>
      <c r="G790" s="45">
        <v>0</v>
      </c>
      <c r="H790" s="17">
        <v>4.4130000000000003</v>
      </c>
      <c r="I790" s="45">
        <v>0</v>
      </c>
      <c r="J790" s="17">
        <v>1.8149999999999999</v>
      </c>
      <c r="K790" s="45">
        <v>0</v>
      </c>
      <c r="L790" s="18"/>
      <c r="M790" s="18"/>
    </row>
    <row r="791" spans="1:13" ht="12.75" customHeight="1">
      <c r="A791" s="48">
        <v>37773</v>
      </c>
      <c r="B791" s="49" t="s">
        <v>17</v>
      </c>
      <c r="C791" s="49" t="s">
        <v>31</v>
      </c>
      <c r="D791" s="19">
        <v>0.61699999999999999</v>
      </c>
      <c r="E791" s="50">
        <v>25</v>
      </c>
      <c r="F791" s="19">
        <v>0</v>
      </c>
      <c r="G791" s="50">
        <v>0</v>
      </c>
      <c r="H791" s="19">
        <v>0</v>
      </c>
      <c r="I791" s="50">
        <v>0</v>
      </c>
      <c r="J791" s="19">
        <v>0.61699999999999999</v>
      </c>
      <c r="K791" s="50">
        <v>25</v>
      </c>
      <c r="L791" s="18"/>
      <c r="M791" s="18"/>
    </row>
    <row r="792" spans="1:13" ht="12.75" customHeight="1">
      <c r="A792" s="58">
        <v>37773</v>
      </c>
      <c r="B792" s="25" t="s">
        <v>18</v>
      </c>
      <c r="C792" s="25" t="s">
        <v>26</v>
      </c>
      <c r="D792" s="59">
        <v>84.875</v>
      </c>
      <c r="E792" s="47">
        <v>0</v>
      </c>
      <c r="F792" s="59">
        <v>43.588999999999999</v>
      </c>
      <c r="G792" s="47">
        <v>0</v>
      </c>
      <c r="H792" s="59">
        <v>35.856000000000002</v>
      </c>
      <c r="I792" s="47">
        <v>0</v>
      </c>
      <c r="J792" s="59">
        <v>41.286000000000001</v>
      </c>
      <c r="K792" s="47">
        <v>0</v>
      </c>
      <c r="L792" s="18"/>
      <c r="M792" s="18"/>
    </row>
    <row r="793" spans="1:13" ht="12.75" customHeight="1">
      <c r="A793" s="44">
        <v>37773</v>
      </c>
      <c r="B793" s="39" t="s">
        <v>18</v>
      </c>
      <c r="C793" s="39" t="s">
        <v>32</v>
      </c>
      <c r="D793" s="17">
        <v>68.575999999999993</v>
      </c>
      <c r="E793" s="45">
        <v>0</v>
      </c>
      <c r="F793" s="17">
        <v>32.408000000000001</v>
      </c>
      <c r="G793" s="45">
        <v>0</v>
      </c>
      <c r="H793" s="17">
        <v>27.606000000000002</v>
      </c>
      <c r="I793" s="45">
        <v>0</v>
      </c>
      <c r="J793" s="17">
        <v>36.167999999999999</v>
      </c>
      <c r="K793" s="45">
        <v>0</v>
      </c>
      <c r="L793" s="18"/>
      <c r="M793" s="18"/>
    </row>
    <row r="794" spans="1:13" ht="12.75" customHeight="1">
      <c r="A794" s="44">
        <v>37773</v>
      </c>
      <c r="B794" s="39" t="s">
        <v>18</v>
      </c>
      <c r="C794" s="39" t="s">
        <v>30</v>
      </c>
      <c r="D794" s="17">
        <v>14.923999999999999</v>
      </c>
      <c r="E794" s="45">
        <v>0</v>
      </c>
      <c r="F794" s="17">
        <v>11.180999999999999</v>
      </c>
      <c r="G794" s="45">
        <v>0</v>
      </c>
      <c r="H794" s="17">
        <v>8.25</v>
      </c>
      <c r="I794" s="45">
        <v>0</v>
      </c>
      <c r="J794" s="17">
        <v>3.7440000000000002</v>
      </c>
      <c r="K794" s="45">
        <v>0</v>
      </c>
      <c r="L794" s="18"/>
      <c r="M794" s="18"/>
    </row>
    <row r="795" spans="1:13" ht="12.75" customHeight="1">
      <c r="A795" s="48">
        <v>37773</v>
      </c>
      <c r="B795" s="49" t="s">
        <v>18</v>
      </c>
      <c r="C795" s="49" t="s">
        <v>31</v>
      </c>
      <c r="D795" s="19">
        <v>1.3740000000000001</v>
      </c>
      <c r="E795" s="50">
        <v>0</v>
      </c>
      <c r="F795" s="19">
        <v>0</v>
      </c>
      <c r="G795" s="50">
        <v>0</v>
      </c>
      <c r="H795" s="19">
        <v>0</v>
      </c>
      <c r="I795" s="50">
        <v>0</v>
      </c>
      <c r="J795" s="19">
        <v>1.3740000000000001</v>
      </c>
      <c r="K795" s="50">
        <v>0</v>
      </c>
      <c r="L795" s="18"/>
      <c r="M795" s="18"/>
    </row>
    <row r="796" spans="1:13" ht="12.75" customHeight="1">
      <c r="A796" s="58">
        <v>37773</v>
      </c>
      <c r="B796" s="25" t="s">
        <v>29</v>
      </c>
      <c r="C796" s="25" t="s">
        <v>26</v>
      </c>
      <c r="D796" s="59">
        <v>5438.3739999999998</v>
      </c>
      <c r="E796" s="47">
        <v>0</v>
      </c>
      <c r="F796" s="59">
        <v>2600.8960000000002</v>
      </c>
      <c r="G796" s="47">
        <v>0</v>
      </c>
      <c r="H796" s="59">
        <v>2189.1790000000001</v>
      </c>
      <c r="I796" s="47">
        <v>0</v>
      </c>
      <c r="J796" s="59">
        <v>2837.4769999999999</v>
      </c>
      <c r="K796" s="47">
        <v>0</v>
      </c>
      <c r="L796" s="18"/>
      <c r="M796" s="18"/>
    </row>
    <row r="797" spans="1:13" ht="12.75" customHeight="1">
      <c r="A797" s="44">
        <v>37773</v>
      </c>
      <c r="B797" s="39" t="s">
        <v>29</v>
      </c>
      <c r="C797" s="39" t="s">
        <v>32</v>
      </c>
      <c r="D797" s="17">
        <v>4523.1610000000001</v>
      </c>
      <c r="E797" s="45">
        <v>0</v>
      </c>
      <c r="F797" s="17">
        <v>2020.0119999999999</v>
      </c>
      <c r="G797" s="45">
        <v>0</v>
      </c>
      <c r="H797" s="17">
        <v>1712.8409999999999</v>
      </c>
      <c r="I797" s="45">
        <v>0</v>
      </c>
      <c r="J797" s="17">
        <v>2503.1489999999999</v>
      </c>
      <c r="K797" s="45">
        <v>0</v>
      </c>
      <c r="L797" s="18"/>
      <c r="M797" s="18"/>
    </row>
    <row r="798" spans="1:13" ht="12.75" customHeight="1">
      <c r="A798" s="44">
        <v>37773</v>
      </c>
      <c r="B798" s="39" t="s">
        <v>29</v>
      </c>
      <c r="C798" s="39" t="s">
        <v>30</v>
      </c>
      <c r="D798" s="17">
        <v>817.58399999999995</v>
      </c>
      <c r="E798" s="45">
        <v>0</v>
      </c>
      <c r="F798" s="17">
        <v>580.88499999999999</v>
      </c>
      <c r="G798" s="45">
        <v>0</v>
      </c>
      <c r="H798" s="17">
        <v>476.33800000000002</v>
      </c>
      <c r="I798" s="45">
        <v>0</v>
      </c>
      <c r="J798" s="17">
        <v>236.69900000000001</v>
      </c>
      <c r="K798" s="45">
        <v>0</v>
      </c>
      <c r="L798" s="18"/>
      <c r="M798" s="18"/>
    </row>
    <row r="799" spans="1:13" ht="12.75" customHeight="1">
      <c r="A799" s="48">
        <v>37773</v>
      </c>
      <c r="B799" s="49" t="s">
        <v>29</v>
      </c>
      <c r="C799" s="49" t="s">
        <v>31</v>
      </c>
      <c r="D799" s="19">
        <v>97.629000000000005</v>
      </c>
      <c r="E799" s="50">
        <v>0</v>
      </c>
      <c r="F799" s="19">
        <v>0</v>
      </c>
      <c r="G799" s="50">
        <v>0</v>
      </c>
      <c r="H799" s="19">
        <v>0</v>
      </c>
      <c r="I799" s="50">
        <v>0</v>
      </c>
      <c r="J799" s="19">
        <v>97.629000000000005</v>
      </c>
      <c r="K799" s="50">
        <v>0</v>
      </c>
      <c r="L799" s="18"/>
      <c r="M799" s="18"/>
    </row>
    <row r="800" spans="1:13" ht="12.75" customHeight="1">
      <c r="A800" s="58">
        <v>38139</v>
      </c>
      <c r="B800" s="25" t="s">
        <v>11</v>
      </c>
      <c r="C800" s="25" t="s">
        <v>26</v>
      </c>
      <c r="D800" s="59">
        <v>1836.1389999999999</v>
      </c>
      <c r="E800" s="47">
        <v>0</v>
      </c>
      <c r="F800" s="59">
        <v>882.33199999999999</v>
      </c>
      <c r="G800" s="47">
        <v>0</v>
      </c>
      <c r="H800" s="59">
        <v>739.16700000000003</v>
      </c>
      <c r="I800" s="47">
        <v>0</v>
      </c>
      <c r="J800" s="59">
        <v>953.80700000000002</v>
      </c>
      <c r="K800" s="47">
        <v>0</v>
      </c>
      <c r="L800" s="18"/>
      <c r="M800" s="18"/>
    </row>
    <row r="801" spans="1:13" ht="12.75" customHeight="1">
      <c r="A801" s="44">
        <v>38139</v>
      </c>
      <c r="B801" s="39" t="s">
        <v>11</v>
      </c>
      <c r="C801" s="39" t="s">
        <v>32</v>
      </c>
      <c r="D801" s="17">
        <v>1523.575</v>
      </c>
      <c r="E801" s="45">
        <v>0</v>
      </c>
      <c r="F801" s="17">
        <v>682.66</v>
      </c>
      <c r="G801" s="45">
        <v>0</v>
      </c>
      <c r="H801" s="17">
        <v>573.79999999999995</v>
      </c>
      <c r="I801" s="45">
        <v>0</v>
      </c>
      <c r="J801" s="17">
        <v>840.91499999999996</v>
      </c>
      <c r="K801" s="45">
        <v>0</v>
      </c>
      <c r="L801" s="18"/>
      <c r="M801" s="18"/>
    </row>
    <row r="802" spans="1:13" ht="12.75" customHeight="1">
      <c r="A802" s="44">
        <v>38139</v>
      </c>
      <c r="B802" s="39" t="s">
        <v>11</v>
      </c>
      <c r="C802" s="39" t="s">
        <v>30</v>
      </c>
      <c r="D802" s="17">
        <v>283.92700000000002</v>
      </c>
      <c r="E802" s="45">
        <v>0</v>
      </c>
      <c r="F802" s="17">
        <v>199.672</v>
      </c>
      <c r="G802" s="45">
        <v>0</v>
      </c>
      <c r="H802" s="17">
        <v>165.36699999999999</v>
      </c>
      <c r="I802" s="45">
        <v>0</v>
      </c>
      <c r="J802" s="17">
        <v>84.254999999999995</v>
      </c>
      <c r="K802" s="45">
        <v>0</v>
      </c>
      <c r="L802" s="18"/>
      <c r="M802" s="18"/>
    </row>
    <row r="803" spans="1:13" ht="12.75" customHeight="1">
      <c r="A803" s="48">
        <v>38139</v>
      </c>
      <c r="B803" s="49" t="s">
        <v>11</v>
      </c>
      <c r="C803" s="49" t="s">
        <v>31</v>
      </c>
      <c r="D803" s="19">
        <v>28.637</v>
      </c>
      <c r="E803" s="50">
        <v>0</v>
      </c>
      <c r="F803" s="19">
        <v>0</v>
      </c>
      <c r="G803" s="50">
        <v>0</v>
      </c>
      <c r="H803" s="19">
        <v>0</v>
      </c>
      <c r="I803" s="50">
        <v>0</v>
      </c>
      <c r="J803" s="19">
        <v>28.637</v>
      </c>
      <c r="K803" s="50">
        <v>0</v>
      </c>
      <c r="L803" s="18"/>
      <c r="M803" s="18"/>
    </row>
    <row r="804" spans="1:13" ht="12.75" customHeight="1">
      <c r="A804" s="58">
        <v>38139</v>
      </c>
      <c r="B804" s="25" t="s">
        <v>12</v>
      </c>
      <c r="C804" s="25" t="s">
        <v>26</v>
      </c>
      <c r="D804" s="59">
        <v>1362.4159999999999</v>
      </c>
      <c r="E804" s="47">
        <v>0</v>
      </c>
      <c r="F804" s="59">
        <v>656.83799999999997</v>
      </c>
      <c r="G804" s="47">
        <v>0</v>
      </c>
      <c r="H804" s="59">
        <v>528.74599999999998</v>
      </c>
      <c r="I804" s="47">
        <v>0</v>
      </c>
      <c r="J804" s="59">
        <v>705.57799999999997</v>
      </c>
      <c r="K804" s="47">
        <v>0</v>
      </c>
      <c r="L804" s="18"/>
      <c r="M804" s="18"/>
    </row>
    <row r="805" spans="1:13" ht="12.75" customHeight="1">
      <c r="A805" s="44">
        <v>38139</v>
      </c>
      <c r="B805" s="39" t="s">
        <v>12</v>
      </c>
      <c r="C805" s="39" t="s">
        <v>32</v>
      </c>
      <c r="D805" s="17">
        <v>1119.5840000000001</v>
      </c>
      <c r="E805" s="45">
        <v>0</v>
      </c>
      <c r="F805" s="17">
        <v>517.17999999999995</v>
      </c>
      <c r="G805" s="45">
        <v>0</v>
      </c>
      <c r="H805" s="17">
        <v>421.916</v>
      </c>
      <c r="I805" s="45">
        <v>0</v>
      </c>
      <c r="J805" s="17">
        <v>602.404</v>
      </c>
      <c r="K805" s="45">
        <v>0</v>
      </c>
      <c r="L805" s="18"/>
      <c r="M805" s="18"/>
    </row>
    <row r="806" spans="1:13" ht="12.75" customHeight="1">
      <c r="A806" s="44">
        <v>38139</v>
      </c>
      <c r="B806" s="39" t="s">
        <v>12</v>
      </c>
      <c r="C806" s="39" t="s">
        <v>30</v>
      </c>
      <c r="D806" s="17">
        <v>216.80699999999999</v>
      </c>
      <c r="E806" s="45">
        <v>0</v>
      </c>
      <c r="F806" s="17">
        <v>139.65799999999999</v>
      </c>
      <c r="G806" s="45">
        <v>0</v>
      </c>
      <c r="H806" s="17">
        <v>106.831</v>
      </c>
      <c r="I806" s="45">
        <v>0</v>
      </c>
      <c r="J806" s="17">
        <v>77.149000000000001</v>
      </c>
      <c r="K806" s="45">
        <v>0</v>
      </c>
      <c r="L806" s="18"/>
      <c r="M806" s="18"/>
    </row>
    <row r="807" spans="1:13" ht="12.75" customHeight="1">
      <c r="A807" s="48">
        <v>38139</v>
      </c>
      <c r="B807" s="49" t="s">
        <v>12</v>
      </c>
      <c r="C807" s="49" t="s">
        <v>31</v>
      </c>
      <c r="D807" s="19">
        <v>26.024999999999999</v>
      </c>
      <c r="E807" s="50">
        <v>0</v>
      </c>
      <c r="F807" s="19">
        <v>0</v>
      </c>
      <c r="G807" s="50">
        <v>0</v>
      </c>
      <c r="H807" s="19">
        <v>0</v>
      </c>
      <c r="I807" s="50">
        <v>0</v>
      </c>
      <c r="J807" s="19">
        <v>26.024999999999999</v>
      </c>
      <c r="K807" s="50">
        <v>0</v>
      </c>
      <c r="L807" s="18"/>
      <c r="M807" s="18"/>
    </row>
    <row r="808" spans="1:13" ht="12.75" customHeight="1">
      <c r="A808" s="58">
        <v>38139</v>
      </c>
      <c r="B808" s="25" t="s">
        <v>13</v>
      </c>
      <c r="C808" s="25" t="s">
        <v>26</v>
      </c>
      <c r="D808" s="59">
        <v>1081.5740000000001</v>
      </c>
      <c r="E808" s="47">
        <v>0</v>
      </c>
      <c r="F808" s="59">
        <v>532.41399999999999</v>
      </c>
      <c r="G808" s="47">
        <v>0</v>
      </c>
      <c r="H808" s="59">
        <v>457.59500000000003</v>
      </c>
      <c r="I808" s="47">
        <v>0</v>
      </c>
      <c r="J808" s="59">
        <v>549.16</v>
      </c>
      <c r="K808" s="47">
        <v>0</v>
      </c>
      <c r="L808" s="18"/>
      <c r="M808" s="18"/>
    </row>
    <row r="809" spans="1:13" ht="12.75" customHeight="1">
      <c r="A809" s="44">
        <v>38139</v>
      </c>
      <c r="B809" s="39" t="s">
        <v>13</v>
      </c>
      <c r="C809" s="39" t="s">
        <v>32</v>
      </c>
      <c r="D809" s="17">
        <v>887.44399999999996</v>
      </c>
      <c r="E809" s="45">
        <v>0</v>
      </c>
      <c r="F809" s="17">
        <v>398.77499999999998</v>
      </c>
      <c r="G809" s="45">
        <v>0</v>
      </c>
      <c r="H809" s="17">
        <v>341.47300000000001</v>
      </c>
      <c r="I809" s="45">
        <v>0</v>
      </c>
      <c r="J809" s="17">
        <v>488.66899999999998</v>
      </c>
      <c r="K809" s="45">
        <v>0</v>
      </c>
      <c r="L809" s="18"/>
      <c r="M809" s="18"/>
    </row>
    <row r="810" spans="1:13" ht="12.75" customHeight="1">
      <c r="A810" s="44">
        <v>38139</v>
      </c>
      <c r="B810" s="39" t="s">
        <v>13</v>
      </c>
      <c r="C810" s="39" t="s">
        <v>30</v>
      </c>
      <c r="D810" s="17">
        <v>177.25399999999999</v>
      </c>
      <c r="E810" s="45">
        <v>0</v>
      </c>
      <c r="F810" s="17">
        <v>133.63999999999999</v>
      </c>
      <c r="G810" s="45">
        <v>0</v>
      </c>
      <c r="H810" s="17">
        <v>116.122</v>
      </c>
      <c r="I810" s="45">
        <v>0</v>
      </c>
      <c r="J810" s="17">
        <v>43.613999999999997</v>
      </c>
      <c r="K810" s="45">
        <v>0</v>
      </c>
      <c r="L810" s="18"/>
      <c r="M810" s="18"/>
    </row>
    <row r="811" spans="1:13" ht="12.75" customHeight="1">
      <c r="A811" s="48">
        <v>38139</v>
      </c>
      <c r="B811" s="49" t="s">
        <v>13</v>
      </c>
      <c r="C811" s="49" t="s">
        <v>31</v>
      </c>
      <c r="D811" s="19">
        <v>16.876000000000001</v>
      </c>
      <c r="E811" s="50">
        <v>0</v>
      </c>
      <c r="F811" s="19">
        <v>0</v>
      </c>
      <c r="G811" s="50">
        <v>0</v>
      </c>
      <c r="H811" s="19">
        <v>0</v>
      </c>
      <c r="I811" s="50">
        <v>0</v>
      </c>
      <c r="J811" s="19">
        <v>16.876000000000001</v>
      </c>
      <c r="K811" s="50">
        <v>0</v>
      </c>
      <c r="L811" s="18"/>
      <c r="M811" s="18"/>
    </row>
    <row r="812" spans="1:13" ht="12.75" customHeight="1">
      <c r="A812" s="58">
        <v>38139</v>
      </c>
      <c r="B812" s="25" t="s">
        <v>14</v>
      </c>
      <c r="C812" s="25" t="s">
        <v>26</v>
      </c>
      <c r="D812" s="59">
        <v>426.923</v>
      </c>
      <c r="E812" s="47">
        <v>0</v>
      </c>
      <c r="F812" s="59">
        <v>194.51</v>
      </c>
      <c r="G812" s="47">
        <v>0</v>
      </c>
      <c r="H812" s="59">
        <v>162.14099999999999</v>
      </c>
      <c r="I812" s="47">
        <v>0</v>
      </c>
      <c r="J812" s="59">
        <v>232.41300000000001</v>
      </c>
      <c r="K812" s="47">
        <v>0</v>
      </c>
      <c r="L812" s="18"/>
      <c r="M812" s="18"/>
    </row>
    <row r="813" spans="1:13" ht="12.75" customHeight="1">
      <c r="A813" s="44">
        <v>38139</v>
      </c>
      <c r="B813" s="39" t="s">
        <v>14</v>
      </c>
      <c r="C813" s="39" t="s">
        <v>32</v>
      </c>
      <c r="D813" s="17">
        <v>344.53899999999999</v>
      </c>
      <c r="E813" s="45">
        <v>0</v>
      </c>
      <c r="F813" s="17">
        <v>141.34299999999999</v>
      </c>
      <c r="G813" s="45">
        <v>0</v>
      </c>
      <c r="H813" s="17">
        <v>117.532</v>
      </c>
      <c r="I813" s="45">
        <v>0</v>
      </c>
      <c r="J813" s="17">
        <v>203.196</v>
      </c>
      <c r="K813" s="45">
        <v>0</v>
      </c>
      <c r="L813" s="18"/>
      <c r="M813" s="18"/>
    </row>
    <row r="814" spans="1:13" ht="12.75" customHeight="1">
      <c r="A814" s="44">
        <v>38139</v>
      </c>
      <c r="B814" s="39" t="s">
        <v>14</v>
      </c>
      <c r="C814" s="39" t="s">
        <v>30</v>
      </c>
      <c r="D814" s="17">
        <v>74.679000000000002</v>
      </c>
      <c r="E814" s="45">
        <v>0</v>
      </c>
      <c r="F814" s="17">
        <v>53.167000000000002</v>
      </c>
      <c r="G814" s="45">
        <v>0</v>
      </c>
      <c r="H814" s="17">
        <v>44.609000000000002</v>
      </c>
      <c r="I814" s="45">
        <v>0</v>
      </c>
      <c r="J814" s="17">
        <v>21.513000000000002</v>
      </c>
      <c r="K814" s="45">
        <v>0</v>
      </c>
      <c r="L814" s="18"/>
      <c r="M814" s="18"/>
    </row>
    <row r="815" spans="1:13" ht="12.75" customHeight="1">
      <c r="A815" s="48">
        <v>38139</v>
      </c>
      <c r="B815" s="49" t="s">
        <v>14</v>
      </c>
      <c r="C815" s="49" t="s">
        <v>31</v>
      </c>
      <c r="D815" s="19">
        <v>7.7050000000000001</v>
      </c>
      <c r="E815" s="50">
        <v>0</v>
      </c>
      <c r="F815" s="19">
        <v>0</v>
      </c>
      <c r="G815" s="50">
        <v>0</v>
      </c>
      <c r="H815" s="19">
        <v>0</v>
      </c>
      <c r="I815" s="50">
        <v>0</v>
      </c>
      <c r="J815" s="19">
        <v>7.7050000000000001</v>
      </c>
      <c r="K815" s="50">
        <v>0</v>
      </c>
      <c r="L815" s="18"/>
      <c r="M815" s="18"/>
    </row>
    <row r="816" spans="1:13" ht="12.75" customHeight="1">
      <c r="A816" s="58">
        <v>38139</v>
      </c>
      <c r="B816" s="25" t="s">
        <v>15</v>
      </c>
      <c r="C816" s="25" t="s">
        <v>26</v>
      </c>
      <c r="D816" s="59">
        <v>555.32500000000005</v>
      </c>
      <c r="E816" s="47">
        <v>0</v>
      </c>
      <c r="F816" s="59">
        <v>262.875</v>
      </c>
      <c r="G816" s="47">
        <v>0</v>
      </c>
      <c r="H816" s="59">
        <v>225.749</v>
      </c>
      <c r="I816" s="47">
        <v>0</v>
      </c>
      <c r="J816" s="59">
        <v>292.45</v>
      </c>
      <c r="K816" s="47">
        <v>0</v>
      </c>
      <c r="L816" s="18"/>
      <c r="M816" s="18"/>
    </row>
    <row r="817" spans="1:13" ht="12.75" customHeight="1">
      <c r="A817" s="44">
        <v>38139</v>
      </c>
      <c r="B817" s="39" t="s">
        <v>15</v>
      </c>
      <c r="C817" s="39" t="s">
        <v>32</v>
      </c>
      <c r="D817" s="17">
        <v>458.74299999999999</v>
      </c>
      <c r="E817" s="45">
        <v>0</v>
      </c>
      <c r="F817" s="17">
        <v>199.50899999999999</v>
      </c>
      <c r="G817" s="45">
        <v>0</v>
      </c>
      <c r="H817" s="17">
        <v>171.75200000000001</v>
      </c>
      <c r="I817" s="45">
        <v>0</v>
      </c>
      <c r="J817" s="17">
        <v>259.23399999999998</v>
      </c>
      <c r="K817" s="45">
        <v>0</v>
      </c>
      <c r="L817" s="18"/>
      <c r="M817" s="18"/>
    </row>
    <row r="818" spans="1:13" ht="12.75" customHeight="1">
      <c r="A818" s="44">
        <v>38139</v>
      </c>
      <c r="B818" s="39" t="s">
        <v>15</v>
      </c>
      <c r="C818" s="39" t="s">
        <v>30</v>
      </c>
      <c r="D818" s="17">
        <v>87.302000000000007</v>
      </c>
      <c r="E818" s="45">
        <v>0</v>
      </c>
      <c r="F818" s="17">
        <v>63.366</v>
      </c>
      <c r="G818" s="45">
        <v>0</v>
      </c>
      <c r="H818" s="17">
        <v>53.997</v>
      </c>
      <c r="I818" s="45">
        <v>0</v>
      </c>
      <c r="J818" s="17">
        <v>23.936</v>
      </c>
      <c r="K818" s="45">
        <v>0</v>
      </c>
      <c r="L818" s="18"/>
      <c r="M818" s="18"/>
    </row>
    <row r="819" spans="1:13" ht="12.75" customHeight="1">
      <c r="A819" s="48">
        <v>38139</v>
      </c>
      <c r="B819" s="49" t="s">
        <v>15</v>
      </c>
      <c r="C819" s="49" t="s">
        <v>31</v>
      </c>
      <c r="D819" s="19">
        <v>9.2799999999999994</v>
      </c>
      <c r="E819" s="50">
        <v>0</v>
      </c>
      <c r="F819" s="19">
        <v>0</v>
      </c>
      <c r="G819" s="50">
        <v>0</v>
      </c>
      <c r="H819" s="19">
        <v>0</v>
      </c>
      <c r="I819" s="50">
        <v>0</v>
      </c>
      <c r="J819" s="19">
        <v>9.2799999999999994</v>
      </c>
      <c r="K819" s="50">
        <v>0</v>
      </c>
      <c r="L819" s="18"/>
      <c r="M819" s="18"/>
    </row>
    <row r="820" spans="1:13" ht="12.75" customHeight="1">
      <c r="A820" s="58">
        <v>38139</v>
      </c>
      <c r="B820" s="25" t="s">
        <v>16</v>
      </c>
      <c r="C820" s="25" t="s">
        <v>26</v>
      </c>
      <c r="D820" s="59">
        <v>137.48099999999999</v>
      </c>
      <c r="E820" s="47">
        <v>0</v>
      </c>
      <c r="F820" s="59">
        <v>63.87</v>
      </c>
      <c r="G820" s="47">
        <v>0</v>
      </c>
      <c r="H820" s="59">
        <v>55.555999999999997</v>
      </c>
      <c r="I820" s="47">
        <v>0</v>
      </c>
      <c r="J820" s="59">
        <v>73.611000000000004</v>
      </c>
      <c r="K820" s="47">
        <v>0</v>
      </c>
      <c r="L820" s="18"/>
      <c r="M820" s="18"/>
    </row>
    <row r="821" spans="1:13" ht="12.75" customHeight="1">
      <c r="A821" s="44">
        <v>38139</v>
      </c>
      <c r="B821" s="39" t="s">
        <v>16</v>
      </c>
      <c r="C821" s="39" t="s">
        <v>32</v>
      </c>
      <c r="D821" s="17">
        <v>114.81</v>
      </c>
      <c r="E821" s="45">
        <v>0</v>
      </c>
      <c r="F821" s="17">
        <v>48.972000000000001</v>
      </c>
      <c r="G821" s="45">
        <v>0</v>
      </c>
      <c r="H821" s="17">
        <v>42.38</v>
      </c>
      <c r="I821" s="45">
        <v>0</v>
      </c>
      <c r="J821" s="17">
        <v>65.837999999999994</v>
      </c>
      <c r="K821" s="45">
        <v>0</v>
      </c>
      <c r="L821" s="18"/>
      <c r="M821" s="18"/>
    </row>
    <row r="822" spans="1:13" ht="12.75" customHeight="1">
      <c r="A822" s="44">
        <v>38139</v>
      </c>
      <c r="B822" s="39" t="s">
        <v>16</v>
      </c>
      <c r="C822" s="39" t="s">
        <v>30</v>
      </c>
      <c r="D822" s="17">
        <v>20.800999999999998</v>
      </c>
      <c r="E822" s="45">
        <v>0</v>
      </c>
      <c r="F822" s="17">
        <v>14.898</v>
      </c>
      <c r="G822" s="45">
        <v>0</v>
      </c>
      <c r="H822" s="17">
        <v>13.176</v>
      </c>
      <c r="I822" s="45">
        <v>0</v>
      </c>
      <c r="J822" s="17">
        <v>5.9029999999999996</v>
      </c>
      <c r="K822" s="45">
        <v>0</v>
      </c>
      <c r="L822" s="18"/>
      <c r="M822" s="18"/>
    </row>
    <row r="823" spans="1:13" ht="12.75" customHeight="1">
      <c r="A823" s="48">
        <v>38139</v>
      </c>
      <c r="B823" s="49" t="s">
        <v>16</v>
      </c>
      <c r="C823" s="49" t="s">
        <v>31</v>
      </c>
      <c r="D823" s="19">
        <v>1.87</v>
      </c>
      <c r="E823" s="50">
        <v>0</v>
      </c>
      <c r="F823" s="19">
        <v>0</v>
      </c>
      <c r="G823" s="50">
        <v>0</v>
      </c>
      <c r="H823" s="19">
        <v>0</v>
      </c>
      <c r="I823" s="50">
        <v>0</v>
      </c>
      <c r="J823" s="19">
        <v>1.87</v>
      </c>
      <c r="K823" s="50">
        <v>0</v>
      </c>
      <c r="L823" s="18"/>
      <c r="M823" s="18"/>
    </row>
    <row r="824" spans="1:13" ht="12.75" customHeight="1">
      <c r="A824" s="58">
        <v>38139</v>
      </c>
      <c r="B824" s="25" t="s">
        <v>17</v>
      </c>
      <c r="C824" s="25" t="s">
        <v>26</v>
      </c>
      <c r="D824" s="59">
        <v>38.597999999999999</v>
      </c>
      <c r="E824" s="47">
        <v>0</v>
      </c>
      <c r="F824" s="59">
        <v>20.721</v>
      </c>
      <c r="G824" s="47">
        <v>0</v>
      </c>
      <c r="H824" s="59">
        <v>18.372</v>
      </c>
      <c r="I824" s="47">
        <v>0</v>
      </c>
      <c r="J824" s="59">
        <v>17.876999999999999</v>
      </c>
      <c r="K824" s="47">
        <v>0</v>
      </c>
      <c r="L824" s="18"/>
      <c r="M824" s="18"/>
    </row>
    <row r="825" spans="1:13" ht="12.75" customHeight="1">
      <c r="A825" s="44">
        <v>38139</v>
      </c>
      <c r="B825" s="39" t="s">
        <v>17</v>
      </c>
      <c r="C825" s="39" t="s">
        <v>32</v>
      </c>
      <c r="D825" s="17">
        <v>29.536000000000001</v>
      </c>
      <c r="E825" s="45">
        <v>0</v>
      </c>
      <c r="F825" s="17">
        <v>13.869</v>
      </c>
      <c r="G825" s="45">
        <v>0</v>
      </c>
      <c r="H825" s="17">
        <v>12.647</v>
      </c>
      <c r="I825" s="45">
        <v>0</v>
      </c>
      <c r="J825" s="17">
        <v>15.667</v>
      </c>
      <c r="K825" s="45">
        <v>0</v>
      </c>
      <c r="L825" s="18"/>
      <c r="M825" s="18"/>
    </row>
    <row r="826" spans="1:13" ht="12.75" customHeight="1">
      <c r="A826" s="44">
        <v>38139</v>
      </c>
      <c r="B826" s="39" t="s">
        <v>17</v>
      </c>
      <c r="C826" s="39" t="s">
        <v>30</v>
      </c>
      <c r="D826" s="17">
        <v>8.25</v>
      </c>
      <c r="E826" s="45">
        <v>0</v>
      </c>
      <c r="F826" s="17">
        <v>6.8529999999999998</v>
      </c>
      <c r="G826" s="45">
        <v>0</v>
      </c>
      <c r="H826" s="17">
        <v>5.7249999999999996</v>
      </c>
      <c r="I826" s="45">
        <v>0</v>
      </c>
      <c r="J826" s="17">
        <v>1.3979999999999999</v>
      </c>
      <c r="K826" s="45">
        <v>0</v>
      </c>
      <c r="L826" s="18"/>
      <c r="M826" s="18"/>
    </row>
    <row r="827" spans="1:13" ht="12.75" customHeight="1">
      <c r="A827" s="48">
        <v>38139</v>
      </c>
      <c r="B827" s="49" t="s">
        <v>17</v>
      </c>
      <c r="C827" s="49" t="s">
        <v>31</v>
      </c>
      <c r="D827" s="19">
        <v>0.81200000000000006</v>
      </c>
      <c r="E827" s="50">
        <v>25</v>
      </c>
      <c r="F827" s="19">
        <v>0</v>
      </c>
      <c r="G827" s="50">
        <v>0</v>
      </c>
      <c r="H827" s="19">
        <v>0</v>
      </c>
      <c r="I827" s="50">
        <v>0</v>
      </c>
      <c r="J827" s="19">
        <v>0.81200000000000006</v>
      </c>
      <c r="K827" s="50">
        <v>25</v>
      </c>
      <c r="L827" s="18"/>
      <c r="M827" s="18"/>
    </row>
    <row r="828" spans="1:13" ht="12.75" customHeight="1">
      <c r="A828" s="58">
        <v>38139</v>
      </c>
      <c r="B828" s="25" t="s">
        <v>18</v>
      </c>
      <c r="C828" s="25" t="s">
        <v>26</v>
      </c>
      <c r="D828" s="59">
        <v>86.197000000000003</v>
      </c>
      <c r="E828" s="47">
        <v>0</v>
      </c>
      <c r="F828" s="59">
        <v>42.625999999999998</v>
      </c>
      <c r="G828" s="47">
        <v>0</v>
      </c>
      <c r="H828" s="59">
        <v>33.520000000000003</v>
      </c>
      <c r="I828" s="47">
        <v>0</v>
      </c>
      <c r="J828" s="59">
        <v>43.570999999999998</v>
      </c>
      <c r="K828" s="47">
        <v>0</v>
      </c>
      <c r="L828" s="18"/>
      <c r="M828" s="18"/>
    </row>
    <row r="829" spans="1:13" ht="12.75" customHeight="1">
      <c r="A829" s="44">
        <v>38139</v>
      </c>
      <c r="B829" s="39" t="s">
        <v>18</v>
      </c>
      <c r="C829" s="39" t="s">
        <v>32</v>
      </c>
      <c r="D829" s="17">
        <v>70.058000000000007</v>
      </c>
      <c r="E829" s="45">
        <v>0</v>
      </c>
      <c r="F829" s="17">
        <v>31.251999999999999</v>
      </c>
      <c r="G829" s="45">
        <v>0</v>
      </c>
      <c r="H829" s="17">
        <v>25.51</v>
      </c>
      <c r="I829" s="45">
        <v>0</v>
      </c>
      <c r="J829" s="17">
        <v>38.805</v>
      </c>
      <c r="K829" s="45">
        <v>0</v>
      </c>
      <c r="L829" s="18"/>
      <c r="M829" s="18"/>
    </row>
    <row r="830" spans="1:13" ht="12.75" customHeight="1">
      <c r="A830" s="44">
        <v>38139</v>
      </c>
      <c r="B830" s="39" t="s">
        <v>18</v>
      </c>
      <c r="C830" s="39" t="s">
        <v>30</v>
      </c>
      <c r="D830" s="17">
        <v>15.382</v>
      </c>
      <c r="E830" s="45">
        <v>0</v>
      </c>
      <c r="F830" s="17">
        <v>11.374000000000001</v>
      </c>
      <c r="G830" s="45">
        <v>0</v>
      </c>
      <c r="H830" s="17">
        <v>8.01</v>
      </c>
      <c r="I830" s="45">
        <v>0</v>
      </c>
      <c r="J830" s="17">
        <v>4.008</v>
      </c>
      <c r="K830" s="45">
        <v>0</v>
      </c>
      <c r="L830" s="18"/>
      <c r="M830" s="18"/>
    </row>
    <row r="831" spans="1:13" ht="12.75" customHeight="1">
      <c r="A831" s="48">
        <v>38139</v>
      </c>
      <c r="B831" s="49" t="s">
        <v>18</v>
      </c>
      <c r="C831" s="49" t="s">
        <v>31</v>
      </c>
      <c r="D831" s="19">
        <v>0.75700000000000001</v>
      </c>
      <c r="E831" s="50">
        <v>25</v>
      </c>
      <c r="F831" s="19">
        <v>0</v>
      </c>
      <c r="G831" s="50">
        <v>0</v>
      </c>
      <c r="H831" s="19">
        <v>0</v>
      </c>
      <c r="I831" s="50">
        <v>0</v>
      </c>
      <c r="J831" s="19">
        <v>0.75700000000000001</v>
      </c>
      <c r="K831" s="50">
        <v>25</v>
      </c>
      <c r="L831" s="18"/>
      <c r="M831" s="18"/>
    </row>
    <row r="832" spans="1:13" ht="12.75" customHeight="1">
      <c r="A832" s="58">
        <v>38139</v>
      </c>
      <c r="B832" s="25" t="s">
        <v>29</v>
      </c>
      <c r="C832" s="25" t="s">
        <v>26</v>
      </c>
      <c r="D832" s="59">
        <v>5524.6530000000002</v>
      </c>
      <c r="E832" s="47">
        <v>0</v>
      </c>
      <c r="F832" s="59">
        <v>2656.1869999999999</v>
      </c>
      <c r="G832" s="47">
        <v>0</v>
      </c>
      <c r="H832" s="59">
        <v>2220.8470000000002</v>
      </c>
      <c r="I832" s="47">
        <v>0</v>
      </c>
      <c r="J832" s="59">
        <v>2868.4659999999999</v>
      </c>
      <c r="K832" s="47">
        <v>0</v>
      </c>
      <c r="L832" s="18"/>
      <c r="M832" s="18"/>
    </row>
    <row r="833" spans="1:13" ht="12.75" customHeight="1">
      <c r="A833" s="44">
        <v>38139</v>
      </c>
      <c r="B833" s="39" t="s">
        <v>29</v>
      </c>
      <c r="C833" s="39" t="s">
        <v>32</v>
      </c>
      <c r="D833" s="17">
        <v>4548.2879999999996</v>
      </c>
      <c r="E833" s="45">
        <v>0</v>
      </c>
      <c r="F833" s="17">
        <v>2033.56</v>
      </c>
      <c r="G833" s="45">
        <v>0</v>
      </c>
      <c r="H833" s="17">
        <v>1707.01</v>
      </c>
      <c r="I833" s="45">
        <v>0</v>
      </c>
      <c r="J833" s="17">
        <v>2514.7269999999999</v>
      </c>
      <c r="K833" s="45">
        <v>0</v>
      </c>
      <c r="L833" s="18"/>
      <c r="M833" s="18"/>
    </row>
    <row r="834" spans="1:13" ht="12.75" customHeight="1">
      <c r="A834" s="44">
        <v>38139</v>
      </c>
      <c r="B834" s="39" t="s">
        <v>29</v>
      </c>
      <c r="C834" s="39" t="s">
        <v>30</v>
      </c>
      <c r="D834" s="17">
        <v>884.40300000000002</v>
      </c>
      <c r="E834" s="45">
        <v>0</v>
      </c>
      <c r="F834" s="17">
        <v>622.62599999999998</v>
      </c>
      <c r="G834" s="45">
        <v>0</v>
      </c>
      <c r="H834" s="17">
        <v>513.83699999999999</v>
      </c>
      <c r="I834" s="45">
        <v>0</v>
      </c>
      <c r="J834" s="17">
        <v>261.77699999999999</v>
      </c>
      <c r="K834" s="45">
        <v>0</v>
      </c>
      <c r="L834" s="18"/>
      <c r="M834" s="18"/>
    </row>
    <row r="835" spans="1:13" ht="12.75" customHeight="1">
      <c r="A835" s="48">
        <v>38139</v>
      </c>
      <c r="B835" s="49" t="s">
        <v>29</v>
      </c>
      <c r="C835" s="49" t="s">
        <v>31</v>
      </c>
      <c r="D835" s="19">
        <v>91.962000000000003</v>
      </c>
      <c r="E835" s="50">
        <v>0</v>
      </c>
      <c r="F835" s="19">
        <v>0</v>
      </c>
      <c r="G835" s="50">
        <v>0</v>
      </c>
      <c r="H835" s="19">
        <v>0</v>
      </c>
      <c r="I835" s="50">
        <v>0</v>
      </c>
      <c r="J835" s="19">
        <v>91.962000000000003</v>
      </c>
      <c r="K835" s="50">
        <v>0</v>
      </c>
      <c r="L835" s="18"/>
      <c r="M835" s="18"/>
    </row>
    <row r="836" spans="1:13" ht="12.75" customHeight="1">
      <c r="A836" s="58">
        <v>38504</v>
      </c>
      <c r="B836" s="25" t="s">
        <v>11</v>
      </c>
      <c r="C836" s="25" t="s">
        <v>26</v>
      </c>
      <c r="D836" s="59">
        <v>1858.9749999999999</v>
      </c>
      <c r="E836" s="47">
        <v>0.37</v>
      </c>
      <c r="F836" s="59">
        <v>884.28899999999999</v>
      </c>
      <c r="G836" s="47">
        <v>0.503</v>
      </c>
      <c r="H836" s="59">
        <v>735.68100000000004</v>
      </c>
      <c r="I836" s="47">
        <v>0.22700000000000001</v>
      </c>
      <c r="J836" s="59">
        <v>974.68700000000001</v>
      </c>
      <c r="K836" s="47">
        <v>0.81699999999999995</v>
      </c>
      <c r="L836" s="18"/>
      <c r="M836" s="18"/>
    </row>
    <row r="837" spans="1:13" ht="12.75" customHeight="1">
      <c r="A837" s="44">
        <v>38504</v>
      </c>
      <c r="B837" s="39" t="s">
        <v>11</v>
      </c>
      <c r="C837" s="39" t="s">
        <v>32</v>
      </c>
      <c r="D837" s="17">
        <v>1563.02</v>
      </c>
      <c r="E837" s="45">
        <v>0.61799999999999999</v>
      </c>
      <c r="F837" s="17">
        <v>710.38699999999994</v>
      </c>
      <c r="G837" s="45">
        <v>0.91300000000000003</v>
      </c>
      <c r="H837" s="17">
        <v>590.21699999999998</v>
      </c>
      <c r="I837" s="45">
        <v>0.67200000000000004</v>
      </c>
      <c r="J837" s="17">
        <v>852.63300000000004</v>
      </c>
      <c r="K837" s="45">
        <v>1.016</v>
      </c>
      <c r="L837" s="18"/>
      <c r="M837" s="18"/>
    </row>
    <row r="838" spans="1:13" ht="12.75" customHeight="1">
      <c r="A838" s="44">
        <v>38504</v>
      </c>
      <c r="B838" s="39" t="s">
        <v>11</v>
      </c>
      <c r="C838" s="39" t="s">
        <v>30</v>
      </c>
      <c r="D838" s="17">
        <v>269.42</v>
      </c>
      <c r="E838" s="45">
        <v>2.6869999999999998</v>
      </c>
      <c r="F838" s="17">
        <v>173.90199999999999</v>
      </c>
      <c r="G838" s="45">
        <v>2.718</v>
      </c>
      <c r="H838" s="17">
        <v>145.464</v>
      </c>
      <c r="I838" s="45">
        <v>2.8410000000000002</v>
      </c>
      <c r="J838" s="17">
        <v>95.519000000000005</v>
      </c>
      <c r="K838" s="45">
        <v>5.4950000000000001</v>
      </c>
      <c r="L838" s="18"/>
      <c r="M838" s="18"/>
    </row>
    <row r="839" spans="1:13" ht="12.75" customHeight="1">
      <c r="A839" s="48">
        <v>38504</v>
      </c>
      <c r="B839" s="49" t="s">
        <v>11</v>
      </c>
      <c r="C839" s="49" t="s">
        <v>31</v>
      </c>
      <c r="D839" s="19">
        <v>26.533999999999999</v>
      </c>
      <c r="E839" s="50">
        <v>10.494</v>
      </c>
      <c r="F839" s="19">
        <v>0</v>
      </c>
      <c r="G839" s="50">
        <v>0</v>
      </c>
      <c r="H839" s="19">
        <v>0</v>
      </c>
      <c r="I839" s="50">
        <v>0</v>
      </c>
      <c r="J839" s="19">
        <v>26.533999999999999</v>
      </c>
      <c r="K839" s="50">
        <v>10.494</v>
      </c>
      <c r="L839" s="18"/>
      <c r="M839" s="18"/>
    </row>
    <row r="840" spans="1:13" ht="12.75" customHeight="1">
      <c r="A840" s="58">
        <v>38504</v>
      </c>
      <c r="B840" s="25" t="s">
        <v>12</v>
      </c>
      <c r="C840" s="25" t="s">
        <v>26</v>
      </c>
      <c r="D840" s="59">
        <v>1387.492</v>
      </c>
      <c r="E840" s="47">
        <v>0.32700000000000001</v>
      </c>
      <c r="F840" s="59">
        <v>658.99099999999999</v>
      </c>
      <c r="G840" s="47">
        <v>0.67900000000000005</v>
      </c>
      <c r="H840" s="59">
        <v>535.79100000000005</v>
      </c>
      <c r="I840" s="47">
        <v>0.154</v>
      </c>
      <c r="J840" s="59">
        <v>728.50099999999998</v>
      </c>
      <c r="K840" s="47">
        <v>0.751</v>
      </c>
      <c r="L840" s="18"/>
      <c r="M840" s="18"/>
    </row>
    <row r="841" spans="1:13" ht="12.75" customHeight="1">
      <c r="A841" s="44">
        <v>38504</v>
      </c>
      <c r="B841" s="39" t="s">
        <v>12</v>
      </c>
      <c r="C841" s="39" t="s">
        <v>32</v>
      </c>
      <c r="D841" s="17">
        <v>1162.934</v>
      </c>
      <c r="E841" s="45">
        <v>0.628</v>
      </c>
      <c r="F841" s="17">
        <v>534.52700000000004</v>
      </c>
      <c r="G841" s="45">
        <v>1.0620000000000001</v>
      </c>
      <c r="H841" s="17">
        <v>435.358</v>
      </c>
      <c r="I841" s="45">
        <v>0.873</v>
      </c>
      <c r="J841" s="17">
        <v>628.40599999999995</v>
      </c>
      <c r="K841" s="45">
        <v>1.038</v>
      </c>
      <c r="L841" s="18"/>
      <c r="M841" s="18"/>
    </row>
    <row r="842" spans="1:13" ht="12.75" customHeight="1">
      <c r="A842" s="44">
        <v>38504</v>
      </c>
      <c r="B842" s="39" t="s">
        <v>12</v>
      </c>
      <c r="C842" s="39" t="s">
        <v>30</v>
      </c>
      <c r="D842" s="17">
        <v>197.464</v>
      </c>
      <c r="E842" s="45">
        <v>3.6859999999999999</v>
      </c>
      <c r="F842" s="17">
        <v>124.464</v>
      </c>
      <c r="G842" s="45">
        <v>3.9460000000000002</v>
      </c>
      <c r="H842" s="17">
        <v>100.43300000000001</v>
      </c>
      <c r="I842" s="45">
        <v>4.0339999999999998</v>
      </c>
      <c r="J842" s="17">
        <v>73</v>
      </c>
      <c r="K842" s="45">
        <v>6.8470000000000004</v>
      </c>
      <c r="L842" s="18"/>
      <c r="M842" s="18"/>
    </row>
    <row r="843" spans="1:13" ht="12.75" customHeight="1">
      <c r="A843" s="48">
        <v>38504</v>
      </c>
      <c r="B843" s="49" t="s">
        <v>12</v>
      </c>
      <c r="C843" s="49" t="s">
        <v>31</v>
      </c>
      <c r="D843" s="19">
        <v>27.094000000000001</v>
      </c>
      <c r="E843" s="50">
        <v>10.407999999999999</v>
      </c>
      <c r="F843" s="19">
        <v>0</v>
      </c>
      <c r="G843" s="50">
        <v>0</v>
      </c>
      <c r="H843" s="19">
        <v>0</v>
      </c>
      <c r="I843" s="50">
        <v>0</v>
      </c>
      <c r="J843" s="19">
        <v>27.094000000000001</v>
      </c>
      <c r="K843" s="50">
        <v>10.407999999999999</v>
      </c>
      <c r="L843" s="18"/>
      <c r="M843" s="18"/>
    </row>
    <row r="844" spans="1:13" ht="12.75" customHeight="1">
      <c r="A844" s="58">
        <v>38504</v>
      </c>
      <c r="B844" s="25" t="s">
        <v>13</v>
      </c>
      <c r="C844" s="25" t="s">
        <v>26</v>
      </c>
      <c r="D844" s="59">
        <v>1107.623</v>
      </c>
      <c r="E844" s="47">
        <v>0.47699999999999998</v>
      </c>
      <c r="F844" s="59">
        <v>519.84</v>
      </c>
      <c r="G844" s="47">
        <v>0.8</v>
      </c>
      <c r="H844" s="59">
        <v>440.54399999999998</v>
      </c>
      <c r="I844" s="47">
        <v>0.28699999999999998</v>
      </c>
      <c r="J844" s="59">
        <v>587.78200000000004</v>
      </c>
      <c r="K844" s="47">
        <v>1.17</v>
      </c>
      <c r="L844" s="18"/>
      <c r="M844" s="18"/>
    </row>
    <row r="845" spans="1:13" ht="12.75" customHeight="1">
      <c r="A845" s="44">
        <v>38504</v>
      </c>
      <c r="B845" s="39" t="s">
        <v>13</v>
      </c>
      <c r="C845" s="39" t="s">
        <v>32</v>
      </c>
      <c r="D845" s="17">
        <v>943.51700000000005</v>
      </c>
      <c r="E845" s="45">
        <v>0.75700000000000001</v>
      </c>
      <c r="F845" s="17">
        <v>415.07100000000003</v>
      </c>
      <c r="G845" s="45">
        <v>1.2470000000000001</v>
      </c>
      <c r="H845" s="17">
        <v>347.22199999999998</v>
      </c>
      <c r="I845" s="45">
        <v>0.98</v>
      </c>
      <c r="J845" s="17">
        <v>528.44600000000003</v>
      </c>
      <c r="K845" s="45">
        <v>1.383</v>
      </c>
      <c r="L845" s="18"/>
      <c r="M845" s="18"/>
    </row>
    <row r="846" spans="1:13" ht="12.75" customHeight="1">
      <c r="A846" s="44">
        <v>38504</v>
      </c>
      <c r="B846" s="39" t="s">
        <v>13</v>
      </c>
      <c r="C846" s="39" t="s">
        <v>30</v>
      </c>
      <c r="D846" s="17">
        <v>145.06200000000001</v>
      </c>
      <c r="E846" s="45">
        <v>3.181</v>
      </c>
      <c r="F846" s="17">
        <v>104.77</v>
      </c>
      <c r="G846" s="45">
        <v>3.6829999999999998</v>
      </c>
      <c r="H846" s="17">
        <v>93.320999999999998</v>
      </c>
      <c r="I846" s="45">
        <v>4.1029999999999998</v>
      </c>
      <c r="J846" s="17">
        <v>40.292000000000002</v>
      </c>
      <c r="K846" s="45">
        <v>6.7389999999999999</v>
      </c>
      <c r="L846" s="18"/>
      <c r="M846" s="18"/>
    </row>
    <row r="847" spans="1:13" ht="12.75" customHeight="1">
      <c r="A847" s="48">
        <v>38504</v>
      </c>
      <c r="B847" s="49" t="s">
        <v>13</v>
      </c>
      <c r="C847" s="49" t="s">
        <v>31</v>
      </c>
      <c r="D847" s="19">
        <v>19.044</v>
      </c>
      <c r="E847" s="50">
        <v>11.125</v>
      </c>
      <c r="F847" s="19">
        <v>0</v>
      </c>
      <c r="G847" s="50">
        <v>0</v>
      </c>
      <c r="H847" s="19">
        <v>0</v>
      </c>
      <c r="I847" s="50">
        <v>0</v>
      </c>
      <c r="J847" s="19">
        <v>19.044</v>
      </c>
      <c r="K847" s="50">
        <v>11.125</v>
      </c>
      <c r="L847" s="18"/>
      <c r="M847" s="18"/>
    </row>
    <row r="848" spans="1:13" ht="12.75" customHeight="1">
      <c r="A848" s="58">
        <v>38504</v>
      </c>
      <c r="B848" s="25" t="s">
        <v>14</v>
      </c>
      <c r="C848" s="25" t="s">
        <v>26</v>
      </c>
      <c r="D848" s="59">
        <v>436.846</v>
      </c>
      <c r="E848" s="47">
        <v>0.41399999999999998</v>
      </c>
      <c r="F848" s="59">
        <v>197.548</v>
      </c>
      <c r="G848" s="47">
        <v>0.90200000000000002</v>
      </c>
      <c r="H848" s="59">
        <v>161.32400000000001</v>
      </c>
      <c r="I848" s="47">
        <v>0.17699999999999999</v>
      </c>
      <c r="J848" s="59">
        <v>239.298</v>
      </c>
      <c r="K848" s="47">
        <v>0.94399999999999995</v>
      </c>
      <c r="L848" s="18"/>
      <c r="M848" s="18"/>
    </row>
    <row r="849" spans="1:13" ht="12.75" customHeight="1">
      <c r="A849" s="44">
        <v>38504</v>
      </c>
      <c r="B849" s="39" t="s">
        <v>14</v>
      </c>
      <c r="C849" s="39" t="s">
        <v>32</v>
      </c>
      <c r="D849" s="17">
        <v>367.17099999999999</v>
      </c>
      <c r="E849" s="45">
        <v>0.61199999999999999</v>
      </c>
      <c r="F849" s="17">
        <v>151.42400000000001</v>
      </c>
      <c r="G849" s="45">
        <v>1.583</v>
      </c>
      <c r="H849" s="17">
        <v>123.03400000000001</v>
      </c>
      <c r="I849" s="45">
        <v>1.196</v>
      </c>
      <c r="J849" s="17">
        <v>215.74700000000001</v>
      </c>
      <c r="K849" s="45">
        <v>1.014</v>
      </c>
      <c r="L849" s="18"/>
      <c r="M849" s="18"/>
    </row>
    <row r="850" spans="1:13" ht="12.75" customHeight="1">
      <c r="A850" s="44">
        <v>38504</v>
      </c>
      <c r="B850" s="39" t="s">
        <v>14</v>
      </c>
      <c r="C850" s="39" t="s">
        <v>30</v>
      </c>
      <c r="D850" s="17">
        <v>64.510999999999996</v>
      </c>
      <c r="E850" s="45">
        <v>3.67</v>
      </c>
      <c r="F850" s="17">
        <v>46.125</v>
      </c>
      <c r="G850" s="45">
        <v>4.3390000000000004</v>
      </c>
      <c r="H850" s="17">
        <v>38.29</v>
      </c>
      <c r="I850" s="45">
        <v>4.0869999999999997</v>
      </c>
      <c r="J850" s="17">
        <v>18.385999999999999</v>
      </c>
      <c r="K850" s="45">
        <v>9.1869999999999994</v>
      </c>
      <c r="L850" s="18"/>
      <c r="M850" s="18"/>
    </row>
    <row r="851" spans="1:13" ht="12.75" customHeight="1">
      <c r="A851" s="48">
        <v>38504</v>
      </c>
      <c r="B851" s="49" t="s">
        <v>14</v>
      </c>
      <c r="C851" s="49" t="s">
        <v>31</v>
      </c>
      <c r="D851" s="19">
        <v>5.1639999999999997</v>
      </c>
      <c r="E851" s="50">
        <v>18.385999999999999</v>
      </c>
      <c r="F851" s="19">
        <v>0</v>
      </c>
      <c r="G851" s="50">
        <v>0</v>
      </c>
      <c r="H851" s="19">
        <v>0</v>
      </c>
      <c r="I851" s="50">
        <v>0</v>
      </c>
      <c r="J851" s="19">
        <v>5.1639999999999997</v>
      </c>
      <c r="K851" s="50">
        <v>18.385999999999999</v>
      </c>
      <c r="L851" s="18"/>
      <c r="M851" s="18"/>
    </row>
    <row r="852" spans="1:13" ht="12.75" customHeight="1">
      <c r="A852" s="58">
        <v>38504</v>
      </c>
      <c r="B852" s="25" t="s">
        <v>15</v>
      </c>
      <c r="C852" s="25" t="s">
        <v>26</v>
      </c>
      <c r="D852" s="59">
        <v>565.15</v>
      </c>
      <c r="E852" s="47">
        <v>0.438</v>
      </c>
      <c r="F852" s="59">
        <v>269.35500000000002</v>
      </c>
      <c r="G852" s="47">
        <v>0.77400000000000002</v>
      </c>
      <c r="H852" s="59">
        <v>223.893</v>
      </c>
      <c r="I852" s="47">
        <v>0.251</v>
      </c>
      <c r="J852" s="59">
        <v>295.79399999999998</v>
      </c>
      <c r="K852" s="47">
        <v>1.071</v>
      </c>
      <c r="L852" s="18"/>
      <c r="M852" s="18"/>
    </row>
    <row r="853" spans="1:13" ht="12.75" customHeight="1">
      <c r="A853" s="44">
        <v>38504</v>
      </c>
      <c r="B853" s="39" t="s">
        <v>15</v>
      </c>
      <c r="C853" s="39" t="s">
        <v>32</v>
      </c>
      <c r="D853" s="17">
        <v>483.38600000000002</v>
      </c>
      <c r="E853" s="45">
        <v>0.74199999999999999</v>
      </c>
      <c r="F853" s="17">
        <v>216.696</v>
      </c>
      <c r="G853" s="45">
        <v>1.3480000000000001</v>
      </c>
      <c r="H853" s="17">
        <v>180.75</v>
      </c>
      <c r="I853" s="45">
        <v>0.95899999999999996</v>
      </c>
      <c r="J853" s="17">
        <v>266.69</v>
      </c>
      <c r="K853" s="45">
        <v>1.34</v>
      </c>
      <c r="L853" s="18"/>
      <c r="M853" s="18"/>
    </row>
    <row r="854" spans="1:13" ht="12.75" customHeight="1">
      <c r="A854" s="44">
        <v>38504</v>
      </c>
      <c r="B854" s="39" t="s">
        <v>15</v>
      </c>
      <c r="C854" s="39" t="s">
        <v>30</v>
      </c>
      <c r="D854" s="17">
        <v>75.042000000000002</v>
      </c>
      <c r="E854" s="45">
        <v>4.0330000000000004</v>
      </c>
      <c r="F854" s="17">
        <v>52.658999999999999</v>
      </c>
      <c r="G854" s="45">
        <v>4.0289999999999999</v>
      </c>
      <c r="H854" s="17">
        <v>43.143000000000001</v>
      </c>
      <c r="I854" s="45">
        <v>4.0890000000000004</v>
      </c>
      <c r="J854" s="17">
        <v>22.382000000000001</v>
      </c>
      <c r="K854" s="45">
        <v>8.8409999999999993</v>
      </c>
      <c r="L854" s="18"/>
      <c r="M854" s="18"/>
    </row>
    <row r="855" spans="1:13" ht="12.75" customHeight="1">
      <c r="A855" s="48">
        <v>38504</v>
      </c>
      <c r="B855" s="49" t="s">
        <v>15</v>
      </c>
      <c r="C855" s="49" t="s">
        <v>31</v>
      </c>
      <c r="D855" s="19">
        <v>6.7220000000000004</v>
      </c>
      <c r="E855" s="50">
        <v>14.456</v>
      </c>
      <c r="F855" s="19">
        <v>0</v>
      </c>
      <c r="G855" s="50">
        <v>0</v>
      </c>
      <c r="H855" s="19">
        <v>0</v>
      </c>
      <c r="I855" s="50">
        <v>0</v>
      </c>
      <c r="J855" s="19">
        <v>6.7220000000000004</v>
      </c>
      <c r="K855" s="50">
        <v>14.456</v>
      </c>
      <c r="L855" s="18"/>
      <c r="M855" s="18"/>
    </row>
    <row r="856" spans="1:13" ht="12.75" customHeight="1">
      <c r="A856" s="58">
        <v>38504</v>
      </c>
      <c r="B856" s="25" t="s">
        <v>16</v>
      </c>
      <c r="C856" s="25" t="s">
        <v>26</v>
      </c>
      <c r="D856" s="59">
        <v>139.09200000000001</v>
      </c>
      <c r="E856" s="47">
        <v>0.625</v>
      </c>
      <c r="F856" s="59">
        <v>62.996000000000002</v>
      </c>
      <c r="G856" s="47">
        <v>1.252</v>
      </c>
      <c r="H856" s="59">
        <v>54.006999999999998</v>
      </c>
      <c r="I856" s="47">
        <v>0.24299999999999999</v>
      </c>
      <c r="J856" s="59">
        <v>76.094999999999999</v>
      </c>
      <c r="K856" s="47">
        <v>1.5069999999999999</v>
      </c>
      <c r="L856" s="18"/>
      <c r="M856" s="18"/>
    </row>
    <row r="857" spans="1:13" ht="12.75" customHeight="1">
      <c r="A857" s="44">
        <v>38504</v>
      </c>
      <c r="B857" s="39" t="s">
        <v>16</v>
      </c>
      <c r="C857" s="39" t="s">
        <v>32</v>
      </c>
      <c r="D857" s="17">
        <v>116.07299999999999</v>
      </c>
      <c r="E857" s="45">
        <v>1.1479999999999999</v>
      </c>
      <c r="F857" s="17">
        <v>47.695</v>
      </c>
      <c r="G857" s="45">
        <v>2.0859999999999999</v>
      </c>
      <c r="H857" s="17">
        <v>40.844000000000001</v>
      </c>
      <c r="I857" s="45">
        <v>1.4279999999999999</v>
      </c>
      <c r="J857" s="17">
        <v>68.378</v>
      </c>
      <c r="K857" s="45">
        <v>1.8009999999999999</v>
      </c>
      <c r="L857" s="18"/>
      <c r="M857" s="18"/>
    </row>
    <row r="858" spans="1:13" ht="12.75" customHeight="1">
      <c r="A858" s="44">
        <v>38504</v>
      </c>
      <c r="B858" s="39" t="s">
        <v>16</v>
      </c>
      <c r="C858" s="39" t="s">
        <v>30</v>
      </c>
      <c r="D858" s="17">
        <v>21.7</v>
      </c>
      <c r="E858" s="45">
        <v>5.7140000000000004</v>
      </c>
      <c r="F858" s="17">
        <v>15.302</v>
      </c>
      <c r="G858" s="45">
        <v>4.7370000000000001</v>
      </c>
      <c r="H858" s="17">
        <v>13.163</v>
      </c>
      <c r="I858" s="45">
        <v>4.75</v>
      </c>
      <c r="J858" s="17">
        <v>6.3979999999999997</v>
      </c>
      <c r="K858" s="45">
        <v>14.170999999999999</v>
      </c>
      <c r="L858" s="18"/>
      <c r="M858" s="18"/>
    </row>
    <row r="859" spans="1:13" ht="12.75" customHeight="1">
      <c r="A859" s="48">
        <v>38504</v>
      </c>
      <c r="B859" s="49" t="s">
        <v>16</v>
      </c>
      <c r="C859" s="49" t="s">
        <v>31</v>
      </c>
      <c r="D859" s="19">
        <v>1.319</v>
      </c>
      <c r="E859" s="50">
        <v>23.706</v>
      </c>
      <c r="F859" s="19">
        <v>0</v>
      </c>
      <c r="G859" s="50">
        <v>0</v>
      </c>
      <c r="H859" s="19">
        <v>0</v>
      </c>
      <c r="I859" s="50">
        <v>0</v>
      </c>
      <c r="J859" s="19">
        <v>1.319</v>
      </c>
      <c r="K859" s="50">
        <v>23.706</v>
      </c>
      <c r="L859" s="18"/>
      <c r="M859" s="18"/>
    </row>
    <row r="860" spans="1:13" ht="12.75" customHeight="1">
      <c r="A860" s="58">
        <v>38504</v>
      </c>
      <c r="B860" s="25" t="s">
        <v>17</v>
      </c>
      <c r="C860" s="25" t="s">
        <v>26</v>
      </c>
      <c r="D860" s="59">
        <v>51.406999999999996</v>
      </c>
      <c r="E860" s="47">
        <v>4.1669999999999998</v>
      </c>
      <c r="F860" s="59">
        <v>26.355</v>
      </c>
      <c r="G860" s="47">
        <v>4.6929999999999996</v>
      </c>
      <c r="H860" s="59">
        <v>24.434999999999999</v>
      </c>
      <c r="I860" s="47">
        <v>4.9249999999999998</v>
      </c>
      <c r="J860" s="59">
        <v>25.052</v>
      </c>
      <c r="K860" s="47">
        <v>6.29</v>
      </c>
      <c r="L860" s="18"/>
      <c r="M860" s="18"/>
    </row>
    <row r="861" spans="1:13" ht="12.75" customHeight="1">
      <c r="A861" s="44">
        <v>38504</v>
      </c>
      <c r="B861" s="39" t="s">
        <v>17</v>
      </c>
      <c r="C861" s="39" t="s">
        <v>32</v>
      </c>
      <c r="D861" s="17">
        <v>43.688000000000002</v>
      </c>
      <c r="E861" s="45">
        <v>4.1539999999999999</v>
      </c>
      <c r="F861" s="17">
        <v>20.739000000000001</v>
      </c>
      <c r="G861" s="45">
        <v>5.9560000000000004</v>
      </c>
      <c r="H861" s="17">
        <v>19.097999999999999</v>
      </c>
      <c r="I861" s="45">
        <v>6.4059999999999997</v>
      </c>
      <c r="J861" s="17">
        <v>22.949000000000002</v>
      </c>
      <c r="K861" s="45">
        <v>6.5</v>
      </c>
      <c r="L861" s="18"/>
      <c r="M861" s="18"/>
    </row>
    <row r="862" spans="1:13" ht="12.75" customHeight="1">
      <c r="A862" s="44">
        <v>38504</v>
      </c>
      <c r="B862" s="39" t="s">
        <v>17</v>
      </c>
      <c r="C862" s="39" t="s">
        <v>30</v>
      </c>
      <c r="D862" s="17">
        <v>7.2750000000000004</v>
      </c>
      <c r="E862" s="45">
        <v>16.931000000000001</v>
      </c>
      <c r="F862" s="17">
        <v>5.6159999999999997</v>
      </c>
      <c r="G862" s="45">
        <v>18.533999999999999</v>
      </c>
      <c r="H862" s="17">
        <v>5.3369999999999997</v>
      </c>
      <c r="I862" s="45">
        <v>18.280999999999999</v>
      </c>
      <c r="J862" s="17">
        <v>1.659</v>
      </c>
      <c r="K862" s="45">
        <v>37.872999999999998</v>
      </c>
      <c r="L862" s="18"/>
      <c r="M862" s="18"/>
    </row>
    <row r="863" spans="1:13" ht="12.75" customHeight="1">
      <c r="A863" s="48">
        <v>38504</v>
      </c>
      <c r="B863" s="49" t="s">
        <v>17</v>
      </c>
      <c r="C863" s="49" t="s">
        <v>31</v>
      </c>
      <c r="D863" s="19">
        <v>0.44400000000000001</v>
      </c>
      <c r="E863" s="50">
        <v>76.673000000000002</v>
      </c>
      <c r="F863" s="19">
        <v>0</v>
      </c>
      <c r="G863" s="50">
        <v>0</v>
      </c>
      <c r="H863" s="19">
        <v>0</v>
      </c>
      <c r="I863" s="50">
        <v>0</v>
      </c>
      <c r="J863" s="19">
        <v>0.44400000000000001</v>
      </c>
      <c r="K863" s="50">
        <v>76.673000000000002</v>
      </c>
      <c r="L863" s="18"/>
      <c r="M863" s="18"/>
    </row>
    <row r="864" spans="1:13" ht="12.75" customHeight="1">
      <c r="A864" s="58">
        <v>38504</v>
      </c>
      <c r="B864" s="25" t="s">
        <v>18</v>
      </c>
      <c r="C864" s="25" t="s">
        <v>26</v>
      </c>
      <c r="D864" s="59">
        <v>90.521000000000001</v>
      </c>
      <c r="E864" s="47">
        <v>1.008</v>
      </c>
      <c r="F864" s="59">
        <v>45.177999999999997</v>
      </c>
      <c r="G864" s="47">
        <v>1.266</v>
      </c>
      <c r="H864" s="59">
        <v>36.343000000000004</v>
      </c>
      <c r="I864" s="47">
        <v>0.56000000000000005</v>
      </c>
      <c r="J864" s="59">
        <v>45.341999999999999</v>
      </c>
      <c r="K864" s="47">
        <v>2.2789999999999999</v>
      </c>
      <c r="L864" s="18"/>
      <c r="M864" s="18"/>
    </row>
    <row r="865" spans="1:13" ht="12.75" customHeight="1">
      <c r="A865" s="44">
        <v>38504</v>
      </c>
      <c r="B865" s="39" t="s">
        <v>18</v>
      </c>
      <c r="C865" s="39" t="s">
        <v>32</v>
      </c>
      <c r="D865" s="17">
        <v>76.849999999999994</v>
      </c>
      <c r="E865" s="45">
        <v>1.33</v>
      </c>
      <c r="F865" s="17">
        <v>35.851999999999997</v>
      </c>
      <c r="G865" s="45">
        <v>1.857</v>
      </c>
      <c r="H865" s="17">
        <v>29.152999999999999</v>
      </c>
      <c r="I865" s="45">
        <v>1.734</v>
      </c>
      <c r="J865" s="17">
        <v>40.997</v>
      </c>
      <c r="K865" s="45">
        <v>2.6829999999999998</v>
      </c>
      <c r="L865" s="18"/>
      <c r="M865" s="18"/>
    </row>
    <row r="866" spans="1:13" ht="12.75" customHeight="1">
      <c r="A866" s="44">
        <v>38504</v>
      </c>
      <c r="B866" s="39" t="s">
        <v>18</v>
      </c>
      <c r="C866" s="39" t="s">
        <v>30</v>
      </c>
      <c r="D866" s="17">
        <v>12.718</v>
      </c>
      <c r="E866" s="45">
        <v>6.3440000000000003</v>
      </c>
      <c r="F866" s="17">
        <v>9.3260000000000005</v>
      </c>
      <c r="G866" s="45">
        <v>6.5590000000000002</v>
      </c>
      <c r="H866" s="17">
        <v>7.19</v>
      </c>
      <c r="I866" s="45">
        <v>7.15</v>
      </c>
      <c r="J866" s="17">
        <v>3.3919999999999999</v>
      </c>
      <c r="K866" s="45">
        <v>16.643999999999998</v>
      </c>
      <c r="L866" s="18"/>
      <c r="M866" s="18"/>
    </row>
    <row r="867" spans="1:13" ht="12.75" customHeight="1">
      <c r="A867" s="48">
        <v>38504</v>
      </c>
      <c r="B867" s="49" t="s">
        <v>18</v>
      </c>
      <c r="C867" s="49" t="s">
        <v>31</v>
      </c>
      <c r="D867" s="19">
        <v>0.95299999999999996</v>
      </c>
      <c r="E867" s="50">
        <v>36.42</v>
      </c>
      <c r="F867" s="19">
        <v>0</v>
      </c>
      <c r="G867" s="50">
        <v>0</v>
      </c>
      <c r="H867" s="19">
        <v>0</v>
      </c>
      <c r="I867" s="50">
        <v>0</v>
      </c>
      <c r="J867" s="19">
        <v>0.95299999999999996</v>
      </c>
      <c r="K867" s="50">
        <v>36.42</v>
      </c>
      <c r="L867" s="18"/>
      <c r="M867" s="18"/>
    </row>
    <row r="868" spans="1:13" ht="12.75" customHeight="1">
      <c r="A868" s="58">
        <v>38504</v>
      </c>
      <c r="B868" s="25" t="s">
        <v>29</v>
      </c>
      <c r="C868" s="25" t="s">
        <v>26</v>
      </c>
      <c r="D868" s="59">
        <v>5637.1049999999996</v>
      </c>
      <c r="E868" s="47">
        <v>0.20399999999999999</v>
      </c>
      <c r="F868" s="59">
        <v>2664.5529999999999</v>
      </c>
      <c r="G868" s="47">
        <v>0.32800000000000001</v>
      </c>
      <c r="H868" s="59">
        <v>2212.0169999999998</v>
      </c>
      <c r="I868" s="47">
        <v>0.128</v>
      </c>
      <c r="J868" s="59">
        <v>2972.5520000000001</v>
      </c>
      <c r="K868" s="47">
        <v>0.46300000000000002</v>
      </c>
      <c r="L868" s="18"/>
      <c r="M868" s="18"/>
    </row>
    <row r="869" spans="1:13" ht="12.75" customHeight="1">
      <c r="A869" s="44">
        <v>38504</v>
      </c>
      <c r="B869" s="39" t="s">
        <v>29</v>
      </c>
      <c r="C869" s="39" t="s">
        <v>32</v>
      </c>
      <c r="D869" s="17">
        <v>4756.6390000000001</v>
      </c>
      <c r="E869" s="45">
        <v>0.308</v>
      </c>
      <c r="F869" s="17">
        <v>2132.3910000000001</v>
      </c>
      <c r="G869" s="45">
        <v>0.49199999999999999</v>
      </c>
      <c r="H869" s="17">
        <v>1765.6759999999999</v>
      </c>
      <c r="I869" s="45">
        <v>0.36499999999999999</v>
      </c>
      <c r="J869" s="17">
        <v>2624.248</v>
      </c>
      <c r="K869" s="45">
        <v>0.51700000000000002</v>
      </c>
      <c r="L869" s="18"/>
      <c r="M869" s="18"/>
    </row>
    <row r="870" spans="1:13" ht="12.75" customHeight="1">
      <c r="A870" s="44">
        <v>38504</v>
      </c>
      <c r="B870" s="39" t="s">
        <v>29</v>
      </c>
      <c r="C870" s="39" t="s">
        <v>30</v>
      </c>
      <c r="D870" s="17">
        <v>793.19100000000003</v>
      </c>
      <c r="E870" s="45">
        <v>1.54</v>
      </c>
      <c r="F870" s="17">
        <v>532.16200000000003</v>
      </c>
      <c r="G870" s="45">
        <v>1.522</v>
      </c>
      <c r="H870" s="17">
        <v>446.34100000000001</v>
      </c>
      <c r="I870" s="45">
        <v>1.5469999999999999</v>
      </c>
      <c r="J870" s="17">
        <v>261.029</v>
      </c>
      <c r="K870" s="45">
        <v>2.8540000000000001</v>
      </c>
      <c r="L870" s="18"/>
      <c r="M870" s="18"/>
    </row>
    <row r="871" spans="1:13" ht="12.75" customHeight="1">
      <c r="A871" s="48">
        <v>38504</v>
      </c>
      <c r="B871" s="49" t="s">
        <v>29</v>
      </c>
      <c r="C871" s="49" t="s">
        <v>31</v>
      </c>
      <c r="D871" s="19">
        <v>87.275000000000006</v>
      </c>
      <c r="E871" s="50">
        <v>4.9530000000000003</v>
      </c>
      <c r="F871" s="19">
        <v>0</v>
      </c>
      <c r="G871" s="50">
        <v>0</v>
      </c>
      <c r="H871" s="19">
        <v>0</v>
      </c>
      <c r="I871" s="50">
        <v>0</v>
      </c>
      <c r="J871" s="19">
        <v>87.275000000000006</v>
      </c>
      <c r="K871" s="50">
        <v>4.9530000000000003</v>
      </c>
      <c r="L871" s="18"/>
      <c r="M871" s="18"/>
    </row>
    <row r="872" spans="1:13" ht="12.75" customHeight="1">
      <c r="A872" s="58">
        <v>38869</v>
      </c>
      <c r="B872" s="25" t="s">
        <v>11</v>
      </c>
      <c r="C872" s="25" t="s">
        <v>26</v>
      </c>
      <c r="D872" s="59">
        <v>1883.6110000000001</v>
      </c>
      <c r="E872" s="47">
        <v>0.33700000000000002</v>
      </c>
      <c r="F872" s="59">
        <v>889.62900000000002</v>
      </c>
      <c r="G872" s="47">
        <v>0.68899999999999995</v>
      </c>
      <c r="H872" s="59">
        <v>735.97299999999996</v>
      </c>
      <c r="I872" s="47">
        <v>0.222</v>
      </c>
      <c r="J872" s="59">
        <v>993.98099999999999</v>
      </c>
      <c r="K872" s="47">
        <v>0.73699999999999999</v>
      </c>
      <c r="L872" s="18"/>
      <c r="M872" s="18"/>
    </row>
    <row r="873" spans="1:13" ht="12.75" customHeight="1">
      <c r="A873" s="44">
        <v>38869</v>
      </c>
      <c r="B873" s="39" t="s">
        <v>11</v>
      </c>
      <c r="C873" s="39" t="s">
        <v>32</v>
      </c>
      <c r="D873" s="17">
        <v>1583.94</v>
      </c>
      <c r="E873" s="45">
        <v>0.47099999999999997</v>
      </c>
      <c r="F873" s="17">
        <v>708.59</v>
      </c>
      <c r="G873" s="45">
        <v>0.91200000000000003</v>
      </c>
      <c r="H873" s="17">
        <v>587.16999999999996</v>
      </c>
      <c r="I873" s="45">
        <v>0.70499999999999996</v>
      </c>
      <c r="J873" s="17">
        <v>875.351</v>
      </c>
      <c r="K873" s="45">
        <v>1.0029999999999999</v>
      </c>
      <c r="L873" s="18"/>
      <c r="M873" s="18"/>
    </row>
    <row r="874" spans="1:13" ht="12.75" customHeight="1">
      <c r="A874" s="44">
        <v>38869</v>
      </c>
      <c r="B874" s="39" t="s">
        <v>11</v>
      </c>
      <c r="C874" s="39" t="s">
        <v>30</v>
      </c>
      <c r="D874" s="17">
        <v>274.03199999999998</v>
      </c>
      <c r="E874" s="45">
        <v>2.8639999999999999</v>
      </c>
      <c r="F874" s="17">
        <v>181.04</v>
      </c>
      <c r="G874" s="45">
        <v>2.5910000000000002</v>
      </c>
      <c r="H874" s="17">
        <v>148.803</v>
      </c>
      <c r="I874" s="45">
        <v>2.95</v>
      </c>
      <c r="J874" s="17">
        <v>92.992000000000004</v>
      </c>
      <c r="K874" s="45">
        <v>6.4660000000000002</v>
      </c>
      <c r="L874" s="18"/>
      <c r="M874" s="18"/>
    </row>
    <row r="875" spans="1:13" ht="12.75" customHeight="1">
      <c r="A875" s="48">
        <v>38869</v>
      </c>
      <c r="B875" s="49" t="s">
        <v>11</v>
      </c>
      <c r="C875" s="49" t="s">
        <v>31</v>
      </c>
      <c r="D875" s="19">
        <v>25.638000000000002</v>
      </c>
      <c r="E875" s="50">
        <v>11.587</v>
      </c>
      <c r="F875" s="19">
        <v>0</v>
      </c>
      <c r="G875" s="50">
        <v>0</v>
      </c>
      <c r="H875" s="19">
        <v>0</v>
      </c>
      <c r="I875" s="50">
        <v>0</v>
      </c>
      <c r="J875" s="19">
        <v>25.638000000000002</v>
      </c>
      <c r="K875" s="50">
        <v>11.587</v>
      </c>
      <c r="L875" s="18"/>
      <c r="M875" s="18"/>
    </row>
    <row r="876" spans="1:13" ht="12.75" customHeight="1">
      <c r="A876" s="58">
        <v>38869</v>
      </c>
      <c r="B876" s="25" t="s">
        <v>12</v>
      </c>
      <c r="C876" s="25" t="s">
        <v>26</v>
      </c>
      <c r="D876" s="59">
        <v>1407.192</v>
      </c>
      <c r="E876" s="47">
        <v>0.41299999999999998</v>
      </c>
      <c r="F876" s="59">
        <v>668.56899999999996</v>
      </c>
      <c r="G876" s="47">
        <v>0.66700000000000004</v>
      </c>
      <c r="H876" s="59">
        <v>538.07799999999997</v>
      </c>
      <c r="I876" s="47">
        <v>0.13800000000000001</v>
      </c>
      <c r="J876" s="59">
        <v>738.62300000000005</v>
      </c>
      <c r="K876" s="47">
        <v>0.73899999999999999</v>
      </c>
      <c r="L876" s="18"/>
      <c r="M876" s="18"/>
    </row>
    <row r="877" spans="1:13" ht="12.75" customHeight="1">
      <c r="A877" s="44">
        <v>38869</v>
      </c>
      <c r="B877" s="39" t="s">
        <v>12</v>
      </c>
      <c r="C877" s="39" t="s">
        <v>32</v>
      </c>
      <c r="D877" s="17">
        <v>1200.2940000000001</v>
      </c>
      <c r="E877" s="45">
        <v>0.66700000000000004</v>
      </c>
      <c r="F877" s="17">
        <v>550.947</v>
      </c>
      <c r="G877" s="45">
        <v>0.88700000000000001</v>
      </c>
      <c r="H877" s="17">
        <v>445.64600000000002</v>
      </c>
      <c r="I877" s="45">
        <v>0.66600000000000004</v>
      </c>
      <c r="J877" s="17">
        <v>649.34799999999996</v>
      </c>
      <c r="K877" s="45">
        <v>1.179</v>
      </c>
      <c r="L877" s="18"/>
      <c r="M877" s="18"/>
    </row>
    <row r="878" spans="1:13" ht="12.75" customHeight="1">
      <c r="A878" s="44">
        <v>38869</v>
      </c>
      <c r="B878" s="39" t="s">
        <v>12</v>
      </c>
      <c r="C878" s="39" t="s">
        <v>30</v>
      </c>
      <c r="D878" s="17">
        <v>182.76599999999999</v>
      </c>
      <c r="E878" s="45">
        <v>3.895</v>
      </c>
      <c r="F878" s="17">
        <v>117.622</v>
      </c>
      <c r="G878" s="45">
        <v>3.7869999999999999</v>
      </c>
      <c r="H878" s="17">
        <v>92.432000000000002</v>
      </c>
      <c r="I878" s="45">
        <v>3.3540000000000001</v>
      </c>
      <c r="J878" s="17">
        <v>65.144000000000005</v>
      </c>
      <c r="K878" s="45">
        <v>7.0549999999999997</v>
      </c>
      <c r="L878" s="18"/>
      <c r="M878" s="18"/>
    </row>
    <row r="879" spans="1:13" ht="12.75" customHeight="1">
      <c r="A879" s="48">
        <v>38869</v>
      </c>
      <c r="B879" s="49" t="s">
        <v>12</v>
      </c>
      <c r="C879" s="49" t="s">
        <v>31</v>
      </c>
      <c r="D879" s="19">
        <v>24.131</v>
      </c>
      <c r="E879" s="50">
        <v>10.083</v>
      </c>
      <c r="F879" s="19">
        <v>0</v>
      </c>
      <c r="G879" s="50">
        <v>0</v>
      </c>
      <c r="H879" s="19">
        <v>0</v>
      </c>
      <c r="I879" s="50">
        <v>0</v>
      </c>
      <c r="J879" s="19">
        <v>24.131</v>
      </c>
      <c r="K879" s="50">
        <v>10.083</v>
      </c>
      <c r="L879" s="18"/>
      <c r="M879" s="18"/>
    </row>
    <row r="880" spans="1:13" ht="12.75" customHeight="1">
      <c r="A880" s="58">
        <v>38869</v>
      </c>
      <c r="B880" s="25" t="s">
        <v>13</v>
      </c>
      <c r="C880" s="25" t="s">
        <v>26</v>
      </c>
      <c r="D880" s="59">
        <v>1125.2449999999999</v>
      </c>
      <c r="E880" s="47">
        <v>0.42099999999999999</v>
      </c>
      <c r="F880" s="59">
        <v>530</v>
      </c>
      <c r="G880" s="47">
        <v>0.61899999999999999</v>
      </c>
      <c r="H880" s="59">
        <v>445.43</v>
      </c>
      <c r="I880" s="47">
        <v>0.22600000000000001</v>
      </c>
      <c r="J880" s="59">
        <v>595.245</v>
      </c>
      <c r="K880" s="47">
        <v>0.91400000000000003</v>
      </c>
      <c r="L880" s="18"/>
      <c r="M880" s="18"/>
    </row>
    <row r="881" spans="1:13" ht="12.75" customHeight="1">
      <c r="A881" s="44">
        <v>38869</v>
      </c>
      <c r="B881" s="39" t="s">
        <v>13</v>
      </c>
      <c r="C881" s="39" t="s">
        <v>32</v>
      </c>
      <c r="D881" s="17">
        <v>946.68700000000001</v>
      </c>
      <c r="E881" s="45">
        <v>0.67600000000000005</v>
      </c>
      <c r="F881" s="17">
        <v>415.34699999999998</v>
      </c>
      <c r="G881" s="45">
        <v>1.143</v>
      </c>
      <c r="H881" s="17">
        <v>349.36399999999998</v>
      </c>
      <c r="I881" s="45">
        <v>0.95899999999999996</v>
      </c>
      <c r="J881" s="17">
        <v>531.34</v>
      </c>
      <c r="K881" s="45">
        <v>1.1080000000000001</v>
      </c>
      <c r="L881" s="18"/>
      <c r="M881" s="18"/>
    </row>
    <row r="882" spans="1:13" ht="12.75" customHeight="1">
      <c r="A882" s="44">
        <v>38869</v>
      </c>
      <c r="B882" s="39" t="s">
        <v>13</v>
      </c>
      <c r="C882" s="39" t="s">
        <v>30</v>
      </c>
      <c r="D882" s="17">
        <v>159.69900000000001</v>
      </c>
      <c r="E882" s="45">
        <v>3.83</v>
      </c>
      <c r="F882" s="17">
        <v>114.65300000000001</v>
      </c>
      <c r="G882" s="45">
        <v>3.53</v>
      </c>
      <c r="H882" s="17">
        <v>96.066000000000003</v>
      </c>
      <c r="I882" s="45">
        <v>3.7749999999999999</v>
      </c>
      <c r="J882" s="17">
        <v>45.045999999999999</v>
      </c>
      <c r="K882" s="45">
        <v>7.4089999999999998</v>
      </c>
      <c r="L882" s="18"/>
      <c r="M882" s="18"/>
    </row>
    <row r="883" spans="1:13" ht="12.75" customHeight="1">
      <c r="A883" s="48">
        <v>38869</v>
      </c>
      <c r="B883" s="49" t="s">
        <v>13</v>
      </c>
      <c r="C883" s="49" t="s">
        <v>31</v>
      </c>
      <c r="D883" s="19">
        <v>18.859000000000002</v>
      </c>
      <c r="E883" s="50">
        <v>11.522</v>
      </c>
      <c r="F883" s="19">
        <v>0</v>
      </c>
      <c r="G883" s="50">
        <v>0</v>
      </c>
      <c r="H883" s="19">
        <v>0</v>
      </c>
      <c r="I883" s="50">
        <v>0</v>
      </c>
      <c r="J883" s="19">
        <v>18.859000000000002</v>
      </c>
      <c r="K883" s="50">
        <v>11.522</v>
      </c>
      <c r="L883" s="18"/>
      <c r="M883" s="18"/>
    </row>
    <row r="884" spans="1:13" ht="12.75" customHeight="1">
      <c r="A884" s="58">
        <v>38869</v>
      </c>
      <c r="B884" s="25" t="s">
        <v>14</v>
      </c>
      <c r="C884" s="25" t="s">
        <v>26</v>
      </c>
      <c r="D884" s="59">
        <v>442.065</v>
      </c>
      <c r="E884" s="47">
        <v>0.40200000000000002</v>
      </c>
      <c r="F884" s="59">
        <v>194.899</v>
      </c>
      <c r="G884" s="47">
        <v>1.014</v>
      </c>
      <c r="H884" s="59">
        <v>161.303</v>
      </c>
      <c r="I884" s="47">
        <v>0.17</v>
      </c>
      <c r="J884" s="59">
        <v>247.167</v>
      </c>
      <c r="K884" s="47">
        <v>0.94899999999999995</v>
      </c>
      <c r="L884" s="18"/>
      <c r="M884" s="18"/>
    </row>
    <row r="885" spans="1:13" ht="12.75" customHeight="1">
      <c r="A885" s="44">
        <v>38869</v>
      </c>
      <c r="B885" s="39" t="s">
        <v>14</v>
      </c>
      <c r="C885" s="39" t="s">
        <v>32</v>
      </c>
      <c r="D885" s="17">
        <v>376.40100000000001</v>
      </c>
      <c r="E885" s="45">
        <v>0.93200000000000005</v>
      </c>
      <c r="F885" s="17">
        <v>156.02600000000001</v>
      </c>
      <c r="G885" s="45">
        <v>1.669</v>
      </c>
      <c r="H885" s="17">
        <v>127.06399999999999</v>
      </c>
      <c r="I885" s="45">
        <v>1.087</v>
      </c>
      <c r="J885" s="17">
        <v>220.376</v>
      </c>
      <c r="K885" s="45">
        <v>1.369</v>
      </c>
      <c r="L885" s="18"/>
      <c r="M885" s="18"/>
    </row>
    <row r="886" spans="1:13" ht="12.75" customHeight="1">
      <c r="A886" s="44">
        <v>38869</v>
      </c>
      <c r="B886" s="39" t="s">
        <v>14</v>
      </c>
      <c r="C886" s="39" t="s">
        <v>30</v>
      </c>
      <c r="D886" s="17">
        <v>58.579000000000001</v>
      </c>
      <c r="E886" s="45">
        <v>4.431</v>
      </c>
      <c r="F886" s="17">
        <v>38.872999999999998</v>
      </c>
      <c r="G886" s="45">
        <v>4.6420000000000003</v>
      </c>
      <c r="H886" s="17">
        <v>34.238999999999997</v>
      </c>
      <c r="I886" s="45">
        <v>3.99</v>
      </c>
      <c r="J886" s="17">
        <v>19.704999999999998</v>
      </c>
      <c r="K886" s="45">
        <v>8.1669999999999998</v>
      </c>
      <c r="L886" s="18"/>
      <c r="M886" s="18"/>
    </row>
    <row r="887" spans="1:13" ht="12.75" customHeight="1">
      <c r="A887" s="48">
        <v>38869</v>
      </c>
      <c r="B887" s="49" t="s">
        <v>14</v>
      </c>
      <c r="C887" s="49" t="s">
        <v>31</v>
      </c>
      <c r="D887" s="19">
        <v>7.0860000000000003</v>
      </c>
      <c r="E887" s="50">
        <v>16.329999999999998</v>
      </c>
      <c r="F887" s="19">
        <v>0</v>
      </c>
      <c r="G887" s="50">
        <v>0</v>
      </c>
      <c r="H887" s="19">
        <v>0</v>
      </c>
      <c r="I887" s="50">
        <v>0</v>
      </c>
      <c r="J887" s="19">
        <v>7.0860000000000003</v>
      </c>
      <c r="K887" s="50">
        <v>16.329999999999998</v>
      </c>
      <c r="L887" s="18"/>
      <c r="M887" s="18"/>
    </row>
    <row r="888" spans="1:13" ht="12.75" customHeight="1">
      <c r="A888" s="58">
        <v>38869</v>
      </c>
      <c r="B888" s="25" t="s">
        <v>15</v>
      </c>
      <c r="C888" s="25" t="s">
        <v>26</v>
      </c>
      <c r="D888" s="59">
        <v>576.28399999999999</v>
      </c>
      <c r="E888" s="47">
        <v>0.56599999999999995</v>
      </c>
      <c r="F888" s="59">
        <v>265.40699999999998</v>
      </c>
      <c r="G888" s="47">
        <v>1.004</v>
      </c>
      <c r="H888" s="59">
        <v>225.02099999999999</v>
      </c>
      <c r="I888" s="47">
        <v>0.374</v>
      </c>
      <c r="J888" s="59">
        <v>310.87700000000001</v>
      </c>
      <c r="K888" s="47">
        <v>1.044</v>
      </c>
      <c r="L888" s="18"/>
      <c r="M888" s="18"/>
    </row>
    <row r="889" spans="1:13" ht="12.75" customHeight="1">
      <c r="A889" s="44">
        <v>38869</v>
      </c>
      <c r="B889" s="39" t="s">
        <v>15</v>
      </c>
      <c r="C889" s="39" t="s">
        <v>32</v>
      </c>
      <c r="D889" s="17">
        <v>492.08300000000003</v>
      </c>
      <c r="E889" s="45">
        <v>0.86199999999999999</v>
      </c>
      <c r="F889" s="17">
        <v>216.05500000000001</v>
      </c>
      <c r="G889" s="45">
        <v>1.24</v>
      </c>
      <c r="H889" s="17">
        <v>183.06</v>
      </c>
      <c r="I889" s="45">
        <v>0.92100000000000004</v>
      </c>
      <c r="J889" s="17">
        <v>276.02800000000002</v>
      </c>
      <c r="K889" s="45">
        <v>1.37</v>
      </c>
      <c r="L889" s="18"/>
      <c r="M889" s="18"/>
    </row>
    <row r="890" spans="1:13" ht="12.75" customHeight="1">
      <c r="A890" s="44">
        <v>38869</v>
      </c>
      <c r="B890" s="39" t="s">
        <v>15</v>
      </c>
      <c r="C890" s="39" t="s">
        <v>30</v>
      </c>
      <c r="D890" s="17">
        <v>75.537000000000006</v>
      </c>
      <c r="E890" s="45">
        <v>4.34</v>
      </c>
      <c r="F890" s="17">
        <v>49.351999999999997</v>
      </c>
      <c r="G890" s="45">
        <v>4.0469999999999997</v>
      </c>
      <c r="H890" s="17">
        <v>41.960999999999999</v>
      </c>
      <c r="I890" s="45">
        <v>3.8210000000000002</v>
      </c>
      <c r="J890" s="17">
        <v>26.184999999999999</v>
      </c>
      <c r="K890" s="45">
        <v>9.6790000000000003</v>
      </c>
      <c r="L890" s="18"/>
      <c r="M890" s="18"/>
    </row>
    <row r="891" spans="1:13" ht="12.75" customHeight="1">
      <c r="A891" s="48">
        <v>38869</v>
      </c>
      <c r="B891" s="49" t="s">
        <v>15</v>
      </c>
      <c r="C891" s="49" t="s">
        <v>31</v>
      </c>
      <c r="D891" s="19">
        <v>8.6649999999999991</v>
      </c>
      <c r="E891" s="50">
        <v>15.653</v>
      </c>
      <c r="F891" s="19">
        <v>0</v>
      </c>
      <c r="G891" s="50">
        <v>0</v>
      </c>
      <c r="H891" s="19">
        <v>0</v>
      </c>
      <c r="I891" s="50">
        <v>0</v>
      </c>
      <c r="J891" s="19">
        <v>8.6649999999999991</v>
      </c>
      <c r="K891" s="50">
        <v>15.653</v>
      </c>
      <c r="L891" s="18"/>
      <c r="M891" s="18"/>
    </row>
    <row r="892" spans="1:13" ht="12.75" customHeight="1">
      <c r="A892" s="58">
        <v>38869</v>
      </c>
      <c r="B892" s="25" t="s">
        <v>16</v>
      </c>
      <c r="C892" s="25" t="s">
        <v>26</v>
      </c>
      <c r="D892" s="59">
        <v>141.88800000000001</v>
      </c>
      <c r="E892" s="47">
        <v>0.56899999999999995</v>
      </c>
      <c r="F892" s="59">
        <v>64.018000000000001</v>
      </c>
      <c r="G892" s="47">
        <v>1.0589999999999999</v>
      </c>
      <c r="H892" s="59">
        <v>53.744999999999997</v>
      </c>
      <c r="I892" s="47">
        <v>0.33300000000000002</v>
      </c>
      <c r="J892" s="59">
        <v>77.869</v>
      </c>
      <c r="K892" s="47">
        <v>1.0049999999999999</v>
      </c>
      <c r="L892" s="18"/>
      <c r="M892" s="18"/>
    </row>
    <row r="893" spans="1:13" ht="12.75" customHeight="1">
      <c r="A893" s="44">
        <v>38869</v>
      </c>
      <c r="B893" s="39" t="s">
        <v>16</v>
      </c>
      <c r="C893" s="39" t="s">
        <v>32</v>
      </c>
      <c r="D893" s="17">
        <v>117.729</v>
      </c>
      <c r="E893" s="45">
        <v>1.032</v>
      </c>
      <c r="F893" s="17">
        <v>48.414000000000001</v>
      </c>
      <c r="G893" s="45">
        <v>1.9450000000000001</v>
      </c>
      <c r="H893" s="17">
        <v>41.316000000000003</v>
      </c>
      <c r="I893" s="45">
        <v>1.5</v>
      </c>
      <c r="J893" s="17">
        <v>69.314999999999998</v>
      </c>
      <c r="K893" s="45">
        <v>1.5269999999999999</v>
      </c>
      <c r="L893" s="18"/>
      <c r="M893" s="18"/>
    </row>
    <row r="894" spans="1:13" ht="12.75" customHeight="1">
      <c r="A894" s="44">
        <v>38869</v>
      </c>
      <c r="B894" s="39" t="s">
        <v>16</v>
      </c>
      <c r="C894" s="39" t="s">
        <v>30</v>
      </c>
      <c r="D894" s="17">
        <v>22.914999999999999</v>
      </c>
      <c r="E894" s="45">
        <v>4.88</v>
      </c>
      <c r="F894" s="17">
        <v>15.605</v>
      </c>
      <c r="G894" s="45">
        <v>5.6289999999999996</v>
      </c>
      <c r="H894" s="17">
        <v>12.429</v>
      </c>
      <c r="I894" s="45">
        <v>4.9009999999999998</v>
      </c>
      <c r="J894" s="17">
        <v>7.31</v>
      </c>
      <c r="K894" s="45">
        <v>9.0779999999999994</v>
      </c>
      <c r="L894" s="18"/>
      <c r="M894" s="18"/>
    </row>
    <row r="895" spans="1:13" ht="12.75" customHeight="1">
      <c r="A895" s="48">
        <v>38869</v>
      </c>
      <c r="B895" s="49" t="s">
        <v>16</v>
      </c>
      <c r="C895" s="49" t="s">
        <v>31</v>
      </c>
      <c r="D895" s="19">
        <v>1.244</v>
      </c>
      <c r="E895" s="50">
        <v>25.175000000000001</v>
      </c>
      <c r="F895" s="19">
        <v>0</v>
      </c>
      <c r="G895" s="50">
        <v>0</v>
      </c>
      <c r="H895" s="19">
        <v>0</v>
      </c>
      <c r="I895" s="50">
        <v>0</v>
      </c>
      <c r="J895" s="19">
        <v>1.244</v>
      </c>
      <c r="K895" s="50">
        <v>25.175000000000001</v>
      </c>
      <c r="L895" s="18"/>
      <c r="M895" s="18"/>
    </row>
    <row r="896" spans="1:13" ht="12.75" customHeight="1">
      <c r="A896" s="58">
        <v>38869</v>
      </c>
      <c r="B896" s="25" t="s">
        <v>17</v>
      </c>
      <c r="C896" s="25" t="s">
        <v>26</v>
      </c>
      <c r="D896" s="59">
        <v>51.622999999999998</v>
      </c>
      <c r="E896" s="47">
        <v>2.7240000000000002</v>
      </c>
      <c r="F896" s="59">
        <v>28.201000000000001</v>
      </c>
      <c r="G896" s="47">
        <v>3.5939999999999999</v>
      </c>
      <c r="H896" s="59">
        <v>25.87</v>
      </c>
      <c r="I896" s="47">
        <v>1.7929999999999999</v>
      </c>
      <c r="J896" s="59">
        <v>23.422000000000001</v>
      </c>
      <c r="K896" s="47">
        <v>6.4119999999999999</v>
      </c>
      <c r="L896" s="18"/>
      <c r="M896" s="18"/>
    </row>
    <row r="897" spans="1:13" ht="12.75" customHeight="1">
      <c r="A897" s="44">
        <v>38869</v>
      </c>
      <c r="B897" s="39" t="s">
        <v>17</v>
      </c>
      <c r="C897" s="39" t="s">
        <v>32</v>
      </c>
      <c r="D897" s="17">
        <v>43.668999999999997</v>
      </c>
      <c r="E897" s="45">
        <v>4.8490000000000002</v>
      </c>
      <c r="F897" s="17">
        <v>22.21</v>
      </c>
      <c r="G897" s="45">
        <v>4.8</v>
      </c>
      <c r="H897" s="17">
        <v>20.707999999999998</v>
      </c>
      <c r="I897" s="45">
        <v>4.0609999999999999</v>
      </c>
      <c r="J897" s="17">
        <v>21.457999999999998</v>
      </c>
      <c r="K897" s="45">
        <v>7.7949999999999999</v>
      </c>
      <c r="L897" s="18"/>
      <c r="M897" s="18"/>
    </row>
    <row r="898" spans="1:13" ht="12.75" customHeight="1">
      <c r="A898" s="44">
        <v>38869</v>
      </c>
      <c r="B898" s="39" t="s">
        <v>17</v>
      </c>
      <c r="C898" s="39" t="s">
        <v>30</v>
      </c>
      <c r="D898" s="17">
        <v>7.5910000000000002</v>
      </c>
      <c r="E898" s="45">
        <v>19.475000000000001</v>
      </c>
      <c r="F898" s="17">
        <v>5.9909999999999997</v>
      </c>
      <c r="G898" s="45">
        <v>21.797000000000001</v>
      </c>
      <c r="H898" s="17">
        <v>5.1630000000000003</v>
      </c>
      <c r="I898" s="45">
        <v>22.363</v>
      </c>
      <c r="J898" s="17">
        <v>1.6</v>
      </c>
      <c r="K898" s="45">
        <v>35.685000000000002</v>
      </c>
      <c r="L898" s="18"/>
      <c r="M898" s="18"/>
    </row>
    <row r="899" spans="1:13" ht="12.75" customHeight="1">
      <c r="A899" s="48">
        <v>38869</v>
      </c>
      <c r="B899" s="49" t="s">
        <v>17</v>
      </c>
      <c r="C899" s="49" t="s">
        <v>31</v>
      </c>
      <c r="D899" s="19">
        <v>0.36299999999999999</v>
      </c>
      <c r="E899" s="50">
        <v>84.35</v>
      </c>
      <c r="F899" s="19">
        <v>0</v>
      </c>
      <c r="G899" s="50">
        <v>0</v>
      </c>
      <c r="H899" s="19">
        <v>0</v>
      </c>
      <c r="I899" s="50">
        <v>0</v>
      </c>
      <c r="J899" s="19">
        <v>0.36299999999999999</v>
      </c>
      <c r="K899" s="50">
        <v>84.35</v>
      </c>
      <c r="L899" s="18"/>
      <c r="M899" s="18"/>
    </row>
    <row r="900" spans="1:13" ht="12.75" customHeight="1">
      <c r="A900" s="58">
        <v>38869</v>
      </c>
      <c r="B900" s="25" t="s">
        <v>18</v>
      </c>
      <c r="C900" s="25" t="s">
        <v>26</v>
      </c>
      <c r="D900" s="59">
        <v>92.597999999999999</v>
      </c>
      <c r="E900" s="47">
        <v>0.93</v>
      </c>
      <c r="F900" s="59">
        <v>44.95</v>
      </c>
      <c r="G900" s="47">
        <v>1.631</v>
      </c>
      <c r="H900" s="59">
        <v>36.192999999999998</v>
      </c>
      <c r="I900" s="47">
        <v>0.33</v>
      </c>
      <c r="J900" s="59">
        <v>47.648000000000003</v>
      </c>
      <c r="K900" s="47">
        <v>2.0760000000000001</v>
      </c>
      <c r="L900" s="18"/>
      <c r="M900" s="18"/>
    </row>
    <row r="901" spans="1:13" ht="12.75" customHeight="1">
      <c r="A901" s="44">
        <v>38869</v>
      </c>
      <c r="B901" s="39" t="s">
        <v>18</v>
      </c>
      <c r="C901" s="39" t="s">
        <v>32</v>
      </c>
      <c r="D901" s="17">
        <v>77.965000000000003</v>
      </c>
      <c r="E901" s="45">
        <v>1.5</v>
      </c>
      <c r="F901" s="17">
        <v>36.003999999999998</v>
      </c>
      <c r="G901" s="45">
        <v>2.2170000000000001</v>
      </c>
      <c r="H901" s="17">
        <v>29.510999999999999</v>
      </c>
      <c r="I901" s="45">
        <v>1.478</v>
      </c>
      <c r="J901" s="17">
        <v>41.960999999999999</v>
      </c>
      <c r="K901" s="45">
        <v>2.6619999999999999</v>
      </c>
      <c r="L901" s="18"/>
      <c r="M901" s="18"/>
    </row>
    <row r="902" spans="1:13" ht="12.75" customHeight="1">
      <c r="A902" s="44">
        <v>38869</v>
      </c>
      <c r="B902" s="39" t="s">
        <v>18</v>
      </c>
      <c r="C902" s="39" t="s">
        <v>30</v>
      </c>
      <c r="D902" s="17">
        <v>13.144</v>
      </c>
      <c r="E902" s="45">
        <v>7.0529999999999999</v>
      </c>
      <c r="F902" s="17">
        <v>8.9459999999999997</v>
      </c>
      <c r="G902" s="45">
        <v>6.7389999999999999</v>
      </c>
      <c r="H902" s="17">
        <v>6.6820000000000004</v>
      </c>
      <c r="I902" s="45">
        <v>6.819</v>
      </c>
      <c r="J902" s="17">
        <v>4.1980000000000004</v>
      </c>
      <c r="K902" s="45">
        <v>15.042</v>
      </c>
      <c r="L902" s="18"/>
      <c r="M902" s="18"/>
    </row>
    <row r="903" spans="1:13" ht="12.75" customHeight="1">
      <c r="A903" s="48">
        <v>38869</v>
      </c>
      <c r="B903" s="49" t="s">
        <v>18</v>
      </c>
      <c r="C903" s="49" t="s">
        <v>31</v>
      </c>
      <c r="D903" s="19">
        <v>1.4890000000000001</v>
      </c>
      <c r="E903" s="50">
        <v>23.158000000000001</v>
      </c>
      <c r="F903" s="19">
        <v>0</v>
      </c>
      <c r="G903" s="50">
        <v>0</v>
      </c>
      <c r="H903" s="19">
        <v>0</v>
      </c>
      <c r="I903" s="50">
        <v>0</v>
      </c>
      <c r="J903" s="19">
        <v>1.4890000000000001</v>
      </c>
      <c r="K903" s="50">
        <v>23.158000000000001</v>
      </c>
      <c r="L903" s="18"/>
      <c r="M903" s="18"/>
    </row>
    <row r="904" spans="1:13" ht="12.75" customHeight="1">
      <c r="A904" s="58">
        <v>38869</v>
      </c>
      <c r="B904" s="25" t="s">
        <v>29</v>
      </c>
      <c r="C904" s="25" t="s">
        <v>26</v>
      </c>
      <c r="D904" s="59">
        <v>5720.5060000000003</v>
      </c>
      <c r="E904" s="47">
        <v>0.187</v>
      </c>
      <c r="F904" s="59">
        <v>2685.6729999999998</v>
      </c>
      <c r="G904" s="47">
        <v>0.30099999999999999</v>
      </c>
      <c r="H904" s="59">
        <v>2221.6129999999998</v>
      </c>
      <c r="I904" s="47">
        <v>0.111</v>
      </c>
      <c r="J904" s="59">
        <v>3034.8319999999999</v>
      </c>
      <c r="K904" s="47">
        <v>0.35699999999999998</v>
      </c>
      <c r="L904" s="18"/>
      <c r="M904" s="18"/>
    </row>
    <row r="905" spans="1:13" ht="12.75" customHeight="1">
      <c r="A905" s="44">
        <v>38869</v>
      </c>
      <c r="B905" s="39" t="s">
        <v>29</v>
      </c>
      <c r="C905" s="39" t="s">
        <v>32</v>
      </c>
      <c r="D905" s="17">
        <v>4838.768</v>
      </c>
      <c r="E905" s="45">
        <v>0.317</v>
      </c>
      <c r="F905" s="17">
        <v>2153.5920000000001</v>
      </c>
      <c r="G905" s="45">
        <v>0.52600000000000002</v>
      </c>
      <c r="H905" s="17">
        <v>1783.838</v>
      </c>
      <c r="I905" s="45">
        <v>0.36799999999999999</v>
      </c>
      <c r="J905" s="17">
        <v>2685.1759999999999</v>
      </c>
      <c r="K905" s="45">
        <v>0.5</v>
      </c>
      <c r="L905" s="18"/>
      <c r="M905" s="18"/>
    </row>
    <row r="906" spans="1:13" ht="12.75" customHeight="1">
      <c r="A906" s="44">
        <v>38869</v>
      </c>
      <c r="B906" s="39" t="s">
        <v>29</v>
      </c>
      <c r="C906" s="39" t="s">
        <v>30</v>
      </c>
      <c r="D906" s="17">
        <v>794.26199999999994</v>
      </c>
      <c r="E906" s="45">
        <v>1.698</v>
      </c>
      <c r="F906" s="17">
        <v>532.08199999999999</v>
      </c>
      <c r="G906" s="45">
        <v>1.4830000000000001</v>
      </c>
      <c r="H906" s="17">
        <v>437.774</v>
      </c>
      <c r="I906" s="45">
        <v>1.593</v>
      </c>
      <c r="J906" s="17">
        <v>262.18</v>
      </c>
      <c r="K906" s="45">
        <v>3.4729999999999999</v>
      </c>
      <c r="L906" s="18"/>
      <c r="M906" s="18"/>
    </row>
    <row r="907" spans="1:13" ht="12.75" customHeight="1">
      <c r="A907" s="48">
        <v>38869</v>
      </c>
      <c r="B907" s="49" t="s">
        <v>29</v>
      </c>
      <c r="C907" s="49" t="s">
        <v>31</v>
      </c>
      <c r="D907" s="19">
        <v>87.475999999999999</v>
      </c>
      <c r="E907" s="50">
        <v>5.9450000000000003</v>
      </c>
      <c r="F907" s="19">
        <v>0</v>
      </c>
      <c r="G907" s="50">
        <v>0</v>
      </c>
      <c r="H907" s="19">
        <v>0</v>
      </c>
      <c r="I907" s="50">
        <v>0</v>
      </c>
      <c r="J907" s="19">
        <v>87.475999999999999</v>
      </c>
      <c r="K907" s="50">
        <v>5.9450000000000003</v>
      </c>
      <c r="L907" s="18"/>
      <c r="M907" s="18"/>
    </row>
    <row r="908" spans="1:13" ht="12.75" customHeight="1">
      <c r="A908" s="58">
        <v>39234</v>
      </c>
      <c r="B908" s="25" t="s">
        <v>11</v>
      </c>
      <c r="C908" s="25" t="s">
        <v>26</v>
      </c>
      <c r="D908" s="59">
        <v>1905.2650000000001</v>
      </c>
      <c r="E908" s="47">
        <v>0.38100000000000001</v>
      </c>
      <c r="F908" s="59">
        <v>896.54399999999998</v>
      </c>
      <c r="G908" s="47">
        <v>0.66300000000000003</v>
      </c>
      <c r="H908" s="59">
        <v>739.26700000000005</v>
      </c>
      <c r="I908" s="47">
        <v>0.19900000000000001</v>
      </c>
      <c r="J908" s="59">
        <v>1008.721</v>
      </c>
      <c r="K908" s="47">
        <v>0.88100000000000001</v>
      </c>
      <c r="L908" s="18"/>
      <c r="M908" s="18"/>
    </row>
    <row r="909" spans="1:13" ht="12.75" customHeight="1">
      <c r="A909" s="44">
        <v>39234</v>
      </c>
      <c r="B909" s="39" t="s">
        <v>11</v>
      </c>
      <c r="C909" s="39" t="s">
        <v>32</v>
      </c>
      <c r="D909" s="17">
        <v>1588.9760000000001</v>
      </c>
      <c r="E909" s="45">
        <v>0.65</v>
      </c>
      <c r="F909" s="17">
        <v>710.21</v>
      </c>
      <c r="G909" s="45">
        <v>0.99399999999999999</v>
      </c>
      <c r="H909" s="17">
        <v>586.56399999999996</v>
      </c>
      <c r="I909" s="45">
        <v>0.77500000000000002</v>
      </c>
      <c r="J909" s="17">
        <v>878.76599999999996</v>
      </c>
      <c r="K909" s="45">
        <v>1.147</v>
      </c>
      <c r="L909" s="18"/>
      <c r="M909" s="18"/>
    </row>
    <row r="910" spans="1:13" ht="12.75" customHeight="1">
      <c r="A910" s="44">
        <v>39234</v>
      </c>
      <c r="B910" s="39" t="s">
        <v>11</v>
      </c>
      <c r="C910" s="39" t="s">
        <v>30</v>
      </c>
      <c r="D910" s="17">
        <v>285.05599999999998</v>
      </c>
      <c r="E910" s="45">
        <v>2.9289999999999998</v>
      </c>
      <c r="F910" s="17">
        <v>186.334</v>
      </c>
      <c r="G910" s="45">
        <v>2.601</v>
      </c>
      <c r="H910" s="17">
        <v>152.703</v>
      </c>
      <c r="I910" s="45">
        <v>2.9089999999999998</v>
      </c>
      <c r="J910" s="17">
        <v>98.721999999999994</v>
      </c>
      <c r="K910" s="45">
        <v>6.3360000000000003</v>
      </c>
      <c r="L910" s="18"/>
      <c r="M910" s="18"/>
    </row>
    <row r="911" spans="1:13" ht="12.75" customHeight="1">
      <c r="A911" s="48">
        <v>39234</v>
      </c>
      <c r="B911" s="49" t="s">
        <v>11</v>
      </c>
      <c r="C911" s="49" t="s">
        <v>31</v>
      </c>
      <c r="D911" s="19">
        <v>31.233000000000001</v>
      </c>
      <c r="E911" s="50">
        <v>10.452999999999999</v>
      </c>
      <c r="F911" s="19">
        <v>0</v>
      </c>
      <c r="G911" s="50">
        <v>0</v>
      </c>
      <c r="H911" s="19">
        <v>0</v>
      </c>
      <c r="I911" s="50">
        <v>0</v>
      </c>
      <c r="J911" s="19">
        <v>31.233000000000001</v>
      </c>
      <c r="K911" s="50">
        <v>10.452999999999999</v>
      </c>
      <c r="L911" s="18"/>
      <c r="M911" s="18"/>
    </row>
    <row r="912" spans="1:13" ht="12.75" customHeight="1">
      <c r="A912" s="58">
        <v>39234</v>
      </c>
      <c r="B912" s="25" t="s">
        <v>12</v>
      </c>
      <c r="C912" s="25" t="s">
        <v>26</v>
      </c>
      <c r="D912" s="59">
        <v>1427.046</v>
      </c>
      <c r="E912" s="47">
        <v>0.35699999999999998</v>
      </c>
      <c r="F912" s="59">
        <v>675.23099999999999</v>
      </c>
      <c r="G912" s="47">
        <v>0.78900000000000003</v>
      </c>
      <c r="H912" s="59">
        <v>543.32500000000005</v>
      </c>
      <c r="I912" s="47">
        <v>0.05</v>
      </c>
      <c r="J912" s="59">
        <v>751.81500000000005</v>
      </c>
      <c r="K912" s="47">
        <v>0.81299999999999994</v>
      </c>
      <c r="L912" s="18"/>
      <c r="M912" s="18"/>
    </row>
    <row r="913" spans="1:13" ht="12.75" customHeight="1">
      <c r="A913" s="44">
        <v>39234</v>
      </c>
      <c r="B913" s="39" t="s">
        <v>12</v>
      </c>
      <c r="C913" s="39" t="s">
        <v>32</v>
      </c>
      <c r="D913" s="17">
        <v>1206.6220000000001</v>
      </c>
      <c r="E913" s="45">
        <v>0.51100000000000001</v>
      </c>
      <c r="F913" s="17">
        <v>547.88900000000001</v>
      </c>
      <c r="G913" s="45">
        <v>1.0820000000000001</v>
      </c>
      <c r="H913" s="17">
        <v>443.61700000000002</v>
      </c>
      <c r="I913" s="45">
        <v>0.83799999999999997</v>
      </c>
      <c r="J913" s="17">
        <v>658.73299999999995</v>
      </c>
      <c r="K913" s="45">
        <v>0.97099999999999997</v>
      </c>
      <c r="L913" s="18"/>
      <c r="M913" s="18"/>
    </row>
    <row r="914" spans="1:13" ht="12.75" customHeight="1">
      <c r="A914" s="44">
        <v>39234</v>
      </c>
      <c r="B914" s="39" t="s">
        <v>12</v>
      </c>
      <c r="C914" s="39" t="s">
        <v>30</v>
      </c>
      <c r="D914" s="17">
        <v>195.29300000000001</v>
      </c>
      <c r="E914" s="45">
        <v>2.9660000000000002</v>
      </c>
      <c r="F914" s="17">
        <v>127.342</v>
      </c>
      <c r="G914" s="45">
        <v>3.53</v>
      </c>
      <c r="H914" s="17">
        <v>99.707999999999998</v>
      </c>
      <c r="I914" s="45">
        <v>3.76</v>
      </c>
      <c r="J914" s="17">
        <v>67.951999999999998</v>
      </c>
      <c r="K914" s="45">
        <v>5.9989999999999997</v>
      </c>
      <c r="L914" s="18"/>
      <c r="M914" s="18"/>
    </row>
    <row r="915" spans="1:13" ht="12.75" customHeight="1">
      <c r="A915" s="48">
        <v>39234</v>
      </c>
      <c r="B915" s="49" t="s">
        <v>12</v>
      </c>
      <c r="C915" s="49" t="s">
        <v>31</v>
      </c>
      <c r="D915" s="19">
        <v>25.13</v>
      </c>
      <c r="E915" s="50">
        <v>9.7379999999999995</v>
      </c>
      <c r="F915" s="19">
        <v>0</v>
      </c>
      <c r="G915" s="50">
        <v>0</v>
      </c>
      <c r="H915" s="19">
        <v>0</v>
      </c>
      <c r="I915" s="50">
        <v>0</v>
      </c>
      <c r="J915" s="19">
        <v>25.13</v>
      </c>
      <c r="K915" s="50">
        <v>9.7379999999999995</v>
      </c>
      <c r="L915" s="18"/>
      <c r="M915" s="18"/>
    </row>
    <row r="916" spans="1:13" ht="12.75" customHeight="1">
      <c r="A916" s="58">
        <v>39234</v>
      </c>
      <c r="B916" s="25" t="s">
        <v>13</v>
      </c>
      <c r="C916" s="25" t="s">
        <v>26</v>
      </c>
      <c r="D916" s="59">
        <v>1162.6590000000001</v>
      </c>
      <c r="E916" s="47">
        <v>0.42399999999999999</v>
      </c>
      <c r="F916" s="59">
        <v>545.81399999999996</v>
      </c>
      <c r="G916" s="47">
        <v>0.56999999999999995</v>
      </c>
      <c r="H916" s="59">
        <v>455.09</v>
      </c>
      <c r="I916" s="47">
        <v>0.22600000000000001</v>
      </c>
      <c r="J916" s="59">
        <v>616.84400000000005</v>
      </c>
      <c r="K916" s="47">
        <v>0.91700000000000004</v>
      </c>
      <c r="L916" s="18"/>
      <c r="M916" s="18"/>
    </row>
    <row r="917" spans="1:13" ht="12.75" customHeight="1">
      <c r="A917" s="44">
        <v>39234</v>
      </c>
      <c r="B917" s="39" t="s">
        <v>13</v>
      </c>
      <c r="C917" s="39" t="s">
        <v>32</v>
      </c>
      <c r="D917" s="17">
        <v>979.827</v>
      </c>
      <c r="E917" s="45">
        <v>0.67500000000000004</v>
      </c>
      <c r="F917" s="17">
        <v>425.89499999999998</v>
      </c>
      <c r="G917" s="45">
        <v>0.79400000000000004</v>
      </c>
      <c r="H917" s="17">
        <v>354.697</v>
      </c>
      <c r="I917" s="45">
        <v>0.81299999999999994</v>
      </c>
      <c r="J917" s="17">
        <v>553.93200000000002</v>
      </c>
      <c r="K917" s="45">
        <v>1.292</v>
      </c>
      <c r="L917" s="18"/>
      <c r="M917" s="18"/>
    </row>
    <row r="918" spans="1:13" ht="12.75" customHeight="1">
      <c r="A918" s="44">
        <v>39234</v>
      </c>
      <c r="B918" s="39" t="s">
        <v>13</v>
      </c>
      <c r="C918" s="39" t="s">
        <v>30</v>
      </c>
      <c r="D918" s="17">
        <v>166.274</v>
      </c>
      <c r="E918" s="45">
        <v>3.3170000000000002</v>
      </c>
      <c r="F918" s="17">
        <v>119.919</v>
      </c>
      <c r="G918" s="45">
        <v>2.9340000000000002</v>
      </c>
      <c r="H918" s="17">
        <v>100.393</v>
      </c>
      <c r="I918" s="45">
        <v>2.9940000000000002</v>
      </c>
      <c r="J918" s="17">
        <v>46.354999999999997</v>
      </c>
      <c r="K918" s="45">
        <v>8.7349999999999994</v>
      </c>
      <c r="L918" s="18"/>
      <c r="M918" s="18"/>
    </row>
    <row r="919" spans="1:13" ht="12.75" customHeight="1">
      <c r="A919" s="48">
        <v>39234</v>
      </c>
      <c r="B919" s="49" t="s">
        <v>13</v>
      </c>
      <c r="C919" s="49" t="s">
        <v>31</v>
      </c>
      <c r="D919" s="19">
        <v>16.556999999999999</v>
      </c>
      <c r="E919" s="50">
        <v>13.798999999999999</v>
      </c>
      <c r="F919" s="19">
        <v>0</v>
      </c>
      <c r="G919" s="50">
        <v>0</v>
      </c>
      <c r="H919" s="19">
        <v>0</v>
      </c>
      <c r="I919" s="50">
        <v>0</v>
      </c>
      <c r="J919" s="19">
        <v>16.556999999999999</v>
      </c>
      <c r="K919" s="50">
        <v>13.798999999999999</v>
      </c>
      <c r="L919" s="18"/>
      <c r="M919" s="18"/>
    </row>
    <row r="920" spans="1:13" ht="12.75" customHeight="1">
      <c r="A920" s="58">
        <v>39234</v>
      </c>
      <c r="B920" s="25" t="s">
        <v>14</v>
      </c>
      <c r="C920" s="25" t="s">
        <v>26</v>
      </c>
      <c r="D920" s="59">
        <v>445.54300000000001</v>
      </c>
      <c r="E920" s="47">
        <v>0.51700000000000002</v>
      </c>
      <c r="F920" s="59">
        <v>198.31</v>
      </c>
      <c r="G920" s="47">
        <v>0.96</v>
      </c>
      <c r="H920" s="59">
        <v>162.31299999999999</v>
      </c>
      <c r="I920" s="47">
        <v>0.182</v>
      </c>
      <c r="J920" s="59">
        <v>247.233</v>
      </c>
      <c r="K920" s="47">
        <v>1.044</v>
      </c>
      <c r="L920" s="18"/>
      <c r="M920" s="18"/>
    </row>
    <row r="921" spans="1:13" ht="12.75" customHeight="1">
      <c r="A921" s="44">
        <v>39234</v>
      </c>
      <c r="B921" s="39" t="s">
        <v>14</v>
      </c>
      <c r="C921" s="39" t="s">
        <v>32</v>
      </c>
      <c r="D921" s="17">
        <v>375.68400000000003</v>
      </c>
      <c r="E921" s="45">
        <v>0.80100000000000005</v>
      </c>
      <c r="F921" s="17">
        <v>156.55600000000001</v>
      </c>
      <c r="G921" s="45">
        <v>1.401</v>
      </c>
      <c r="H921" s="17">
        <v>126.459</v>
      </c>
      <c r="I921" s="45">
        <v>0.97799999999999998</v>
      </c>
      <c r="J921" s="17">
        <v>219.12799999999999</v>
      </c>
      <c r="K921" s="45">
        <v>1.2889999999999999</v>
      </c>
      <c r="L921" s="18"/>
      <c r="M921" s="18"/>
    </row>
    <row r="922" spans="1:13" ht="12.75" customHeight="1">
      <c r="A922" s="44">
        <v>39234</v>
      </c>
      <c r="B922" s="39" t="s">
        <v>14</v>
      </c>
      <c r="C922" s="39" t="s">
        <v>30</v>
      </c>
      <c r="D922" s="17">
        <v>61.402000000000001</v>
      </c>
      <c r="E922" s="45">
        <v>3.7429999999999999</v>
      </c>
      <c r="F922" s="17">
        <v>41.753</v>
      </c>
      <c r="G922" s="45">
        <v>4.1100000000000003</v>
      </c>
      <c r="H922" s="17">
        <v>35.853999999999999</v>
      </c>
      <c r="I922" s="45">
        <v>3.63</v>
      </c>
      <c r="J922" s="17">
        <v>19.649000000000001</v>
      </c>
      <c r="K922" s="45">
        <v>7.3289999999999997</v>
      </c>
      <c r="L922" s="18"/>
      <c r="M922" s="18"/>
    </row>
    <row r="923" spans="1:13" ht="12.75" customHeight="1">
      <c r="A923" s="48">
        <v>39234</v>
      </c>
      <c r="B923" s="49" t="s">
        <v>14</v>
      </c>
      <c r="C923" s="49" t="s">
        <v>31</v>
      </c>
      <c r="D923" s="19">
        <v>8.4559999999999995</v>
      </c>
      <c r="E923" s="50">
        <v>12.821</v>
      </c>
      <c r="F923" s="19">
        <v>0</v>
      </c>
      <c r="G923" s="50">
        <v>0</v>
      </c>
      <c r="H923" s="19">
        <v>0</v>
      </c>
      <c r="I923" s="50">
        <v>0</v>
      </c>
      <c r="J923" s="19">
        <v>8.4559999999999995</v>
      </c>
      <c r="K923" s="50">
        <v>12.821</v>
      </c>
      <c r="L923" s="18"/>
      <c r="M923" s="18"/>
    </row>
    <row r="924" spans="1:13" ht="12.75" customHeight="1">
      <c r="A924" s="58">
        <v>39234</v>
      </c>
      <c r="B924" s="25" t="s">
        <v>15</v>
      </c>
      <c r="C924" s="25" t="s">
        <v>26</v>
      </c>
      <c r="D924" s="59">
        <v>594.84</v>
      </c>
      <c r="E924" s="47">
        <v>0.371</v>
      </c>
      <c r="F924" s="59">
        <v>273.3</v>
      </c>
      <c r="G924" s="47">
        <v>0.88500000000000001</v>
      </c>
      <c r="H924" s="59">
        <v>230.73099999999999</v>
      </c>
      <c r="I924" s="47">
        <v>0.219</v>
      </c>
      <c r="J924" s="59">
        <v>321.54000000000002</v>
      </c>
      <c r="K924" s="47">
        <v>0.96899999999999997</v>
      </c>
      <c r="L924" s="18"/>
      <c r="M924" s="18"/>
    </row>
    <row r="925" spans="1:13" ht="12.75" customHeight="1">
      <c r="A925" s="44">
        <v>39234</v>
      </c>
      <c r="B925" s="39" t="s">
        <v>15</v>
      </c>
      <c r="C925" s="39" t="s">
        <v>32</v>
      </c>
      <c r="D925" s="17">
        <v>505.63200000000001</v>
      </c>
      <c r="E925" s="45">
        <v>0.76400000000000001</v>
      </c>
      <c r="F925" s="17">
        <v>219.31200000000001</v>
      </c>
      <c r="G925" s="45">
        <v>1.53</v>
      </c>
      <c r="H925" s="17">
        <v>185.084</v>
      </c>
      <c r="I925" s="45">
        <v>1.1200000000000001</v>
      </c>
      <c r="J925" s="17">
        <v>286.31900000000002</v>
      </c>
      <c r="K925" s="45">
        <v>1.331</v>
      </c>
      <c r="L925" s="18"/>
      <c r="M925" s="18"/>
    </row>
    <row r="926" spans="1:13" ht="12.75" customHeight="1">
      <c r="A926" s="44">
        <v>39234</v>
      </c>
      <c r="B926" s="39" t="s">
        <v>15</v>
      </c>
      <c r="C926" s="39" t="s">
        <v>30</v>
      </c>
      <c r="D926" s="17">
        <v>79.313000000000002</v>
      </c>
      <c r="E926" s="45">
        <v>4.851</v>
      </c>
      <c r="F926" s="17">
        <v>53.988</v>
      </c>
      <c r="G926" s="45">
        <v>4.99</v>
      </c>
      <c r="H926" s="17">
        <v>45.646999999999998</v>
      </c>
      <c r="I926" s="45">
        <v>4.4790000000000001</v>
      </c>
      <c r="J926" s="17">
        <v>25.324999999999999</v>
      </c>
      <c r="K926" s="45">
        <v>8.9659999999999993</v>
      </c>
      <c r="L926" s="18"/>
      <c r="M926" s="18"/>
    </row>
    <row r="927" spans="1:13" ht="12.75" customHeight="1">
      <c r="A927" s="48">
        <v>39234</v>
      </c>
      <c r="B927" s="49" t="s">
        <v>15</v>
      </c>
      <c r="C927" s="49" t="s">
        <v>31</v>
      </c>
      <c r="D927" s="19">
        <v>9.8949999999999996</v>
      </c>
      <c r="E927" s="50">
        <v>11.238</v>
      </c>
      <c r="F927" s="19">
        <v>0</v>
      </c>
      <c r="G927" s="50">
        <v>0</v>
      </c>
      <c r="H927" s="19">
        <v>0</v>
      </c>
      <c r="I927" s="50">
        <v>0</v>
      </c>
      <c r="J927" s="19">
        <v>9.8949999999999996</v>
      </c>
      <c r="K927" s="50">
        <v>11.238</v>
      </c>
      <c r="L927" s="18"/>
      <c r="M927" s="18"/>
    </row>
    <row r="928" spans="1:13" ht="12.75" customHeight="1">
      <c r="A928" s="58">
        <v>39234</v>
      </c>
      <c r="B928" s="25" t="s">
        <v>16</v>
      </c>
      <c r="C928" s="25" t="s">
        <v>26</v>
      </c>
      <c r="D928" s="59">
        <v>143.02699999999999</v>
      </c>
      <c r="E928" s="47">
        <v>0.499</v>
      </c>
      <c r="F928" s="59">
        <v>64.546000000000006</v>
      </c>
      <c r="G928" s="47">
        <v>0.96799999999999997</v>
      </c>
      <c r="H928" s="59">
        <v>54.213000000000001</v>
      </c>
      <c r="I928" s="47">
        <v>0.53900000000000003</v>
      </c>
      <c r="J928" s="59">
        <v>78.480999999999995</v>
      </c>
      <c r="K928" s="47">
        <v>1.1259999999999999</v>
      </c>
      <c r="L928" s="18"/>
      <c r="M928" s="18"/>
    </row>
    <row r="929" spans="1:13" ht="12.75" customHeight="1">
      <c r="A929" s="44">
        <v>39234</v>
      </c>
      <c r="B929" s="39" t="s">
        <v>16</v>
      </c>
      <c r="C929" s="39" t="s">
        <v>32</v>
      </c>
      <c r="D929" s="17">
        <v>119.536</v>
      </c>
      <c r="E929" s="45">
        <v>0.97699999999999998</v>
      </c>
      <c r="F929" s="17">
        <v>49.396000000000001</v>
      </c>
      <c r="G929" s="45">
        <v>1.9059999999999999</v>
      </c>
      <c r="H929" s="17">
        <v>41.482999999999997</v>
      </c>
      <c r="I929" s="45">
        <v>1.61</v>
      </c>
      <c r="J929" s="17">
        <v>70.14</v>
      </c>
      <c r="K929" s="45">
        <v>1.681</v>
      </c>
      <c r="L929" s="18"/>
      <c r="M929" s="18"/>
    </row>
    <row r="930" spans="1:13" ht="12.75" customHeight="1">
      <c r="A930" s="44">
        <v>39234</v>
      </c>
      <c r="B930" s="39" t="s">
        <v>16</v>
      </c>
      <c r="C930" s="39" t="s">
        <v>30</v>
      </c>
      <c r="D930" s="17">
        <v>20.789000000000001</v>
      </c>
      <c r="E930" s="45">
        <v>5.492</v>
      </c>
      <c r="F930" s="17">
        <v>15.15</v>
      </c>
      <c r="G930" s="45">
        <v>5.8940000000000001</v>
      </c>
      <c r="H930" s="17">
        <v>12.73</v>
      </c>
      <c r="I930" s="45">
        <v>6.2249999999999996</v>
      </c>
      <c r="J930" s="17">
        <v>5.6390000000000002</v>
      </c>
      <c r="K930" s="45">
        <v>11.291</v>
      </c>
      <c r="L930" s="18"/>
      <c r="M930" s="18"/>
    </row>
    <row r="931" spans="1:13" ht="12.75" customHeight="1">
      <c r="A931" s="48">
        <v>39234</v>
      </c>
      <c r="B931" s="49" t="s">
        <v>16</v>
      </c>
      <c r="C931" s="49" t="s">
        <v>31</v>
      </c>
      <c r="D931" s="19">
        <v>2.702</v>
      </c>
      <c r="E931" s="50">
        <v>19.794</v>
      </c>
      <c r="F931" s="19">
        <v>0</v>
      </c>
      <c r="G931" s="50">
        <v>0</v>
      </c>
      <c r="H931" s="19">
        <v>0</v>
      </c>
      <c r="I931" s="50">
        <v>0</v>
      </c>
      <c r="J931" s="19">
        <v>2.702</v>
      </c>
      <c r="K931" s="50">
        <v>19.794</v>
      </c>
      <c r="L931" s="18"/>
      <c r="M931" s="18"/>
    </row>
    <row r="932" spans="1:13" ht="12.75" customHeight="1">
      <c r="A932" s="58">
        <v>39234</v>
      </c>
      <c r="B932" s="25" t="s">
        <v>17</v>
      </c>
      <c r="C932" s="25" t="s">
        <v>26</v>
      </c>
      <c r="D932" s="59">
        <v>51.322000000000003</v>
      </c>
      <c r="E932" s="47">
        <v>3.2349999999999999</v>
      </c>
      <c r="F932" s="59">
        <v>28.05</v>
      </c>
      <c r="G932" s="47">
        <v>2.895</v>
      </c>
      <c r="H932" s="59">
        <v>25.568999999999999</v>
      </c>
      <c r="I932" s="47">
        <v>0.74399999999999999</v>
      </c>
      <c r="J932" s="59">
        <v>23.271999999999998</v>
      </c>
      <c r="K932" s="47">
        <v>6.4059999999999997</v>
      </c>
      <c r="L932" s="18"/>
      <c r="M932" s="18"/>
    </row>
    <row r="933" spans="1:13" ht="12.75" customHeight="1">
      <c r="A933" s="44">
        <v>39234</v>
      </c>
      <c r="B933" s="39" t="s">
        <v>17</v>
      </c>
      <c r="C933" s="39" t="s">
        <v>32</v>
      </c>
      <c r="D933" s="17">
        <v>40.381</v>
      </c>
      <c r="E933" s="45">
        <v>4.3099999999999996</v>
      </c>
      <c r="F933" s="17">
        <v>20.876999999999999</v>
      </c>
      <c r="G933" s="45">
        <v>5.5789999999999997</v>
      </c>
      <c r="H933" s="17">
        <v>18.913</v>
      </c>
      <c r="I933" s="45">
        <v>5.2880000000000003</v>
      </c>
      <c r="J933" s="17">
        <v>19.503</v>
      </c>
      <c r="K933" s="45">
        <v>7.23</v>
      </c>
      <c r="L933" s="18"/>
      <c r="M933" s="18"/>
    </row>
    <row r="934" spans="1:13" ht="12.75" customHeight="1">
      <c r="A934" s="44">
        <v>39234</v>
      </c>
      <c r="B934" s="39" t="s">
        <v>17</v>
      </c>
      <c r="C934" s="39" t="s">
        <v>30</v>
      </c>
      <c r="D934" s="17">
        <v>8.6120000000000001</v>
      </c>
      <c r="E934" s="45">
        <v>12.971</v>
      </c>
      <c r="F934" s="17">
        <v>7.173</v>
      </c>
      <c r="G934" s="45">
        <v>14.038</v>
      </c>
      <c r="H934" s="17">
        <v>6.6559999999999997</v>
      </c>
      <c r="I934" s="45">
        <v>14.401999999999999</v>
      </c>
      <c r="J934" s="17">
        <v>1.4390000000000001</v>
      </c>
      <c r="K934" s="45">
        <v>30.768000000000001</v>
      </c>
      <c r="L934" s="18"/>
      <c r="M934" s="18"/>
    </row>
    <row r="935" spans="1:13" ht="12.75" customHeight="1">
      <c r="A935" s="48">
        <v>39234</v>
      </c>
      <c r="B935" s="49" t="s">
        <v>17</v>
      </c>
      <c r="C935" s="49" t="s">
        <v>31</v>
      </c>
      <c r="D935" s="19">
        <v>2.3290000000000002</v>
      </c>
      <c r="E935" s="50">
        <v>40.982999999999997</v>
      </c>
      <c r="F935" s="19">
        <v>0</v>
      </c>
      <c r="G935" s="50">
        <v>0</v>
      </c>
      <c r="H935" s="19">
        <v>0</v>
      </c>
      <c r="I935" s="50">
        <v>0</v>
      </c>
      <c r="J935" s="19">
        <v>2.3290000000000002</v>
      </c>
      <c r="K935" s="50">
        <v>40.982999999999997</v>
      </c>
      <c r="L935" s="18"/>
      <c r="M935" s="18"/>
    </row>
    <row r="936" spans="1:13" ht="12.75" customHeight="1">
      <c r="A936" s="58">
        <v>39234</v>
      </c>
      <c r="B936" s="25" t="s">
        <v>18</v>
      </c>
      <c r="C936" s="25" t="s">
        <v>26</v>
      </c>
      <c r="D936" s="59">
        <v>95.09</v>
      </c>
      <c r="E936" s="47">
        <v>0.89600000000000002</v>
      </c>
      <c r="F936" s="59">
        <v>45.996000000000002</v>
      </c>
      <c r="G936" s="47">
        <v>1.4059999999999999</v>
      </c>
      <c r="H936" s="59">
        <v>36.982999999999997</v>
      </c>
      <c r="I936" s="47">
        <v>0.73099999999999998</v>
      </c>
      <c r="J936" s="59">
        <v>49.094999999999999</v>
      </c>
      <c r="K936" s="47">
        <v>1.9550000000000001</v>
      </c>
      <c r="L936" s="18"/>
      <c r="M936" s="18"/>
    </row>
    <row r="937" spans="1:13" ht="12.75" customHeight="1">
      <c r="A937" s="44">
        <v>39234</v>
      </c>
      <c r="B937" s="39" t="s">
        <v>18</v>
      </c>
      <c r="C937" s="39" t="s">
        <v>32</v>
      </c>
      <c r="D937" s="17">
        <v>81.043999999999997</v>
      </c>
      <c r="E937" s="45">
        <v>1.181</v>
      </c>
      <c r="F937" s="17">
        <v>37.030999999999999</v>
      </c>
      <c r="G937" s="45">
        <v>2.274</v>
      </c>
      <c r="H937" s="17">
        <v>29.484000000000002</v>
      </c>
      <c r="I937" s="45">
        <v>1.855</v>
      </c>
      <c r="J937" s="17">
        <v>44.014000000000003</v>
      </c>
      <c r="K937" s="45">
        <v>2.6720000000000002</v>
      </c>
      <c r="L937" s="18"/>
      <c r="M937" s="18"/>
    </row>
    <row r="938" spans="1:13" ht="12.75" customHeight="1">
      <c r="A938" s="44">
        <v>39234</v>
      </c>
      <c r="B938" s="39" t="s">
        <v>18</v>
      </c>
      <c r="C938" s="39" t="s">
        <v>30</v>
      </c>
      <c r="D938" s="17">
        <v>13.494999999999999</v>
      </c>
      <c r="E938" s="45">
        <v>7.3070000000000004</v>
      </c>
      <c r="F938" s="17">
        <v>8.9649999999999999</v>
      </c>
      <c r="G938" s="45">
        <v>8.141</v>
      </c>
      <c r="H938" s="17">
        <v>7.4989999999999997</v>
      </c>
      <c r="I938" s="45">
        <v>8.6549999999999994</v>
      </c>
      <c r="J938" s="17">
        <v>4.53</v>
      </c>
      <c r="K938" s="45">
        <v>15.244</v>
      </c>
      <c r="L938" s="18"/>
      <c r="M938" s="18"/>
    </row>
    <row r="939" spans="1:13" ht="12.75" customHeight="1">
      <c r="A939" s="48">
        <v>39234</v>
      </c>
      <c r="B939" s="49" t="s">
        <v>18</v>
      </c>
      <c r="C939" s="49" t="s">
        <v>31</v>
      </c>
      <c r="D939" s="19">
        <v>0.55100000000000005</v>
      </c>
      <c r="E939" s="50">
        <v>42.167999999999999</v>
      </c>
      <c r="F939" s="19">
        <v>0</v>
      </c>
      <c r="G939" s="50">
        <v>0</v>
      </c>
      <c r="H939" s="19">
        <v>0</v>
      </c>
      <c r="I939" s="50">
        <v>0</v>
      </c>
      <c r="J939" s="19">
        <v>0.55100000000000005</v>
      </c>
      <c r="K939" s="50">
        <v>42.167999999999999</v>
      </c>
      <c r="L939" s="18"/>
      <c r="M939" s="18"/>
    </row>
    <row r="940" spans="1:13" ht="12.75" customHeight="1">
      <c r="A940" s="58">
        <v>39234</v>
      </c>
      <c r="B940" s="25" t="s">
        <v>29</v>
      </c>
      <c r="C940" s="25" t="s">
        <v>26</v>
      </c>
      <c r="D940" s="59">
        <v>5824.7920000000004</v>
      </c>
      <c r="E940" s="47">
        <v>0.17399999999999999</v>
      </c>
      <c r="F940" s="59">
        <v>2727.7910000000002</v>
      </c>
      <c r="G940" s="47">
        <v>0.33</v>
      </c>
      <c r="H940" s="59">
        <v>2247.491</v>
      </c>
      <c r="I940" s="47">
        <v>8.4000000000000005E-2</v>
      </c>
      <c r="J940" s="59">
        <v>3097.0010000000002</v>
      </c>
      <c r="K940" s="47">
        <v>0.42599999999999999</v>
      </c>
      <c r="L940" s="18"/>
      <c r="M940" s="18"/>
    </row>
    <row r="941" spans="1:13" ht="12.75" customHeight="1">
      <c r="A941" s="44">
        <v>39234</v>
      </c>
      <c r="B941" s="39" t="s">
        <v>29</v>
      </c>
      <c r="C941" s="39" t="s">
        <v>32</v>
      </c>
      <c r="D941" s="17">
        <v>4897.7020000000002</v>
      </c>
      <c r="E941" s="45">
        <v>0.30599999999999999</v>
      </c>
      <c r="F941" s="17">
        <v>2167.1669999999999</v>
      </c>
      <c r="G941" s="45">
        <v>0.502</v>
      </c>
      <c r="H941" s="17">
        <v>1786.3009999999999</v>
      </c>
      <c r="I941" s="45">
        <v>0.36499999999999999</v>
      </c>
      <c r="J941" s="17">
        <v>2730.5349999999999</v>
      </c>
      <c r="K941" s="45">
        <v>0.57199999999999995</v>
      </c>
      <c r="L941" s="18"/>
      <c r="M941" s="18"/>
    </row>
    <row r="942" spans="1:13" ht="12.75" customHeight="1">
      <c r="A942" s="44">
        <v>39234</v>
      </c>
      <c r="B942" s="39" t="s">
        <v>29</v>
      </c>
      <c r="C942" s="39" t="s">
        <v>30</v>
      </c>
      <c r="D942" s="17">
        <v>830.23500000000001</v>
      </c>
      <c r="E942" s="45">
        <v>1.5409999999999999</v>
      </c>
      <c r="F942" s="17">
        <v>560.62400000000002</v>
      </c>
      <c r="G942" s="45">
        <v>1.4690000000000001</v>
      </c>
      <c r="H942" s="17">
        <v>461.19</v>
      </c>
      <c r="I942" s="45">
        <v>1.36</v>
      </c>
      <c r="J942" s="17">
        <v>269.61099999999999</v>
      </c>
      <c r="K942" s="45">
        <v>3.121</v>
      </c>
      <c r="L942" s="18"/>
      <c r="M942" s="18"/>
    </row>
    <row r="943" spans="1:13" ht="12.75" customHeight="1">
      <c r="A943" s="48">
        <v>39234</v>
      </c>
      <c r="B943" s="49" t="s">
        <v>29</v>
      </c>
      <c r="C943" s="49" t="s">
        <v>31</v>
      </c>
      <c r="D943" s="19">
        <v>96.853999999999999</v>
      </c>
      <c r="E943" s="50">
        <v>5.0819999999999999</v>
      </c>
      <c r="F943" s="19">
        <v>0</v>
      </c>
      <c r="G943" s="50">
        <v>0</v>
      </c>
      <c r="H943" s="19">
        <v>0</v>
      </c>
      <c r="I943" s="50">
        <v>0</v>
      </c>
      <c r="J943" s="19">
        <v>96.853999999999999</v>
      </c>
      <c r="K943" s="50">
        <v>5.0819999999999999</v>
      </c>
      <c r="L943" s="18"/>
      <c r="M943" s="18"/>
    </row>
    <row r="944" spans="1:13" ht="12.75" customHeight="1">
      <c r="A944" s="58">
        <v>39600</v>
      </c>
      <c r="B944" s="25" t="s">
        <v>11</v>
      </c>
      <c r="C944" s="25" t="s">
        <v>26</v>
      </c>
      <c r="D944" s="59">
        <v>1940.5820000000001</v>
      </c>
      <c r="E944" s="47">
        <v>0.41699999999999998</v>
      </c>
      <c r="F944" s="59">
        <v>911.27700000000004</v>
      </c>
      <c r="G944" s="47">
        <v>0.60799999999999998</v>
      </c>
      <c r="H944" s="59">
        <v>745.33699999999999</v>
      </c>
      <c r="I944" s="47">
        <v>0.19</v>
      </c>
      <c r="J944" s="59">
        <v>1029.3050000000001</v>
      </c>
      <c r="K944" s="47">
        <v>0.9</v>
      </c>
      <c r="L944" s="18"/>
      <c r="M944" s="18"/>
    </row>
    <row r="945" spans="1:13" ht="12.75" customHeight="1">
      <c r="A945" s="44">
        <v>39600</v>
      </c>
      <c r="B945" s="39" t="s">
        <v>11</v>
      </c>
      <c r="C945" s="39" t="s">
        <v>32</v>
      </c>
      <c r="D945" s="17">
        <v>1632.07</v>
      </c>
      <c r="E945" s="45">
        <v>0.746</v>
      </c>
      <c r="F945" s="17">
        <v>730.54600000000005</v>
      </c>
      <c r="G945" s="45">
        <v>0.85399999999999998</v>
      </c>
      <c r="H945" s="17">
        <v>599.87900000000002</v>
      </c>
      <c r="I945" s="45">
        <v>0.67</v>
      </c>
      <c r="J945" s="17">
        <v>901.524</v>
      </c>
      <c r="K945" s="45">
        <v>1.256</v>
      </c>
      <c r="L945" s="18"/>
      <c r="M945" s="18"/>
    </row>
    <row r="946" spans="1:13" ht="12.75" customHeight="1">
      <c r="A946" s="44">
        <v>39600</v>
      </c>
      <c r="B946" s="39" t="s">
        <v>11</v>
      </c>
      <c r="C946" s="39" t="s">
        <v>30</v>
      </c>
      <c r="D946" s="17">
        <v>276.572</v>
      </c>
      <c r="E946" s="45">
        <v>3.3119999999999998</v>
      </c>
      <c r="F946" s="17">
        <v>180.73</v>
      </c>
      <c r="G946" s="45">
        <v>3.16</v>
      </c>
      <c r="H946" s="17">
        <v>145.458</v>
      </c>
      <c r="I946" s="45">
        <v>2.7829999999999999</v>
      </c>
      <c r="J946" s="17">
        <v>95.841999999999999</v>
      </c>
      <c r="K946" s="45">
        <v>5.9640000000000004</v>
      </c>
      <c r="L946" s="18"/>
      <c r="M946" s="18"/>
    </row>
    <row r="947" spans="1:13" ht="12.75" customHeight="1">
      <c r="A947" s="48">
        <v>39600</v>
      </c>
      <c r="B947" s="49" t="s">
        <v>11</v>
      </c>
      <c r="C947" s="49" t="s">
        <v>31</v>
      </c>
      <c r="D947" s="19">
        <v>31.939</v>
      </c>
      <c r="E947" s="50">
        <v>9.8049999999999997</v>
      </c>
      <c r="F947" s="19">
        <v>0</v>
      </c>
      <c r="G947" s="50">
        <v>0</v>
      </c>
      <c r="H947" s="19">
        <v>0</v>
      </c>
      <c r="I947" s="50">
        <v>0</v>
      </c>
      <c r="J947" s="19">
        <v>31.939</v>
      </c>
      <c r="K947" s="50">
        <v>9.8049999999999997</v>
      </c>
      <c r="L947" s="18"/>
      <c r="M947" s="18"/>
    </row>
    <row r="948" spans="1:13" ht="12.75" customHeight="1">
      <c r="A948" s="58">
        <v>39600</v>
      </c>
      <c r="B948" s="25" t="s">
        <v>12</v>
      </c>
      <c r="C948" s="25" t="s">
        <v>26</v>
      </c>
      <c r="D948" s="59">
        <v>1464.354</v>
      </c>
      <c r="E948" s="47">
        <v>0.35899999999999999</v>
      </c>
      <c r="F948" s="59">
        <v>696.41099999999994</v>
      </c>
      <c r="G948" s="47">
        <v>0.81200000000000006</v>
      </c>
      <c r="H948" s="59">
        <v>552.44899999999996</v>
      </c>
      <c r="I948" s="47">
        <v>0.13700000000000001</v>
      </c>
      <c r="J948" s="59">
        <v>767.94299999999998</v>
      </c>
      <c r="K948" s="47">
        <v>0.88300000000000001</v>
      </c>
      <c r="L948" s="18"/>
      <c r="M948" s="18"/>
    </row>
    <row r="949" spans="1:13" ht="12.75" customHeight="1">
      <c r="A949" s="44">
        <v>39600</v>
      </c>
      <c r="B949" s="39" t="s">
        <v>12</v>
      </c>
      <c r="C949" s="39" t="s">
        <v>32</v>
      </c>
      <c r="D949" s="17">
        <v>1243.163</v>
      </c>
      <c r="E949" s="45">
        <v>0.64400000000000002</v>
      </c>
      <c r="F949" s="17">
        <v>565.49300000000005</v>
      </c>
      <c r="G949" s="45">
        <v>1.21</v>
      </c>
      <c r="H949" s="17">
        <v>451.71699999999998</v>
      </c>
      <c r="I949" s="45">
        <v>0.75700000000000001</v>
      </c>
      <c r="J949" s="17">
        <v>677.67</v>
      </c>
      <c r="K949" s="45">
        <v>1.03</v>
      </c>
      <c r="L949" s="18"/>
      <c r="M949" s="18"/>
    </row>
    <row r="950" spans="1:13" ht="12.75" customHeight="1">
      <c r="A950" s="44">
        <v>39600</v>
      </c>
      <c r="B950" s="39" t="s">
        <v>12</v>
      </c>
      <c r="C950" s="39" t="s">
        <v>30</v>
      </c>
      <c r="D950" s="17">
        <v>193.35300000000001</v>
      </c>
      <c r="E950" s="45">
        <v>3.399</v>
      </c>
      <c r="F950" s="17">
        <v>130.91800000000001</v>
      </c>
      <c r="G950" s="45">
        <v>3.3730000000000002</v>
      </c>
      <c r="H950" s="17">
        <v>100.732</v>
      </c>
      <c r="I950" s="45">
        <v>3.5649999999999999</v>
      </c>
      <c r="J950" s="17">
        <v>62.435000000000002</v>
      </c>
      <c r="K950" s="45">
        <v>6.9009999999999998</v>
      </c>
      <c r="L950" s="18"/>
      <c r="M950" s="18"/>
    </row>
    <row r="951" spans="1:13" ht="12.75" customHeight="1">
      <c r="A951" s="48">
        <v>39600</v>
      </c>
      <c r="B951" s="49" t="s">
        <v>12</v>
      </c>
      <c r="C951" s="49" t="s">
        <v>31</v>
      </c>
      <c r="D951" s="19">
        <v>27.837</v>
      </c>
      <c r="E951" s="50">
        <v>11.449</v>
      </c>
      <c r="F951" s="19">
        <v>0</v>
      </c>
      <c r="G951" s="50">
        <v>0</v>
      </c>
      <c r="H951" s="19">
        <v>0</v>
      </c>
      <c r="I951" s="50">
        <v>0</v>
      </c>
      <c r="J951" s="19">
        <v>27.837</v>
      </c>
      <c r="K951" s="50">
        <v>11.449</v>
      </c>
      <c r="L951" s="18"/>
      <c r="M951" s="18"/>
    </row>
    <row r="952" spans="1:13" ht="12.75" customHeight="1">
      <c r="A952" s="58">
        <v>39600</v>
      </c>
      <c r="B952" s="25" t="s">
        <v>13</v>
      </c>
      <c r="C952" s="25" t="s">
        <v>26</v>
      </c>
      <c r="D952" s="59">
        <v>1199.9739999999999</v>
      </c>
      <c r="E952" s="47">
        <v>0.47399999999999998</v>
      </c>
      <c r="F952" s="59">
        <v>549.42999999999995</v>
      </c>
      <c r="G952" s="47">
        <v>0.91800000000000004</v>
      </c>
      <c r="H952" s="59">
        <v>468.55399999999997</v>
      </c>
      <c r="I952" s="47">
        <v>0.30599999999999999</v>
      </c>
      <c r="J952" s="59">
        <v>650.54399999999998</v>
      </c>
      <c r="K952" s="47">
        <v>1.022</v>
      </c>
      <c r="L952" s="18"/>
      <c r="M952" s="18"/>
    </row>
    <row r="953" spans="1:13" ht="12.75" customHeight="1">
      <c r="A953" s="44">
        <v>39600</v>
      </c>
      <c r="B953" s="39" t="s">
        <v>13</v>
      </c>
      <c r="C953" s="39" t="s">
        <v>32</v>
      </c>
      <c r="D953" s="17">
        <v>1001.373</v>
      </c>
      <c r="E953" s="45">
        <v>0.80900000000000005</v>
      </c>
      <c r="F953" s="17">
        <v>421.26600000000002</v>
      </c>
      <c r="G953" s="45">
        <v>1.252</v>
      </c>
      <c r="H953" s="17">
        <v>358.23700000000002</v>
      </c>
      <c r="I953" s="45">
        <v>0.97199999999999998</v>
      </c>
      <c r="J953" s="17">
        <v>580.10699999999997</v>
      </c>
      <c r="K953" s="45">
        <v>1.228</v>
      </c>
      <c r="L953" s="18"/>
      <c r="M953" s="18"/>
    </row>
    <row r="954" spans="1:13" ht="12.75" customHeight="1">
      <c r="A954" s="44">
        <v>39600</v>
      </c>
      <c r="B954" s="39" t="s">
        <v>13</v>
      </c>
      <c r="C954" s="39" t="s">
        <v>30</v>
      </c>
      <c r="D954" s="17">
        <v>179.77500000000001</v>
      </c>
      <c r="E954" s="45">
        <v>3.613</v>
      </c>
      <c r="F954" s="17">
        <v>128.16399999999999</v>
      </c>
      <c r="G954" s="45">
        <v>3.4239999999999999</v>
      </c>
      <c r="H954" s="17">
        <v>110.31699999999999</v>
      </c>
      <c r="I954" s="45">
        <v>3.629</v>
      </c>
      <c r="J954" s="17">
        <v>51.610999999999997</v>
      </c>
      <c r="K954" s="45">
        <v>8.3320000000000007</v>
      </c>
      <c r="L954" s="18"/>
      <c r="M954" s="18"/>
    </row>
    <row r="955" spans="1:13" ht="12.75" customHeight="1">
      <c r="A955" s="48">
        <v>39600</v>
      </c>
      <c r="B955" s="49" t="s">
        <v>13</v>
      </c>
      <c r="C955" s="49" t="s">
        <v>31</v>
      </c>
      <c r="D955" s="19">
        <v>18.826000000000001</v>
      </c>
      <c r="E955" s="50">
        <v>13.428000000000001</v>
      </c>
      <c r="F955" s="19">
        <v>0</v>
      </c>
      <c r="G955" s="50">
        <v>0</v>
      </c>
      <c r="H955" s="19">
        <v>0</v>
      </c>
      <c r="I955" s="50">
        <v>0</v>
      </c>
      <c r="J955" s="19">
        <v>18.826000000000001</v>
      </c>
      <c r="K955" s="50">
        <v>13.428000000000001</v>
      </c>
      <c r="L955" s="18"/>
      <c r="M955" s="18"/>
    </row>
    <row r="956" spans="1:13" ht="12.75" customHeight="1">
      <c r="A956" s="58">
        <v>39600</v>
      </c>
      <c r="B956" s="25" t="s">
        <v>14</v>
      </c>
      <c r="C956" s="25" t="s">
        <v>26</v>
      </c>
      <c r="D956" s="59">
        <v>450.28300000000002</v>
      </c>
      <c r="E956" s="47">
        <v>0.47499999999999998</v>
      </c>
      <c r="F956" s="59">
        <v>202.12700000000001</v>
      </c>
      <c r="G956" s="47">
        <v>0.90100000000000002</v>
      </c>
      <c r="H956" s="59">
        <v>162.87700000000001</v>
      </c>
      <c r="I956" s="47">
        <v>0.20399999999999999</v>
      </c>
      <c r="J956" s="59">
        <v>248.15600000000001</v>
      </c>
      <c r="K956" s="47">
        <v>0.98099999999999998</v>
      </c>
      <c r="L956" s="18"/>
      <c r="M956" s="18"/>
    </row>
    <row r="957" spans="1:13" ht="12.75" customHeight="1">
      <c r="A957" s="44">
        <v>39600</v>
      </c>
      <c r="B957" s="39" t="s">
        <v>14</v>
      </c>
      <c r="C957" s="39" t="s">
        <v>32</v>
      </c>
      <c r="D957" s="17">
        <v>380.911</v>
      </c>
      <c r="E957" s="45">
        <v>0.83499999999999996</v>
      </c>
      <c r="F957" s="17">
        <v>158.96799999999999</v>
      </c>
      <c r="G957" s="45">
        <v>1.37</v>
      </c>
      <c r="H957" s="17">
        <v>127.767</v>
      </c>
      <c r="I957" s="45">
        <v>1.0069999999999999</v>
      </c>
      <c r="J957" s="17">
        <v>221.94399999999999</v>
      </c>
      <c r="K957" s="45">
        <v>1.4339999999999999</v>
      </c>
      <c r="L957" s="18"/>
      <c r="M957" s="18"/>
    </row>
    <row r="958" spans="1:13" ht="12.75" customHeight="1">
      <c r="A958" s="44">
        <v>39600</v>
      </c>
      <c r="B958" s="39" t="s">
        <v>14</v>
      </c>
      <c r="C958" s="39" t="s">
        <v>30</v>
      </c>
      <c r="D958" s="17">
        <v>65.463999999999999</v>
      </c>
      <c r="E958" s="45">
        <v>4.1239999999999997</v>
      </c>
      <c r="F958" s="17">
        <v>43.16</v>
      </c>
      <c r="G958" s="45">
        <v>3.88</v>
      </c>
      <c r="H958" s="17">
        <v>35.11</v>
      </c>
      <c r="I958" s="45">
        <v>3.5259999999999998</v>
      </c>
      <c r="J958" s="17">
        <v>22.305</v>
      </c>
      <c r="K958" s="45">
        <v>9.8719999999999999</v>
      </c>
      <c r="L958" s="18"/>
      <c r="M958" s="18"/>
    </row>
    <row r="959" spans="1:13" ht="12.75" customHeight="1">
      <c r="A959" s="48">
        <v>39600</v>
      </c>
      <c r="B959" s="49" t="s">
        <v>14</v>
      </c>
      <c r="C959" s="49" t="s">
        <v>31</v>
      </c>
      <c r="D959" s="19">
        <v>3.9079999999999999</v>
      </c>
      <c r="E959" s="50">
        <v>21.995000000000001</v>
      </c>
      <c r="F959" s="19">
        <v>0</v>
      </c>
      <c r="G959" s="50">
        <v>0</v>
      </c>
      <c r="H959" s="19">
        <v>0</v>
      </c>
      <c r="I959" s="50">
        <v>0</v>
      </c>
      <c r="J959" s="19">
        <v>3.9079999999999999</v>
      </c>
      <c r="K959" s="50">
        <v>21.995000000000001</v>
      </c>
      <c r="L959" s="18"/>
      <c r="M959" s="18"/>
    </row>
    <row r="960" spans="1:13" ht="12.75" customHeight="1">
      <c r="A960" s="58">
        <v>39600</v>
      </c>
      <c r="B960" s="25" t="s">
        <v>15</v>
      </c>
      <c r="C960" s="25" t="s">
        <v>26</v>
      </c>
      <c r="D960" s="59">
        <v>606.90499999999997</v>
      </c>
      <c r="E960" s="47">
        <v>0.67300000000000004</v>
      </c>
      <c r="F960" s="59">
        <v>280.25700000000001</v>
      </c>
      <c r="G960" s="47">
        <v>1.0740000000000001</v>
      </c>
      <c r="H960" s="59">
        <v>237.49199999999999</v>
      </c>
      <c r="I960" s="47">
        <v>0.41299999999999998</v>
      </c>
      <c r="J960" s="59">
        <v>326.64699999999999</v>
      </c>
      <c r="K960" s="47">
        <v>1.127</v>
      </c>
      <c r="L960" s="18"/>
      <c r="M960" s="18"/>
    </row>
    <row r="961" spans="1:13" ht="12.75" customHeight="1">
      <c r="A961" s="44">
        <v>39600</v>
      </c>
      <c r="B961" s="39" t="s">
        <v>15</v>
      </c>
      <c r="C961" s="39" t="s">
        <v>32</v>
      </c>
      <c r="D961" s="17">
        <v>510.66399999999999</v>
      </c>
      <c r="E961" s="45">
        <v>0.91800000000000004</v>
      </c>
      <c r="F961" s="17">
        <v>225.02</v>
      </c>
      <c r="G961" s="45">
        <v>1.393</v>
      </c>
      <c r="H961" s="17">
        <v>189.655</v>
      </c>
      <c r="I961" s="45">
        <v>1.026</v>
      </c>
      <c r="J961" s="17">
        <v>285.64400000000001</v>
      </c>
      <c r="K961" s="45">
        <v>1.4810000000000001</v>
      </c>
      <c r="L961" s="18"/>
      <c r="M961" s="18"/>
    </row>
    <row r="962" spans="1:13" ht="12.75" customHeight="1">
      <c r="A962" s="44">
        <v>39600</v>
      </c>
      <c r="B962" s="39" t="s">
        <v>15</v>
      </c>
      <c r="C962" s="39" t="s">
        <v>30</v>
      </c>
      <c r="D962" s="17">
        <v>83.527000000000001</v>
      </c>
      <c r="E962" s="45">
        <v>5.3</v>
      </c>
      <c r="F962" s="17">
        <v>55.237000000000002</v>
      </c>
      <c r="G962" s="45">
        <v>5.6470000000000002</v>
      </c>
      <c r="H962" s="17">
        <v>47.835999999999999</v>
      </c>
      <c r="I962" s="45">
        <v>4.9619999999999997</v>
      </c>
      <c r="J962" s="17">
        <v>28.29</v>
      </c>
      <c r="K962" s="45">
        <v>10.195</v>
      </c>
      <c r="L962" s="18"/>
      <c r="M962" s="18"/>
    </row>
    <row r="963" spans="1:13" ht="12.75" customHeight="1">
      <c r="A963" s="48">
        <v>39600</v>
      </c>
      <c r="B963" s="49" t="s">
        <v>15</v>
      </c>
      <c r="C963" s="49" t="s">
        <v>31</v>
      </c>
      <c r="D963" s="19">
        <v>12.712999999999999</v>
      </c>
      <c r="E963" s="50">
        <v>13.513</v>
      </c>
      <c r="F963" s="19">
        <v>0</v>
      </c>
      <c r="G963" s="50">
        <v>0</v>
      </c>
      <c r="H963" s="19">
        <v>0</v>
      </c>
      <c r="I963" s="50">
        <v>0</v>
      </c>
      <c r="J963" s="19">
        <v>12.712999999999999</v>
      </c>
      <c r="K963" s="50">
        <v>13.513</v>
      </c>
      <c r="L963" s="18"/>
      <c r="M963" s="18"/>
    </row>
    <row r="964" spans="1:13" ht="12.75" customHeight="1">
      <c r="A964" s="58">
        <v>39600</v>
      </c>
      <c r="B964" s="25" t="s">
        <v>16</v>
      </c>
      <c r="C964" s="25" t="s">
        <v>26</v>
      </c>
      <c r="D964" s="59">
        <v>143.99299999999999</v>
      </c>
      <c r="E964" s="47">
        <v>0.64500000000000002</v>
      </c>
      <c r="F964" s="59">
        <v>64.656000000000006</v>
      </c>
      <c r="G964" s="47">
        <v>1.504</v>
      </c>
      <c r="H964" s="59">
        <v>54.357999999999997</v>
      </c>
      <c r="I964" s="47">
        <v>0.47899999999999998</v>
      </c>
      <c r="J964" s="59">
        <v>79.337000000000003</v>
      </c>
      <c r="K964" s="47">
        <v>1.65</v>
      </c>
      <c r="L964" s="18"/>
      <c r="M964" s="18"/>
    </row>
    <row r="965" spans="1:13" ht="12.75" customHeight="1">
      <c r="A965" s="44">
        <v>39600</v>
      </c>
      <c r="B965" s="39" t="s">
        <v>16</v>
      </c>
      <c r="C965" s="39" t="s">
        <v>32</v>
      </c>
      <c r="D965" s="17">
        <v>120.539</v>
      </c>
      <c r="E965" s="45">
        <v>1.266</v>
      </c>
      <c r="F965" s="17">
        <v>48.593000000000004</v>
      </c>
      <c r="G965" s="45">
        <v>2.4220000000000002</v>
      </c>
      <c r="H965" s="17">
        <v>40.265999999999998</v>
      </c>
      <c r="I965" s="45">
        <v>1.931</v>
      </c>
      <c r="J965" s="17">
        <v>71.945999999999998</v>
      </c>
      <c r="K965" s="45">
        <v>2.1789999999999998</v>
      </c>
      <c r="L965" s="18"/>
      <c r="M965" s="18"/>
    </row>
    <row r="966" spans="1:13" ht="12.75" customHeight="1">
      <c r="A966" s="44">
        <v>39600</v>
      </c>
      <c r="B966" s="39" t="s">
        <v>16</v>
      </c>
      <c r="C966" s="39" t="s">
        <v>30</v>
      </c>
      <c r="D966" s="17">
        <v>21.974</v>
      </c>
      <c r="E966" s="45">
        <v>5.6470000000000002</v>
      </c>
      <c r="F966" s="17">
        <v>16.062999999999999</v>
      </c>
      <c r="G966" s="45">
        <v>5.4720000000000004</v>
      </c>
      <c r="H966" s="17">
        <v>14.092000000000001</v>
      </c>
      <c r="I966" s="45">
        <v>5.9269999999999996</v>
      </c>
      <c r="J966" s="17">
        <v>5.91</v>
      </c>
      <c r="K966" s="45">
        <v>13.93</v>
      </c>
      <c r="L966" s="18"/>
      <c r="M966" s="18"/>
    </row>
    <row r="967" spans="1:13" ht="12.75" customHeight="1">
      <c r="A967" s="48">
        <v>39600</v>
      </c>
      <c r="B967" s="49" t="s">
        <v>16</v>
      </c>
      <c r="C967" s="49" t="s">
        <v>31</v>
      </c>
      <c r="D967" s="19">
        <v>1.48</v>
      </c>
      <c r="E967" s="50">
        <v>27.821999999999999</v>
      </c>
      <c r="F967" s="19">
        <v>0</v>
      </c>
      <c r="G967" s="50">
        <v>0</v>
      </c>
      <c r="H967" s="19">
        <v>0</v>
      </c>
      <c r="I967" s="50">
        <v>0</v>
      </c>
      <c r="J967" s="19">
        <v>1.48</v>
      </c>
      <c r="K967" s="50">
        <v>27.821999999999999</v>
      </c>
      <c r="L967" s="18"/>
      <c r="M967" s="18"/>
    </row>
    <row r="968" spans="1:13" ht="12.75" customHeight="1">
      <c r="A968" s="58">
        <v>39600</v>
      </c>
      <c r="B968" s="25" t="s">
        <v>17</v>
      </c>
      <c r="C968" s="25" t="s">
        <v>26</v>
      </c>
      <c r="D968" s="59">
        <v>54.936999999999998</v>
      </c>
      <c r="E968" s="47">
        <v>1.726</v>
      </c>
      <c r="F968" s="59">
        <v>28.923999999999999</v>
      </c>
      <c r="G968" s="47">
        <v>1.62</v>
      </c>
      <c r="H968" s="59">
        <v>26.242000000000001</v>
      </c>
      <c r="I968" s="47">
        <v>0.33700000000000002</v>
      </c>
      <c r="J968" s="59">
        <v>26.012</v>
      </c>
      <c r="K968" s="47">
        <v>3.4329999999999998</v>
      </c>
      <c r="L968" s="18"/>
      <c r="M968" s="18"/>
    </row>
    <row r="969" spans="1:13" ht="12.75" customHeight="1">
      <c r="A969" s="44">
        <v>39600</v>
      </c>
      <c r="B969" s="39" t="s">
        <v>17</v>
      </c>
      <c r="C969" s="39" t="s">
        <v>32</v>
      </c>
      <c r="D969" s="17">
        <v>47.835999999999999</v>
      </c>
      <c r="E969" s="45">
        <v>1.8089999999999999</v>
      </c>
      <c r="F969" s="17">
        <v>23.893999999999998</v>
      </c>
      <c r="G969" s="45">
        <v>2.7330000000000001</v>
      </c>
      <c r="H969" s="17">
        <v>21.608000000000001</v>
      </c>
      <c r="I969" s="45">
        <v>2.6579999999999999</v>
      </c>
      <c r="J969" s="17">
        <v>23.942</v>
      </c>
      <c r="K969" s="45">
        <v>3.5819999999999999</v>
      </c>
      <c r="L969" s="18"/>
      <c r="M969" s="18"/>
    </row>
    <row r="970" spans="1:13" ht="12.75" customHeight="1">
      <c r="A970" s="44">
        <v>39600</v>
      </c>
      <c r="B970" s="39" t="s">
        <v>17</v>
      </c>
      <c r="C970" s="39" t="s">
        <v>30</v>
      </c>
      <c r="D970" s="17">
        <v>6.5359999999999996</v>
      </c>
      <c r="E970" s="45">
        <v>11.664999999999999</v>
      </c>
      <c r="F970" s="17">
        <v>5.03</v>
      </c>
      <c r="G970" s="45">
        <v>12.996</v>
      </c>
      <c r="H970" s="17">
        <v>4.6340000000000003</v>
      </c>
      <c r="I970" s="45">
        <v>12.754</v>
      </c>
      <c r="J970" s="17">
        <v>1.506</v>
      </c>
      <c r="K970" s="45">
        <v>22.574000000000002</v>
      </c>
      <c r="L970" s="18"/>
      <c r="M970" s="18"/>
    </row>
    <row r="971" spans="1:13" ht="12.75" customHeight="1">
      <c r="A971" s="48">
        <v>39600</v>
      </c>
      <c r="B971" s="49" t="s">
        <v>17</v>
      </c>
      <c r="C971" s="49" t="s">
        <v>31</v>
      </c>
      <c r="D971" s="19">
        <v>0.56499999999999995</v>
      </c>
      <c r="E971" s="50">
        <v>43.682000000000002</v>
      </c>
      <c r="F971" s="19">
        <v>0</v>
      </c>
      <c r="G971" s="50">
        <v>0</v>
      </c>
      <c r="H971" s="19">
        <v>0</v>
      </c>
      <c r="I971" s="50">
        <v>0</v>
      </c>
      <c r="J971" s="19">
        <v>0.56499999999999995</v>
      </c>
      <c r="K971" s="50">
        <v>43.682000000000002</v>
      </c>
      <c r="L971" s="18"/>
      <c r="M971" s="18"/>
    </row>
    <row r="972" spans="1:13" ht="12.75" customHeight="1">
      <c r="A972" s="58">
        <v>39600</v>
      </c>
      <c r="B972" s="25" t="s">
        <v>18</v>
      </c>
      <c r="C972" s="25" t="s">
        <v>26</v>
      </c>
      <c r="D972" s="59">
        <v>94.885000000000005</v>
      </c>
      <c r="E972" s="47">
        <v>1.111</v>
      </c>
      <c r="F972" s="59">
        <v>46.014000000000003</v>
      </c>
      <c r="G972" s="47">
        <v>1.665</v>
      </c>
      <c r="H972" s="59">
        <v>37.018000000000001</v>
      </c>
      <c r="I972" s="47">
        <v>0.24099999999999999</v>
      </c>
      <c r="J972" s="59">
        <v>48.871000000000002</v>
      </c>
      <c r="K972" s="47">
        <v>2.8039999999999998</v>
      </c>
      <c r="L972" s="18"/>
      <c r="M972" s="18"/>
    </row>
    <row r="973" spans="1:13" ht="12.75" customHeight="1">
      <c r="A973" s="44">
        <v>39600</v>
      </c>
      <c r="B973" s="39" t="s">
        <v>18</v>
      </c>
      <c r="C973" s="39" t="s">
        <v>32</v>
      </c>
      <c r="D973" s="17">
        <v>81.525000000000006</v>
      </c>
      <c r="E973" s="45">
        <v>1.6759999999999999</v>
      </c>
      <c r="F973" s="17">
        <v>38.415999999999997</v>
      </c>
      <c r="G973" s="45">
        <v>2.5129999999999999</v>
      </c>
      <c r="H973" s="17">
        <v>30.491</v>
      </c>
      <c r="I973" s="45">
        <v>1.4650000000000001</v>
      </c>
      <c r="J973" s="17">
        <v>43.109000000000002</v>
      </c>
      <c r="K973" s="45">
        <v>3.13</v>
      </c>
      <c r="L973" s="18"/>
      <c r="M973" s="18"/>
    </row>
    <row r="974" spans="1:13" ht="12.75" customHeight="1">
      <c r="A974" s="44">
        <v>39600</v>
      </c>
      <c r="B974" s="39" t="s">
        <v>18</v>
      </c>
      <c r="C974" s="39" t="s">
        <v>30</v>
      </c>
      <c r="D974" s="17">
        <v>11.622</v>
      </c>
      <c r="E974" s="45">
        <v>8.7899999999999991</v>
      </c>
      <c r="F974" s="17">
        <v>7.5979999999999999</v>
      </c>
      <c r="G974" s="45">
        <v>7.3959999999999999</v>
      </c>
      <c r="H974" s="17">
        <v>6.5270000000000001</v>
      </c>
      <c r="I974" s="45">
        <v>7.2830000000000004</v>
      </c>
      <c r="J974" s="17">
        <v>4.024</v>
      </c>
      <c r="K974" s="45">
        <v>18.318999999999999</v>
      </c>
      <c r="L974" s="18"/>
      <c r="M974" s="18"/>
    </row>
    <row r="975" spans="1:13" ht="12.75" customHeight="1">
      <c r="A975" s="48">
        <v>39600</v>
      </c>
      <c r="B975" s="49" t="s">
        <v>18</v>
      </c>
      <c r="C975" s="49" t="s">
        <v>31</v>
      </c>
      <c r="D975" s="19">
        <v>1.738</v>
      </c>
      <c r="E975" s="50">
        <v>27.437999999999999</v>
      </c>
      <c r="F975" s="19">
        <v>0</v>
      </c>
      <c r="G975" s="50">
        <v>0</v>
      </c>
      <c r="H975" s="19">
        <v>0</v>
      </c>
      <c r="I975" s="50">
        <v>0</v>
      </c>
      <c r="J975" s="19">
        <v>1.738</v>
      </c>
      <c r="K975" s="50">
        <v>27.437999999999999</v>
      </c>
      <c r="L975" s="18"/>
      <c r="M975" s="18"/>
    </row>
    <row r="976" spans="1:13" ht="12.75" customHeight="1">
      <c r="A976" s="58">
        <v>39600</v>
      </c>
      <c r="B976" s="25" t="s">
        <v>29</v>
      </c>
      <c r="C976" s="25" t="s">
        <v>26</v>
      </c>
      <c r="D976" s="59">
        <v>5955.9129999999996</v>
      </c>
      <c r="E976" s="47">
        <v>0.223</v>
      </c>
      <c r="F976" s="59">
        <v>2779.0970000000002</v>
      </c>
      <c r="G976" s="47">
        <v>0.4</v>
      </c>
      <c r="H976" s="59">
        <v>2284.3270000000002</v>
      </c>
      <c r="I976" s="47">
        <v>0.107</v>
      </c>
      <c r="J976" s="59">
        <v>3176.8159999999998</v>
      </c>
      <c r="K976" s="47">
        <v>0.4</v>
      </c>
      <c r="L976" s="18"/>
      <c r="M976" s="18"/>
    </row>
    <row r="977" spans="1:13" ht="12.75" customHeight="1">
      <c r="A977" s="44">
        <v>39600</v>
      </c>
      <c r="B977" s="39" t="s">
        <v>29</v>
      </c>
      <c r="C977" s="39" t="s">
        <v>32</v>
      </c>
      <c r="D977" s="17">
        <v>5018.0820000000003</v>
      </c>
      <c r="E977" s="45">
        <v>0.36199999999999999</v>
      </c>
      <c r="F977" s="17">
        <v>2212.1959999999999</v>
      </c>
      <c r="G977" s="45">
        <v>0.48899999999999999</v>
      </c>
      <c r="H977" s="17">
        <v>1819.62</v>
      </c>
      <c r="I977" s="45">
        <v>0.36199999999999999</v>
      </c>
      <c r="J977" s="17">
        <v>2805.886</v>
      </c>
      <c r="K977" s="45">
        <v>0.56000000000000005</v>
      </c>
      <c r="L977" s="18"/>
      <c r="M977" s="18"/>
    </row>
    <row r="978" spans="1:13" ht="12.75" customHeight="1">
      <c r="A978" s="44">
        <v>39600</v>
      </c>
      <c r="B978" s="39" t="s">
        <v>29</v>
      </c>
      <c r="C978" s="39" t="s">
        <v>30</v>
      </c>
      <c r="D978" s="17">
        <v>838.82399999999996</v>
      </c>
      <c r="E978" s="45">
        <v>1.7669999999999999</v>
      </c>
      <c r="F978" s="17">
        <v>566.90099999999995</v>
      </c>
      <c r="G978" s="45">
        <v>1.607</v>
      </c>
      <c r="H978" s="17">
        <v>464.70600000000002</v>
      </c>
      <c r="I978" s="45">
        <v>1.5629999999999999</v>
      </c>
      <c r="J978" s="17">
        <v>271.923</v>
      </c>
      <c r="K978" s="45">
        <v>3.0870000000000002</v>
      </c>
      <c r="L978" s="18"/>
      <c r="M978" s="18"/>
    </row>
    <row r="979" spans="1:13" ht="12.75" customHeight="1">
      <c r="A979" s="48">
        <v>39600</v>
      </c>
      <c r="B979" s="49" t="s">
        <v>29</v>
      </c>
      <c r="C979" s="49" t="s">
        <v>31</v>
      </c>
      <c r="D979" s="19">
        <v>99.007000000000005</v>
      </c>
      <c r="E979" s="50">
        <v>5.0609999999999999</v>
      </c>
      <c r="F979" s="19">
        <v>0</v>
      </c>
      <c r="G979" s="50">
        <v>0</v>
      </c>
      <c r="H979" s="19">
        <v>0</v>
      </c>
      <c r="I979" s="50">
        <v>0</v>
      </c>
      <c r="J979" s="19">
        <v>99.007000000000005</v>
      </c>
      <c r="K979" s="50">
        <v>5.0609999999999999</v>
      </c>
      <c r="L979" s="18"/>
      <c r="M979" s="18"/>
    </row>
    <row r="980" spans="1:13" ht="12.75" customHeight="1">
      <c r="A980" s="58">
        <v>39965</v>
      </c>
      <c r="B980" s="25" t="s">
        <v>11</v>
      </c>
      <c r="C980" s="25" t="s">
        <v>26</v>
      </c>
      <c r="D980" s="59">
        <v>1959.796</v>
      </c>
      <c r="E980" s="47">
        <v>0.44800000000000001</v>
      </c>
      <c r="F980" s="59">
        <v>907.60599999999999</v>
      </c>
      <c r="G980" s="47">
        <v>0.7</v>
      </c>
      <c r="H980" s="59">
        <v>748.72799999999995</v>
      </c>
      <c r="I980" s="47">
        <v>0.29799999999999999</v>
      </c>
      <c r="J980" s="59">
        <v>1052.191</v>
      </c>
      <c r="K980" s="47">
        <v>1.0640000000000001</v>
      </c>
      <c r="L980" s="18"/>
      <c r="M980" s="18"/>
    </row>
    <row r="981" spans="1:13" ht="12.75" customHeight="1">
      <c r="A981" s="44">
        <v>39965</v>
      </c>
      <c r="B981" s="39" t="s">
        <v>11</v>
      </c>
      <c r="C981" s="39" t="s">
        <v>32</v>
      </c>
      <c r="D981" s="17">
        <v>1638.518</v>
      </c>
      <c r="E981" s="45">
        <v>0.754</v>
      </c>
      <c r="F981" s="17">
        <v>726.45299999999997</v>
      </c>
      <c r="G981" s="45">
        <v>1.0249999999999999</v>
      </c>
      <c r="H981" s="17">
        <v>602.90599999999995</v>
      </c>
      <c r="I981" s="45">
        <v>0.86599999999999999</v>
      </c>
      <c r="J981" s="17">
        <v>912.06500000000005</v>
      </c>
      <c r="K981" s="45">
        <v>1.206</v>
      </c>
      <c r="L981" s="18"/>
      <c r="M981" s="18"/>
    </row>
    <row r="982" spans="1:13" ht="12.75" customHeight="1">
      <c r="A982" s="44">
        <v>39965</v>
      </c>
      <c r="B982" s="39" t="s">
        <v>11</v>
      </c>
      <c r="C982" s="39" t="s">
        <v>30</v>
      </c>
      <c r="D982" s="17">
        <v>292.02600000000001</v>
      </c>
      <c r="E982" s="45">
        <v>3.4319999999999999</v>
      </c>
      <c r="F982" s="17">
        <v>181.15299999999999</v>
      </c>
      <c r="G982" s="45">
        <v>3.3370000000000002</v>
      </c>
      <c r="H982" s="17">
        <v>145.822</v>
      </c>
      <c r="I982" s="45">
        <v>3.472</v>
      </c>
      <c r="J982" s="17">
        <v>110.873</v>
      </c>
      <c r="K982" s="45">
        <v>8.0530000000000008</v>
      </c>
      <c r="L982" s="18"/>
      <c r="M982" s="18"/>
    </row>
    <row r="983" spans="1:13" ht="12.75" customHeight="1">
      <c r="A983" s="48">
        <v>39965</v>
      </c>
      <c r="B983" s="49" t="s">
        <v>11</v>
      </c>
      <c r="C983" s="49" t="s">
        <v>31</v>
      </c>
      <c r="D983" s="19">
        <v>29.253</v>
      </c>
      <c r="E983" s="50">
        <v>16.114000000000001</v>
      </c>
      <c r="F983" s="19">
        <v>0</v>
      </c>
      <c r="G983" s="50">
        <v>0</v>
      </c>
      <c r="H983" s="19">
        <v>0</v>
      </c>
      <c r="I983" s="50">
        <v>0</v>
      </c>
      <c r="J983" s="19">
        <v>29.253</v>
      </c>
      <c r="K983" s="50">
        <v>16.114000000000001</v>
      </c>
      <c r="L983" s="18"/>
      <c r="M983" s="18"/>
    </row>
    <row r="984" spans="1:13" ht="12.75" customHeight="1">
      <c r="A984" s="58">
        <v>39965</v>
      </c>
      <c r="B984" s="25" t="s">
        <v>12</v>
      </c>
      <c r="C984" s="25" t="s">
        <v>26</v>
      </c>
      <c r="D984" s="59">
        <v>1485.8240000000001</v>
      </c>
      <c r="E984" s="47">
        <v>0.435</v>
      </c>
      <c r="F984" s="59">
        <v>692.78</v>
      </c>
      <c r="G984" s="47">
        <v>0.752</v>
      </c>
      <c r="H984" s="59">
        <v>558.87</v>
      </c>
      <c r="I984" s="47">
        <v>0.22600000000000001</v>
      </c>
      <c r="J984" s="59">
        <v>793.04399999999998</v>
      </c>
      <c r="K984" s="47">
        <v>1.046</v>
      </c>
      <c r="L984" s="18"/>
      <c r="M984" s="18"/>
    </row>
    <row r="985" spans="1:13" ht="12.75" customHeight="1">
      <c r="A985" s="44">
        <v>39965</v>
      </c>
      <c r="B985" s="39" t="s">
        <v>12</v>
      </c>
      <c r="C985" s="39" t="s">
        <v>32</v>
      </c>
      <c r="D985" s="17">
        <v>1251.056</v>
      </c>
      <c r="E985" s="45">
        <v>0.73099999999999998</v>
      </c>
      <c r="F985" s="17">
        <v>564.78200000000004</v>
      </c>
      <c r="G985" s="45">
        <v>1.294</v>
      </c>
      <c r="H985" s="17">
        <v>452.05599999999998</v>
      </c>
      <c r="I985" s="45">
        <v>0.97099999999999997</v>
      </c>
      <c r="J985" s="17">
        <v>686.274</v>
      </c>
      <c r="K985" s="45">
        <v>1.244</v>
      </c>
      <c r="L985" s="18"/>
      <c r="M985" s="18"/>
    </row>
    <row r="986" spans="1:13" ht="12.75" customHeight="1">
      <c r="A986" s="44">
        <v>39965</v>
      </c>
      <c r="B986" s="39" t="s">
        <v>12</v>
      </c>
      <c r="C986" s="39" t="s">
        <v>30</v>
      </c>
      <c r="D986" s="17">
        <v>207.27</v>
      </c>
      <c r="E986" s="45">
        <v>3.6549999999999998</v>
      </c>
      <c r="F986" s="17">
        <v>127.998</v>
      </c>
      <c r="G986" s="45">
        <v>3.6019999999999999</v>
      </c>
      <c r="H986" s="17">
        <v>106.815</v>
      </c>
      <c r="I986" s="45">
        <v>3.9790000000000001</v>
      </c>
      <c r="J986" s="17">
        <v>79.272999999999996</v>
      </c>
      <c r="K986" s="45">
        <v>6.2930000000000001</v>
      </c>
      <c r="L986" s="18"/>
      <c r="M986" s="18"/>
    </row>
    <row r="987" spans="1:13" ht="12.75" customHeight="1">
      <c r="A987" s="48">
        <v>39965</v>
      </c>
      <c r="B987" s="49" t="s">
        <v>12</v>
      </c>
      <c r="C987" s="49" t="s">
        <v>31</v>
      </c>
      <c r="D987" s="19">
        <v>27.497</v>
      </c>
      <c r="E987" s="50">
        <v>12.446999999999999</v>
      </c>
      <c r="F987" s="19">
        <v>0</v>
      </c>
      <c r="G987" s="50">
        <v>0</v>
      </c>
      <c r="H987" s="19">
        <v>0</v>
      </c>
      <c r="I987" s="50">
        <v>0</v>
      </c>
      <c r="J987" s="19">
        <v>27.497</v>
      </c>
      <c r="K987" s="50">
        <v>12.446999999999999</v>
      </c>
      <c r="L987" s="18"/>
      <c r="M987" s="18"/>
    </row>
    <row r="988" spans="1:13" ht="12.75" customHeight="1">
      <c r="A988" s="58">
        <v>39965</v>
      </c>
      <c r="B988" s="25" t="s">
        <v>13</v>
      </c>
      <c r="C988" s="25" t="s">
        <v>26</v>
      </c>
      <c r="D988" s="59">
        <v>1232.2560000000001</v>
      </c>
      <c r="E988" s="47">
        <v>0.53</v>
      </c>
      <c r="F988" s="59">
        <v>561.625</v>
      </c>
      <c r="G988" s="47">
        <v>0.92800000000000005</v>
      </c>
      <c r="H988" s="59">
        <v>476.07600000000002</v>
      </c>
      <c r="I988" s="47">
        <v>0.19</v>
      </c>
      <c r="J988" s="59">
        <v>670.63099999999997</v>
      </c>
      <c r="K988" s="47">
        <v>1.232</v>
      </c>
      <c r="L988" s="18"/>
      <c r="M988" s="18"/>
    </row>
    <row r="989" spans="1:13" ht="12.75" customHeight="1">
      <c r="A989" s="44">
        <v>39965</v>
      </c>
      <c r="B989" s="39" t="s">
        <v>13</v>
      </c>
      <c r="C989" s="39" t="s">
        <v>32</v>
      </c>
      <c r="D989" s="17">
        <v>1036.9090000000001</v>
      </c>
      <c r="E989" s="45">
        <v>0.79300000000000004</v>
      </c>
      <c r="F989" s="17">
        <v>437.62599999999998</v>
      </c>
      <c r="G989" s="45">
        <v>1.657</v>
      </c>
      <c r="H989" s="17">
        <v>368.69600000000003</v>
      </c>
      <c r="I989" s="45">
        <v>1.288</v>
      </c>
      <c r="J989" s="17">
        <v>599.28300000000002</v>
      </c>
      <c r="K989" s="45">
        <v>1.649</v>
      </c>
      <c r="L989" s="18"/>
      <c r="M989" s="18"/>
    </row>
    <row r="990" spans="1:13" ht="12.75" customHeight="1">
      <c r="A990" s="44">
        <v>39965</v>
      </c>
      <c r="B990" s="39" t="s">
        <v>13</v>
      </c>
      <c r="C990" s="39" t="s">
        <v>30</v>
      </c>
      <c r="D990" s="17">
        <v>173.28</v>
      </c>
      <c r="E990" s="45">
        <v>3.895</v>
      </c>
      <c r="F990" s="17">
        <v>123.999</v>
      </c>
      <c r="G990" s="45">
        <v>4.32</v>
      </c>
      <c r="H990" s="17">
        <v>107.38</v>
      </c>
      <c r="I990" s="45">
        <v>4.4240000000000004</v>
      </c>
      <c r="J990" s="17">
        <v>49.280999999999999</v>
      </c>
      <c r="K990" s="45">
        <v>9.2669999999999995</v>
      </c>
      <c r="L990" s="18"/>
      <c r="M990" s="18"/>
    </row>
    <row r="991" spans="1:13" ht="12.75" customHeight="1">
      <c r="A991" s="48">
        <v>39965</v>
      </c>
      <c r="B991" s="49" t="s">
        <v>13</v>
      </c>
      <c r="C991" s="49" t="s">
        <v>31</v>
      </c>
      <c r="D991" s="19">
        <v>22.067</v>
      </c>
      <c r="E991" s="50">
        <v>16.893000000000001</v>
      </c>
      <c r="F991" s="19">
        <v>0</v>
      </c>
      <c r="G991" s="50">
        <v>0</v>
      </c>
      <c r="H991" s="19">
        <v>0</v>
      </c>
      <c r="I991" s="50">
        <v>0</v>
      </c>
      <c r="J991" s="19">
        <v>22.067</v>
      </c>
      <c r="K991" s="50">
        <v>16.893000000000001</v>
      </c>
      <c r="L991" s="18"/>
      <c r="M991" s="18"/>
    </row>
    <row r="992" spans="1:13" ht="12.75" customHeight="1">
      <c r="A992" s="58">
        <v>39965</v>
      </c>
      <c r="B992" s="25" t="s">
        <v>14</v>
      </c>
      <c r="C992" s="25" t="s">
        <v>26</v>
      </c>
      <c r="D992" s="59">
        <v>456.13299999999998</v>
      </c>
      <c r="E992" s="47">
        <v>0.50700000000000001</v>
      </c>
      <c r="F992" s="59">
        <v>200.25399999999999</v>
      </c>
      <c r="G992" s="47">
        <v>1.0840000000000001</v>
      </c>
      <c r="H992" s="59">
        <v>163.91800000000001</v>
      </c>
      <c r="I992" s="47">
        <v>0.32300000000000001</v>
      </c>
      <c r="J992" s="59">
        <v>255.88</v>
      </c>
      <c r="K992" s="47">
        <v>1.228</v>
      </c>
      <c r="L992" s="18"/>
      <c r="M992" s="18"/>
    </row>
    <row r="993" spans="1:13" ht="12.75" customHeight="1">
      <c r="A993" s="44">
        <v>39965</v>
      </c>
      <c r="B993" s="39" t="s">
        <v>14</v>
      </c>
      <c r="C993" s="39" t="s">
        <v>32</v>
      </c>
      <c r="D993" s="17">
        <v>378.61700000000002</v>
      </c>
      <c r="E993" s="45">
        <v>0.87</v>
      </c>
      <c r="F993" s="17">
        <v>153.62</v>
      </c>
      <c r="G993" s="45">
        <v>1.895</v>
      </c>
      <c r="H993" s="17">
        <v>126.11</v>
      </c>
      <c r="I993" s="45">
        <v>1.528</v>
      </c>
      <c r="J993" s="17">
        <v>224.99700000000001</v>
      </c>
      <c r="K993" s="45">
        <v>1.4970000000000001</v>
      </c>
      <c r="L993" s="18"/>
      <c r="M993" s="18"/>
    </row>
    <row r="994" spans="1:13" ht="12.75" customHeight="1">
      <c r="A994" s="44">
        <v>39965</v>
      </c>
      <c r="B994" s="39" t="s">
        <v>14</v>
      </c>
      <c r="C994" s="39" t="s">
        <v>30</v>
      </c>
      <c r="D994" s="17">
        <v>70.444000000000003</v>
      </c>
      <c r="E994" s="45">
        <v>4.6619999999999999</v>
      </c>
      <c r="F994" s="17">
        <v>46.634</v>
      </c>
      <c r="G994" s="45">
        <v>5.3339999999999996</v>
      </c>
      <c r="H994" s="17">
        <v>37.808999999999997</v>
      </c>
      <c r="I994" s="45">
        <v>5.359</v>
      </c>
      <c r="J994" s="17">
        <v>23.81</v>
      </c>
      <c r="K994" s="45">
        <v>10.226000000000001</v>
      </c>
      <c r="L994" s="18"/>
      <c r="M994" s="18"/>
    </row>
    <row r="995" spans="1:13" ht="12.75" customHeight="1">
      <c r="A995" s="48">
        <v>39965</v>
      </c>
      <c r="B995" s="49" t="s">
        <v>14</v>
      </c>
      <c r="C995" s="49" t="s">
        <v>31</v>
      </c>
      <c r="D995" s="19">
        <v>7.0730000000000004</v>
      </c>
      <c r="E995" s="50">
        <v>19.907</v>
      </c>
      <c r="F995" s="19">
        <v>0</v>
      </c>
      <c r="G995" s="50">
        <v>0</v>
      </c>
      <c r="H995" s="19">
        <v>0</v>
      </c>
      <c r="I995" s="50">
        <v>0</v>
      </c>
      <c r="J995" s="19">
        <v>7.0730000000000004</v>
      </c>
      <c r="K995" s="50">
        <v>19.907</v>
      </c>
      <c r="L995" s="18"/>
      <c r="M995" s="18"/>
    </row>
    <row r="996" spans="1:13" ht="12.75" customHeight="1">
      <c r="A996" s="58">
        <v>39965</v>
      </c>
      <c r="B996" s="25" t="s">
        <v>15</v>
      </c>
      <c r="C996" s="25" t="s">
        <v>26</v>
      </c>
      <c r="D996" s="59">
        <v>625.83299999999997</v>
      </c>
      <c r="E996" s="47">
        <v>0.65100000000000002</v>
      </c>
      <c r="F996" s="59">
        <v>286.84100000000001</v>
      </c>
      <c r="G996" s="47">
        <v>1.3660000000000001</v>
      </c>
      <c r="H996" s="59">
        <v>242.876</v>
      </c>
      <c r="I996" s="47">
        <v>0.52400000000000002</v>
      </c>
      <c r="J996" s="59">
        <v>338.99200000000002</v>
      </c>
      <c r="K996" s="47">
        <v>1.4730000000000001</v>
      </c>
      <c r="L996" s="18"/>
      <c r="M996" s="18"/>
    </row>
    <row r="997" spans="1:13" ht="12.75" customHeight="1">
      <c r="A997" s="44">
        <v>39965</v>
      </c>
      <c r="B997" s="39" t="s">
        <v>15</v>
      </c>
      <c r="C997" s="39" t="s">
        <v>32</v>
      </c>
      <c r="D997" s="17">
        <v>530.70899999999995</v>
      </c>
      <c r="E997" s="45">
        <v>0.98599999999999999</v>
      </c>
      <c r="F997" s="17">
        <v>233.02099999999999</v>
      </c>
      <c r="G997" s="45">
        <v>1.879</v>
      </c>
      <c r="H997" s="17">
        <v>198.434</v>
      </c>
      <c r="I997" s="45">
        <v>1.381</v>
      </c>
      <c r="J997" s="17">
        <v>297.68799999999999</v>
      </c>
      <c r="K997" s="45">
        <v>1.7729999999999999</v>
      </c>
      <c r="L997" s="18"/>
      <c r="M997" s="18"/>
    </row>
    <row r="998" spans="1:13" ht="12.75" customHeight="1">
      <c r="A998" s="44">
        <v>39965</v>
      </c>
      <c r="B998" s="39" t="s">
        <v>15</v>
      </c>
      <c r="C998" s="39" t="s">
        <v>30</v>
      </c>
      <c r="D998" s="17">
        <v>82.759</v>
      </c>
      <c r="E998" s="45">
        <v>5.4139999999999997</v>
      </c>
      <c r="F998" s="17">
        <v>53.82</v>
      </c>
      <c r="G998" s="45">
        <v>5.7050000000000001</v>
      </c>
      <c r="H998" s="17">
        <v>44.441000000000003</v>
      </c>
      <c r="I998" s="45">
        <v>6.0860000000000003</v>
      </c>
      <c r="J998" s="17">
        <v>28.939</v>
      </c>
      <c r="K998" s="45">
        <v>10.933</v>
      </c>
      <c r="L998" s="18"/>
      <c r="M998" s="18"/>
    </row>
    <row r="999" spans="1:13" ht="12.75" customHeight="1">
      <c r="A999" s="48">
        <v>39965</v>
      </c>
      <c r="B999" s="49" t="s">
        <v>15</v>
      </c>
      <c r="C999" s="49" t="s">
        <v>31</v>
      </c>
      <c r="D999" s="19">
        <v>12.365</v>
      </c>
      <c r="E999" s="50">
        <v>17.916</v>
      </c>
      <c r="F999" s="19">
        <v>0</v>
      </c>
      <c r="G999" s="50">
        <v>0</v>
      </c>
      <c r="H999" s="19">
        <v>0</v>
      </c>
      <c r="I999" s="50">
        <v>0</v>
      </c>
      <c r="J999" s="19">
        <v>12.365</v>
      </c>
      <c r="K999" s="50">
        <v>17.916</v>
      </c>
      <c r="L999" s="18"/>
      <c r="M999" s="18"/>
    </row>
    <row r="1000" spans="1:13" ht="12.75" customHeight="1">
      <c r="A1000" s="58">
        <v>39965</v>
      </c>
      <c r="B1000" s="25" t="s">
        <v>16</v>
      </c>
      <c r="C1000" s="25" t="s">
        <v>26</v>
      </c>
      <c r="D1000" s="59">
        <v>144.434</v>
      </c>
      <c r="E1000" s="47">
        <v>0.70199999999999996</v>
      </c>
      <c r="F1000" s="59">
        <v>63.954000000000001</v>
      </c>
      <c r="G1000" s="47">
        <v>1.26</v>
      </c>
      <c r="H1000" s="59">
        <v>54.146000000000001</v>
      </c>
      <c r="I1000" s="47">
        <v>0.24199999999999999</v>
      </c>
      <c r="J1000" s="59">
        <v>80.48</v>
      </c>
      <c r="K1000" s="47">
        <v>1.383</v>
      </c>
      <c r="L1000" s="18"/>
      <c r="M1000" s="18"/>
    </row>
    <row r="1001" spans="1:13" ht="12.75" customHeight="1">
      <c r="A1001" s="44">
        <v>39965</v>
      </c>
      <c r="B1001" s="39" t="s">
        <v>16</v>
      </c>
      <c r="C1001" s="39" t="s">
        <v>32</v>
      </c>
      <c r="D1001" s="17">
        <v>122.497</v>
      </c>
      <c r="E1001" s="45">
        <v>1.056</v>
      </c>
      <c r="F1001" s="17">
        <v>49.037999999999997</v>
      </c>
      <c r="G1001" s="45">
        <v>2.2789999999999999</v>
      </c>
      <c r="H1001" s="17">
        <v>40.758000000000003</v>
      </c>
      <c r="I1001" s="45">
        <v>1.8029999999999999</v>
      </c>
      <c r="J1001" s="17">
        <v>73.459999999999994</v>
      </c>
      <c r="K1001" s="45">
        <v>1.748</v>
      </c>
      <c r="L1001" s="18"/>
      <c r="M1001" s="18"/>
    </row>
    <row r="1002" spans="1:13" ht="12.75" customHeight="1">
      <c r="A1002" s="44">
        <v>39965</v>
      </c>
      <c r="B1002" s="39" t="s">
        <v>16</v>
      </c>
      <c r="C1002" s="39" t="s">
        <v>30</v>
      </c>
      <c r="D1002" s="17">
        <v>20.462</v>
      </c>
      <c r="E1002" s="45">
        <v>6.6870000000000003</v>
      </c>
      <c r="F1002" s="17">
        <v>14.917</v>
      </c>
      <c r="G1002" s="45">
        <v>6.282</v>
      </c>
      <c r="H1002" s="17">
        <v>13.388</v>
      </c>
      <c r="I1002" s="45">
        <v>5.6609999999999996</v>
      </c>
      <c r="J1002" s="17">
        <v>5.5449999999999999</v>
      </c>
      <c r="K1002" s="45">
        <v>15.739000000000001</v>
      </c>
      <c r="L1002" s="18"/>
      <c r="M1002" s="18"/>
    </row>
    <row r="1003" spans="1:13" ht="12.75" customHeight="1">
      <c r="A1003" s="48">
        <v>39965</v>
      </c>
      <c r="B1003" s="49" t="s">
        <v>16</v>
      </c>
      <c r="C1003" s="49" t="s">
        <v>31</v>
      </c>
      <c r="D1003" s="19">
        <v>1.4750000000000001</v>
      </c>
      <c r="E1003" s="50">
        <v>31.937000000000001</v>
      </c>
      <c r="F1003" s="19">
        <v>0</v>
      </c>
      <c r="G1003" s="50">
        <v>0</v>
      </c>
      <c r="H1003" s="19">
        <v>0</v>
      </c>
      <c r="I1003" s="50">
        <v>0</v>
      </c>
      <c r="J1003" s="19">
        <v>1.4750000000000001</v>
      </c>
      <c r="K1003" s="50">
        <v>31.937000000000001</v>
      </c>
      <c r="L1003" s="18"/>
      <c r="M1003" s="18"/>
    </row>
    <row r="1004" spans="1:13" ht="12.75" customHeight="1">
      <c r="A1004" s="58">
        <v>39965</v>
      </c>
      <c r="B1004" s="25" t="s">
        <v>17</v>
      </c>
      <c r="C1004" s="25" t="s">
        <v>26</v>
      </c>
      <c r="D1004" s="59">
        <v>56.067</v>
      </c>
      <c r="E1004" s="47">
        <v>1.944</v>
      </c>
      <c r="F1004" s="59">
        <v>30.067</v>
      </c>
      <c r="G1004" s="47">
        <v>2.6619999999999999</v>
      </c>
      <c r="H1004" s="59">
        <v>26.945</v>
      </c>
      <c r="I1004" s="47">
        <v>1.036</v>
      </c>
      <c r="J1004" s="59">
        <v>26</v>
      </c>
      <c r="K1004" s="47">
        <v>3.8039999999999998</v>
      </c>
      <c r="L1004" s="18"/>
      <c r="M1004" s="18"/>
    </row>
    <row r="1005" spans="1:13" ht="12.75" customHeight="1">
      <c r="A1005" s="44">
        <v>39965</v>
      </c>
      <c r="B1005" s="39" t="s">
        <v>17</v>
      </c>
      <c r="C1005" s="39" t="s">
        <v>32</v>
      </c>
      <c r="D1005" s="17">
        <v>46.84</v>
      </c>
      <c r="E1005" s="45">
        <v>2.3010000000000002</v>
      </c>
      <c r="F1005" s="17">
        <v>24.08</v>
      </c>
      <c r="G1005" s="45">
        <v>3.286</v>
      </c>
      <c r="H1005" s="17">
        <v>21.350999999999999</v>
      </c>
      <c r="I1005" s="45">
        <v>3.081</v>
      </c>
      <c r="J1005" s="17">
        <v>22.76</v>
      </c>
      <c r="K1005" s="45">
        <v>4.6639999999999997</v>
      </c>
      <c r="L1005" s="18"/>
      <c r="M1005" s="18"/>
    </row>
    <row r="1006" spans="1:13" ht="12.75" customHeight="1">
      <c r="A1006" s="44">
        <v>39965</v>
      </c>
      <c r="B1006" s="39" t="s">
        <v>17</v>
      </c>
      <c r="C1006" s="39" t="s">
        <v>30</v>
      </c>
      <c r="D1006" s="17">
        <v>8.3230000000000004</v>
      </c>
      <c r="E1006" s="45">
        <v>10.634</v>
      </c>
      <c r="F1006" s="17">
        <v>5.9870000000000001</v>
      </c>
      <c r="G1006" s="45">
        <v>14.023</v>
      </c>
      <c r="H1006" s="17">
        <v>5.5940000000000003</v>
      </c>
      <c r="I1006" s="45">
        <v>13.938000000000001</v>
      </c>
      <c r="J1006" s="17">
        <v>2.3359999999999999</v>
      </c>
      <c r="K1006" s="45">
        <v>19.152999999999999</v>
      </c>
      <c r="L1006" s="18"/>
      <c r="M1006" s="18"/>
    </row>
    <row r="1007" spans="1:13" ht="12.75" customHeight="1">
      <c r="A1007" s="48">
        <v>39965</v>
      </c>
      <c r="B1007" s="49" t="s">
        <v>17</v>
      </c>
      <c r="C1007" s="49" t="s">
        <v>31</v>
      </c>
      <c r="D1007" s="19">
        <v>0.90400000000000003</v>
      </c>
      <c r="E1007" s="50">
        <v>37.835999999999999</v>
      </c>
      <c r="F1007" s="19">
        <v>0</v>
      </c>
      <c r="G1007" s="50">
        <v>0</v>
      </c>
      <c r="H1007" s="19">
        <v>0</v>
      </c>
      <c r="I1007" s="50">
        <v>0</v>
      </c>
      <c r="J1007" s="19">
        <v>0.90400000000000003</v>
      </c>
      <c r="K1007" s="50">
        <v>37.835999999999999</v>
      </c>
      <c r="L1007" s="18"/>
      <c r="M1007" s="18"/>
    </row>
    <row r="1008" spans="1:13" ht="12.75" customHeight="1">
      <c r="A1008" s="58">
        <v>39965</v>
      </c>
      <c r="B1008" s="25" t="s">
        <v>18</v>
      </c>
      <c r="C1008" s="25" t="s">
        <v>26</v>
      </c>
      <c r="D1008" s="59">
        <v>98.064999999999998</v>
      </c>
      <c r="E1008" s="47">
        <v>1.4950000000000001</v>
      </c>
      <c r="F1008" s="59">
        <v>48.253</v>
      </c>
      <c r="G1008" s="47">
        <v>2.4020000000000001</v>
      </c>
      <c r="H1008" s="59">
        <v>37.417000000000002</v>
      </c>
      <c r="I1008" s="47">
        <v>0</v>
      </c>
      <c r="J1008" s="59">
        <v>49.811999999999998</v>
      </c>
      <c r="K1008" s="47">
        <v>2.4830000000000001</v>
      </c>
      <c r="L1008" s="18"/>
      <c r="M1008" s="18"/>
    </row>
    <row r="1009" spans="1:13" ht="12.75" customHeight="1">
      <c r="A1009" s="44">
        <v>39965</v>
      </c>
      <c r="B1009" s="39" t="s">
        <v>18</v>
      </c>
      <c r="C1009" s="39" t="s">
        <v>32</v>
      </c>
      <c r="D1009" s="17">
        <v>82.046999999999997</v>
      </c>
      <c r="E1009" s="45">
        <v>2.1890000000000001</v>
      </c>
      <c r="F1009" s="17">
        <v>38.478999999999999</v>
      </c>
      <c r="G1009" s="45">
        <v>2.6589999999999998</v>
      </c>
      <c r="H1009" s="17">
        <v>30.780999999999999</v>
      </c>
      <c r="I1009" s="45">
        <v>1.694</v>
      </c>
      <c r="J1009" s="17">
        <v>43.567</v>
      </c>
      <c r="K1009" s="45">
        <v>3.6669999999999998</v>
      </c>
      <c r="L1009" s="18"/>
      <c r="M1009" s="18"/>
    </row>
    <row r="1010" spans="1:13" ht="12.75" customHeight="1">
      <c r="A1010" s="44">
        <v>39965</v>
      </c>
      <c r="B1010" s="39" t="s">
        <v>18</v>
      </c>
      <c r="C1010" s="39" t="s">
        <v>30</v>
      </c>
      <c r="D1010" s="17">
        <v>15.089</v>
      </c>
      <c r="E1010" s="45">
        <v>9.94</v>
      </c>
      <c r="F1010" s="17">
        <v>9.7739999999999991</v>
      </c>
      <c r="G1010" s="45">
        <v>9.2620000000000005</v>
      </c>
      <c r="H1010" s="17">
        <v>6.6360000000000001</v>
      </c>
      <c r="I1010" s="45">
        <v>7.8570000000000002</v>
      </c>
      <c r="J1010" s="17">
        <v>5.3150000000000004</v>
      </c>
      <c r="K1010" s="45">
        <v>17.754000000000001</v>
      </c>
      <c r="L1010" s="18"/>
      <c r="M1010" s="18"/>
    </row>
    <row r="1011" spans="1:13" ht="12.75" customHeight="1">
      <c r="A1011" s="48">
        <v>39965</v>
      </c>
      <c r="B1011" s="49" t="s">
        <v>18</v>
      </c>
      <c r="C1011" s="49" t="s">
        <v>31</v>
      </c>
      <c r="D1011" s="19">
        <v>0.92900000000000005</v>
      </c>
      <c r="E1011" s="50">
        <v>44.645000000000003</v>
      </c>
      <c r="F1011" s="19">
        <v>0</v>
      </c>
      <c r="G1011" s="50">
        <v>0</v>
      </c>
      <c r="H1011" s="19">
        <v>0</v>
      </c>
      <c r="I1011" s="50">
        <v>0</v>
      </c>
      <c r="J1011" s="19">
        <v>0.92900000000000005</v>
      </c>
      <c r="K1011" s="50">
        <v>44.645000000000003</v>
      </c>
      <c r="L1011" s="18"/>
      <c r="M1011" s="18"/>
    </row>
    <row r="1012" spans="1:13" ht="12.75" customHeight="1">
      <c r="A1012" s="58">
        <v>39965</v>
      </c>
      <c r="B1012" s="25" t="s">
        <v>29</v>
      </c>
      <c r="C1012" s="25" t="s">
        <v>26</v>
      </c>
      <c r="D1012" s="59">
        <v>6058.4089999999997</v>
      </c>
      <c r="E1012" s="47">
        <v>0.19900000000000001</v>
      </c>
      <c r="F1012" s="59">
        <v>2791.38</v>
      </c>
      <c r="G1012" s="47">
        <v>0.39600000000000002</v>
      </c>
      <c r="H1012" s="59">
        <v>2308.9760000000001</v>
      </c>
      <c r="I1012" s="47">
        <v>0.13900000000000001</v>
      </c>
      <c r="J1012" s="59">
        <v>3267.0279999999998</v>
      </c>
      <c r="K1012" s="47">
        <v>0.46400000000000002</v>
      </c>
      <c r="L1012" s="18"/>
      <c r="M1012" s="18"/>
    </row>
    <row r="1013" spans="1:13" ht="12.75" customHeight="1">
      <c r="A1013" s="44">
        <v>39965</v>
      </c>
      <c r="B1013" s="39" t="s">
        <v>29</v>
      </c>
      <c r="C1013" s="39" t="s">
        <v>32</v>
      </c>
      <c r="D1013" s="17">
        <v>5087.1930000000002</v>
      </c>
      <c r="E1013" s="45">
        <v>0.35399999999999998</v>
      </c>
      <c r="F1013" s="17">
        <v>2227.0990000000002</v>
      </c>
      <c r="G1013" s="45">
        <v>0.61399999999999999</v>
      </c>
      <c r="H1013" s="17">
        <v>1841.0909999999999</v>
      </c>
      <c r="I1013" s="45">
        <v>0.51100000000000001</v>
      </c>
      <c r="J1013" s="17">
        <v>2860.0940000000001</v>
      </c>
      <c r="K1013" s="45">
        <v>0.60899999999999999</v>
      </c>
      <c r="L1013" s="18"/>
      <c r="M1013" s="18"/>
    </row>
    <row r="1014" spans="1:13" ht="12.75" customHeight="1">
      <c r="A1014" s="44">
        <v>39965</v>
      </c>
      <c r="B1014" s="39" t="s">
        <v>29</v>
      </c>
      <c r="C1014" s="39" t="s">
        <v>30</v>
      </c>
      <c r="D1014" s="17">
        <v>869.65200000000004</v>
      </c>
      <c r="E1014" s="45">
        <v>1.8320000000000001</v>
      </c>
      <c r="F1014" s="17">
        <v>564.28099999999995</v>
      </c>
      <c r="G1014" s="45">
        <v>2.0539999999999998</v>
      </c>
      <c r="H1014" s="17">
        <v>467.88499999999999</v>
      </c>
      <c r="I1014" s="45">
        <v>1.9510000000000001</v>
      </c>
      <c r="J1014" s="17">
        <v>305.37099999999998</v>
      </c>
      <c r="K1014" s="45">
        <v>3.7389999999999999</v>
      </c>
      <c r="L1014" s="18"/>
      <c r="M1014" s="18"/>
    </row>
    <row r="1015" spans="1:13" ht="12.75" customHeight="1">
      <c r="A1015" s="48">
        <v>39965</v>
      </c>
      <c r="B1015" s="49" t="s">
        <v>29</v>
      </c>
      <c r="C1015" s="49" t="s">
        <v>31</v>
      </c>
      <c r="D1015" s="19">
        <v>101.563</v>
      </c>
      <c r="E1015" s="50">
        <v>7.2030000000000003</v>
      </c>
      <c r="F1015" s="19">
        <v>0</v>
      </c>
      <c r="G1015" s="50">
        <v>0</v>
      </c>
      <c r="H1015" s="19">
        <v>0</v>
      </c>
      <c r="I1015" s="50">
        <v>0</v>
      </c>
      <c r="J1015" s="19">
        <v>101.563</v>
      </c>
      <c r="K1015" s="50">
        <v>7.2030000000000003</v>
      </c>
      <c r="L1015" s="18"/>
      <c r="M1015" s="18"/>
    </row>
    <row r="1016" spans="1:13" ht="12.75" customHeight="1">
      <c r="A1016" s="58">
        <v>40330</v>
      </c>
      <c r="B1016" s="25" t="s">
        <v>11</v>
      </c>
      <c r="C1016" s="25" t="s">
        <v>26</v>
      </c>
      <c r="D1016" s="59">
        <v>1994.5920000000001</v>
      </c>
      <c r="E1016" s="47">
        <v>0.40100000000000002</v>
      </c>
      <c r="F1016" s="59">
        <v>928.64</v>
      </c>
      <c r="G1016" s="47">
        <v>0.66600000000000004</v>
      </c>
      <c r="H1016" s="59">
        <v>758.93</v>
      </c>
      <c r="I1016" s="47">
        <v>0.19800000000000001</v>
      </c>
      <c r="J1016" s="59">
        <v>1065.952</v>
      </c>
      <c r="K1016" s="47">
        <v>0.81599999999999995</v>
      </c>
      <c r="L1016" s="18"/>
      <c r="M1016" s="18"/>
    </row>
    <row r="1017" spans="1:13" ht="12.75" customHeight="1">
      <c r="A1017" s="44">
        <v>40330</v>
      </c>
      <c r="B1017" s="39" t="s">
        <v>11</v>
      </c>
      <c r="C1017" s="39" t="s">
        <v>32</v>
      </c>
      <c r="D1017" s="17">
        <v>1643.155</v>
      </c>
      <c r="E1017" s="45">
        <v>0.74</v>
      </c>
      <c r="F1017" s="17">
        <v>724.22799999999995</v>
      </c>
      <c r="G1017" s="45">
        <v>1.0660000000000001</v>
      </c>
      <c r="H1017" s="17">
        <v>595.01099999999997</v>
      </c>
      <c r="I1017" s="45">
        <v>1.01</v>
      </c>
      <c r="J1017" s="17">
        <v>918.92700000000002</v>
      </c>
      <c r="K1017" s="45">
        <v>1.1479999999999999</v>
      </c>
      <c r="L1017" s="18"/>
      <c r="M1017" s="18"/>
    </row>
    <row r="1018" spans="1:13" ht="12.75" customHeight="1">
      <c r="A1018" s="44">
        <v>40330</v>
      </c>
      <c r="B1018" s="39" t="s">
        <v>11</v>
      </c>
      <c r="C1018" s="39" t="s">
        <v>30</v>
      </c>
      <c r="D1018" s="17">
        <v>321.68299999999999</v>
      </c>
      <c r="E1018" s="45">
        <v>3.6869999999999998</v>
      </c>
      <c r="F1018" s="17">
        <v>204.41200000000001</v>
      </c>
      <c r="G1018" s="45">
        <v>3.54</v>
      </c>
      <c r="H1018" s="17">
        <v>163.91900000000001</v>
      </c>
      <c r="I1018" s="45">
        <v>3.996</v>
      </c>
      <c r="J1018" s="17">
        <v>117.27</v>
      </c>
      <c r="K1018" s="45">
        <v>6.3090000000000002</v>
      </c>
      <c r="L1018" s="18"/>
      <c r="M1018" s="18"/>
    </row>
    <row r="1019" spans="1:13" ht="12.75" customHeight="1">
      <c r="A1019" s="48">
        <v>40330</v>
      </c>
      <c r="B1019" s="49" t="s">
        <v>11</v>
      </c>
      <c r="C1019" s="49" t="s">
        <v>31</v>
      </c>
      <c r="D1019" s="19">
        <v>29.754999999999999</v>
      </c>
      <c r="E1019" s="50">
        <v>11.138999999999999</v>
      </c>
      <c r="F1019" s="19">
        <v>0</v>
      </c>
      <c r="G1019" s="50">
        <v>0</v>
      </c>
      <c r="H1019" s="19">
        <v>0</v>
      </c>
      <c r="I1019" s="50">
        <v>0</v>
      </c>
      <c r="J1019" s="19">
        <v>29.754999999999999</v>
      </c>
      <c r="K1019" s="50">
        <v>11.138999999999999</v>
      </c>
      <c r="L1019" s="18"/>
      <c r="M1019" s="18"/>
    </row>
    <row r="1020" spans="1:13" ht="12.75" customHeight="1">
      <c r="A1020" s="58">
        <v>40330</v>
      </c>
      <c r="B1020" s="25" t="s">
        <v>12</v>
      </c>
      <c r="C1020" s="25" t="s">
        <v>26</v>
      </c>
      <c r="D1020" s="59">
        <v>1510.7059999999999</v>
      </c>
      <c r="E1020" s="47">
        <v>0.42199999999999999</v>
      </c>
      <c r="F1020" s="59">
        <v>709.65300000000002</v>
      </c>
      <c r="G1020" s="47">
        <v>0.71599999999999997</v>
      </c>
      <c r="H1020" s="59">
        <v>568.67700000000002</v>
      </c>
      <c r="I1020" s="47">
        <v>0.2</v>
      </c>
      <c r="J1020" s="59">
        <v>801.053</v>
      </c>
      <c r="K1020" s="47">
        <v>0.95599999999999996</v>
      </c>
      <c r="L1020" s="18"/>
      <c r="M1020" s="18"/>
    </row>
    <row r="1021" spans="1:13" ht="12.75" customHeight="1">
      <c r="A1021" s="44">
        <v>40330</v>
      </c>
      <c r="B1021" s="39" t="s">
        <v>12</v>
      </c>
      <c r="C1021" s="39" t="s">
        <v>32</v>
      </c>
      <c r="D1021" s="17">
        <v>1266.114</v>
      </c>
      <c r="E1021" s="45">
        <v>0.71399999999999997</v>
      </c>
      <c r="F1021" s="17">
        <v>579.31100000000004</v>
      </c>
      <c r="G1021" s="45">
        <v>1.06</v>
      </c>
      <c r="H1021" s="17">
        <v>469.44</v>
      </c>
      <c r="I1021" s="45">
        <v>0.82599999999999996</v>
      </c>
      <c r="J1021" s="17">
        <v>686.803</v>
      </c>
      <c r="K1021" s="45">
        <v>1.216</v>
      </c>
      <c r="L1021" s="18"/>
      <c r="M1021" s="18"/>
    </row>
    <row r="1022" spans="1:13" ht="12.75" customHeight="1">
      <c r="A1022" s="44">
        <v>40330</v>
      </c>
      <c r="B1022" s="39" t="s">
        <v>12</v>
      </c>
      <c r="C1022" s="39" t="s">
        <v>30</v>
      </c>
      <c r="D1022" s="17">
        <v>210.56399999999999</v>
      </c>
      <c r="E1022" s="45">
        <v>3.4620000000000002</v>
      </c>
      <c r="F1022" s="17">
        <v>130.34200000000001</v>
      </c>
      <c r="G1022" s="45">
        <v>3.9319999999999999</v>
      </c>
      <c r="H1022" s="17">
        <v>99.236999999999995</v>
      </c>
      <c r="I1022" s="45">
        <v>3.702</v>
      </c>
      <c r="J1022" s="17">
        <v>80.221999999999994</v>
      </c>
      <c r="K1022" s="45">
        <v>5.9980000000000002</v>
      </c>
      <c r="L1022" s="18"/>
      <c r="M1022" s="18"/>
    </row>
    <row r="1023" spans="1:13" ht="12.75" customHeight="1">
      <c r="A1023" s="48">
        <v>40330</v>
      </c>
      <c r="B1023" s="49" t="s">
        <v>12</v>
      </c>
      <c r="C1023" s="49" t="s">
        <v>31</v>
      </c>
      <c r="D1023" s="19">
        <v>34.027000000000001</v>
      </c>
      <c r="E1023" s="50">
        <v>10.172000000000001</v>
      </c>
      <c r="F1023" s="19">
        <v>0</v>
      </c>
      <c r="G1023" s="50">
        <v>0</v>
      </c>
      <c r="H1023" s="19">
        <v>0</v>
      </c>
      <c r="I1023" s="50">
        <v>0</v>
      </c>
      <c r="J1023" s="19">
        <v>34.027000000000001</v>
      </c>
      <c r="K1023" s="50">
        <v>10.172000000000001</v>
      </c>
      <c r="L1023" s="18"/>
      <c r="M1023" s="18"/>
    </row>
    <row r="1024" spans="1:13" ht="12.75" customHeight="1">
      <c r="A1024" s="58">
        <v>40330</v>
      </c>
      <c r="B1024" s="25" t="s">
        <v>13</v>
      </c>
      <c r="C1024" s="25" t="s">
        <v>26</v>
      </c>
      <c r="D1024" s="59">
        <v>1248.663</v>
      </c>
      <c r="E1024" s="47">
        <v>0.65200000000000002</v>
      </c>
      <c r="F1024" s="59">
        <v>567.65499999999997</v>
      </c>
      <c r="G1024" s="47">
        <v>0.83899999999999997</v>
      </c>
      <c r="H1024" s="59">
        <v>483.99599999999998</v>
      </c>
      <c r="I1024" s="47">
        <v>0.26300000000000001</v>
      </c>
      <c r="J1024" s="59">
        <v>681.00800000000004</v>
      </c>
      <c r="K1024" s="47">
        <v>1.2390000000000001</v>
      </c>
      <c r="L1024" s="18"/>
      <c r="M1024" s="18"/>
    </row>
    <row r="1025" spans="1:13" ht="12.75" customHeight="1">
      <c r="A1025" s="44">
        <v>40330</v>
      </c>
      <c r="B1025" s="39" t="s">
        <v>13</v>
      </c>
      <c r="C1025" s="39" t="s">
        <v>32</v>
      </c>
      <c r="D1025" s="17">
        <v>1057.799</v>
      </c>
      <c r="E1025" s="45">
        <v>0.79800000000000004</v>
      </c>
      <c r="F1025" s="17">
        <v>449.005</v>
      </c>
      <c r="G1025" s="45">
        <v>1.355</v>
      </c>
      <c r="H1025" s="17">
        <v>381.69299999999998</v>
      </c>
      <c r="I1025" s="45">
        <v>0.97899999999999998</v>
      </c>
      <c r="J1025" s="17">
        <v>608.79300000000001</v>
      </c>
      <c r="K1025" s="45">
        <v>1.4410000000000001</v>
      </c>
      <c r="L1025" s="18"/>
      <c r="M1025" s="18"/>
    </row>
    <row r="1026" spans="1:13" ht="12.75" customHeight="1">
      <c r="A1026" s="44">
        <v>40330</v>
      </c>
      <c r="B1026" s="39" t="s">
        <v>13</v>
      </c>
      <c r="C1026" s="39" t="s">
        <v>30</v>
      </c>
      <c r="D1026" s="17">
        <v>171.43799999999999</v>
      </c>
      <c r="E1026" s="45">
        <v>3.593</v>
      </c>
      <c r="F1026" s="17">
        <v>118.65</v>
      </c>
      <c r="G1026" s="45">
        <v>4.2750000000000004</v>
      </c>
      <c r="H1026" s="17">
        <v>102.30200000000001</v>
      </c>
      <c r="I1026" s="45">
        <v>3.9009999999999998</v>
      </c>
      <c r="J1026" s="17">
        <v>52.787999999999997</v>
      </c>
      <c r="K1026" s="45">
        <v>6.8</v>
      </c>
      <c r="L1026" s="18"/>
      <c r="M1026" s="18"/>
    </row>
    <row r="1027" spans="1:13" ht="12.75" customHeight="1">
      <c r="A1027" s="48">
        <v>40330</v>
      </c>
      <c r="B1027" s="49" t="s">
        <v>13</v>
      </c>
      <c r="C1027" s="49" t="s">
        <v>31</v>
      </c>
      <c r="D1027" s="19">
        <v>19.427</v>
      </c>
      <c r="E1027" s="50">
        <v>14.561</v>
      </c>
      <c r="F1027" s="19">
        <v>0</v>
      </c>
      <c r="G1027" s="50">
        <v>0</v>
      </c>
      <c r="H1027" s="19">
        <v>0</v>
      </c>
      <c r="I1027" s="50">
        <v>0</v>
      </c>
      <c r="J1027" s="19">
        <v>19.427</v>
      </c>
      <c r="K1027" s="50">
        <v>14.561</v>
      </c>
      <c r="L1027" s="18"/>
      <c r="M1027" s="18"/>
    </row>
    <row r="1028" spans="1:13" ht="12.75" customHeight="1">
      <c r="A1028" s="58">
        <v>40330</v>
      </c>
      <c r="B1028" s="25" t="s">
        <v>14</v>
      </c>
      <c r="C1028" s="25" t="s">
        <v>26</v>
      </c>
      <c r="D1028" s="59">
        <v>458.46499999999997</v>
      </c>
      <c r="E1028" s="47">
        <v>0.53600000000000003</v>
      </c>
      <c r="F1028" s="59">
        <v>205.65899999999999</v>
      </c>
      <c r="G1028" s="47">
        <v>0.93700000000000006</v>
      </c>
      <c r="H1028" s="59">
        <v>165.434</v>
      </c>
      <c r="I1028" s="47">
        <v>0.22500000000000001</v>
      </c>
      <c r="J1028" s="59">
        <v>252.80600000000001</v>
      </c>
      <c r="K1028" s="47">
        <v>1.202</v>
      </c>
      <c r="L1028" s="18"/>
      <c r="M1028" s="18"/>
    </row>
    <row r="1029" spans="1:13" ht="12.75" customHeight="1">
      <c r="A1029" s="44">
        <v>40330</v>
      </c>
      <c r="B1029" s="39" t="s">
        <v>14</v>
      </c>
      <c r="C1029" s="39" t="s">
        <v>32</v>
      </c>
      <c r="D1029" s="17">
        <v>385.67200000000003</v>
      </c>
      <c r="E1029" s="45">
        <v>0.82899999999999996</v>
      </c>
      <c r="F1029" s="17">
        <v>162.779</v>
      </c>
      <c r="G1029" s="45">
        <v>1.466</v>
      </c>
      <c r="H1029" s="17">
        <v>130.38900000000001</v>
      </c>
      <c r="I1029" s="45">
        <v>1.101</v>
      </c>
      <c r="J1029" s="17">
        <v>222.893</v>
      </c>
      <c r="K1029" s="45">
        <v>1.411</v>
      </c>
      <c r="L1029" s="18"/>
      <c r="M1029" s="18"/>
    </row>
    <row r="1030" spans="1:13" ht="12.75" customHeight="1">
      <c r="A1030" s="44">
        <v>40330</v>
      </c>
      <c r="B1030" s="39" t="s">
        <v>14</v>
      </c>
      <c r="C1030" s="39" t="s">
        <v>30</v>
      </c>
      <c r="D1030" s="17">
        <v>66.694000000000003</v>
      </c>
      <c r="E1030" s="45">
        <v>4.4020000000000001</v>
      </c>
      <c r="F1030" s="17">
        <v>42.88</v>
      </c>
      <c r="G1030" s="45">
        <v>4.4470000000000001</v>
      </c>
      <c r="H1030" s="17">
        <v>35.045999999999999</v>
      </c>
      <c r="I1030" s="45">
        <v>4.2220000000000004</v>
      </c>
      <c r="J1030" s="17">
        <v>23.814</v>
      </c>
      <c r="K1030" s="45">
        <v>10.122</v>
      </c>
      <c r="L1030" s="18"/>
      <c r="M1030" s="18"/>
    </row>
    <row r="1031" spans="1:13" ht="12.75" customHeight="1">
      <c r="A1031" s="48">
        <v>40330</v>
      </c>
      <c r="B1031" s="49" t="s">
        <v>14</v>
      </c>
      <c r="C1031" s="49" t="s">
        <v>31</v>
      </c>
      <c r="D1031" s="19">
        <v>6.0979999999999999</v>
      </c>
      <c r="E1031" s="50">
        <v>19.843</v>
      </c>
      <c r="F1031" s="19">
        <v>0</v>
      </c>
      <c r="G1031" s="50">
        <v>0</v>
      </c>
      <c r="H1031" s="19">
        <v>0</v>
      </c>
      <c r="I1031" s="50">
        <v>0</v>
      </c>
      <c r="J1031" s="19">
        <v>6.0979999999999999</v>
      </c>
      <c r="K1031" s="50">
        <v>19.843</v>
      </c>
      <c r="L1031" s="18"/>
      <c r="M1031" s="18"/>
    </row>
    <row r="1032" spans="1:13" ht="12.75" customHeight="1">
      <c r="A1032" s="58">
        <v>40330</v>
      </c>
      <c r="B1032" s="25" t="s">
        <v>15</v>
      </c>
      <c r="C1032" s="25" t="s">
        <v>26</v>
      </c>
      <c r="D1032" s="59">
        <v>644.4</v>
      </c>
      <c r="E1032" s="47">
        <v>0.53900000000000003</v>
      </c>
      <c r="F1032" s="59">
        <v>295.274</v>
      </c>
      <c r="G1032" s="47">
        <v>1.153</v>
      </c>
      <c r="H1032" s="59">
        <v>247.88499999999999</v>
      </c>
      <c r="I1032" s="47">
        <v>0.43099999999999999</v>
      </c>
      <c r="J1032" s="59">
        <v>349.12599999999998</v>
      </c>
      <c r="K1032" s="47">
        <v>1.286</v>
      </c>
      <c r="L1032" s="18"/>
      <c r="M1032" s="18"/>
    </row>
    <row r="1033" spans="1:13" ht="12.75" customHeight="1">
      <c r="A1033" s="44">
        <v>40330</v>
      </c>
      <c r="B1033" s="39" t="s">
        <v>15</v>
      </c>
      <c r="C1033" s="39" t="s">
        <v>32</v>
      </c>
      <c r="D1033" s="17">
        <v>550.83399999999995</v>
      </c>
      <c r="E1033" s="45">
        <v>0.71499999999999997</v>
      </c>
      <c r="F1033" s="17">
        <v>238.61</v>
      </c>
      <c r="G1033" s="45">
        <v>1.5469999999999999</v>
      </c>
      <c r="H1033" s="17">
        <v>202.38</v>
      </c>
      <c r="I1033" s="45">
        <v>0.98499999999999999</v>
      </c>
      <c r="J1033" s="17">
        <v>312.22399999999999</v>
      </c>
      <c r="K1033" s="45">
        <v>1.4510000000000001</v>
      </c>
      <c r="L1033" s="18"/>
      <c r="M1033" s="18"/>
    </row>
    <row r="1034" spans="1:13" ht="12.75" customHeight="1">
      <c r="A1034" s="44">
        <v>40330</v>
      </c>
      <c r="B1034" s="39" t="s">
        <v>15</v>
      </c>
      <c r="C1034" s="39" t="s">
        <v>30</v>
      </c>
      <c r="D1034" s="17">
        <v>83.046999999999997</v>
      </c>
      <c r="E1034" s="45">
        <v>4.4660000000000002</v>
      </c>
      <c r="F1034" s="17">
        <v>56.664000000000001</v>
      </c>
      <c r="G1034" s="45">
        <v>5.5369999999999999</v>
      </c>
      <c r="H1034" s="17">
        <v>45.506</v>
      </c>
      <c r="I1034" s="45">
        <v>4.8339999999999996</v>
      </c>
      <c r="J1034" s="17">
        <v>26.382999999999999</v>
      </c>
      <c r="K1034" s="45">
        <v>10.597</v>
      </c>
      <c r="L1034" s="18"/>
      <c r="M1034" s="18"/>
    </row>
    <row r="1035" spans="1:13" ht="12.75" customHeight="1">
      <c r="A1035" s="48">
        <v>40330</v>
      </c>
      <c r="B1035" s="49" t="s">
        <v>15</v>
      </c>
      <c r="C1035" s="49" t="s">
        <v>31</v>
      </c>
      <c r="D1035" s="19">
        <v>10.519</v>
      </c>
      <c r="E1035" s="50">
        <v>15.907</v>
      </c>
      <c r="F1035" s="19">
        <v>0</v>
      </c>
      <c r="G1035" s="50">
        <v>0</v>
      </c>
      <c r="H1035" s="19">
        <v>0</v>
      </c>
      <c r="I1035" s="50">
        <v>0</v>
      </c>
      <c r="J1035" s="19">
        <v>10.519</v>
      </c>
      <c r="K1035" s="50">
        <v>15.907</v>
      </c>
      <c r="L1035" s="18"/>
      <c r="M1035" s="18"/>
    </row>
    <row r="1036" spans="1:13" ht="12.75" customHeight="1">
      <c r="A1036" s="58">
        <v>40330</v>
      </c>
      <c r="B1036" s="25" t="s">
        <v>16</v>
      </c>
      <c r="C1036" s="25" t="s">
        <v>26</v>
      </c>
      <c r="D1036" s="59">
        <v>145.62100000000001</v>
      </c>
      <c r="E1036" s="47">
        <v>0.69399999999999995</v>
      </c>
      <c r="F1036" s="59">
        <v>64.733000000000004</v>
      </c>
      <c r="G1036" s="47">
        <v>1.2709999999999999</v>
      </c>
      <c r="H1036" s="59">
        <v>54.298000000000002</v>
      </c>
      <c r="I1036" s="47">
        <v>0.496</v>
      </c>
      <c r="J1036" s="59">
        <v>80.888000000000005</v>
      </c>
      <c r="K1036" s="47">
        <v>1.387</v>
      </c>
      <c r="L1036" s="18"/>
      <c r="M1036" s="18"/>
    </row>
    <row r="1037" spans="1:13" ht="12.75" customHeight="1">
      <c r="A1037" s="44">
        <v>40330</v>
      </c>
      <c r="B1037" s="39" t="s">
        <v>16</v>
      </c>
      <c r="C1037" s="39" t="s">
        <v>32</v>
      </c>
      <c r="D1037" s="17">
        <v>121.339</v>
      </c>
      <c r="E1037" s="45">
        <v>1.1950000000000001</v>
      </c>
      <c r="F1037" s="17">
        <v>48.381</v>
      </c>
      <c r="G1037" s="45">
        <v>1.833</v>
      </c>
      <c r="H1037" s="17">
        <v>40.703000000000003</v>
      </c>
      <c r="I1037" s="45">
        <v>1.2769999999999999</v>
      </c>
      <c r="J1037" s="17">
        <v>72.957999999999998</v>
      </c>
      <c r="K1037" s="45">
        <v>1.9950000000000001</v>
      </c>
      <c r="L1037" s="18"/>
      <c r="M1037" s="18"/>
    </row>
    <row r="1038" spans="1:13" ht="12.75" customHeight="1">
      <c r="A1038" s="44">
        <v>40330</v>
      </c>
      <c r="B1038" s="39" t="s">
        <v>16</v>
      </c>
      <c r="C1038" s="39" t="s">
        <v>30</v>
      </c>
      <c r="D1038" s="17">
        <v>22.248999999999999</v>
      </c>
      <c r="E1038" s="45">
        <v>4.7469999999999999</v>
      </c>
      <c r="F1038" s="17">
        <v>16.352</v>
      </c>
      <c r="G1038" s="45">
        <v>4.7190000000000003</v>
      </c>
      <c r="H1038" s="17">
        <v>13.595000000000001</v>
      </c>
      <c r="I1038" s="45">
        <v>4.1849999999999996</v>
      </c>
      <c r="J1038" s="17">
        <v>5.8970000000000002</v>
      </c>
      <c r="K1038" s="45">
        <v>15.714</v>
      </c>
      <c r="L1038" s="18"/>
      <c r="M1038" s="18"/>
    </row>
    <row r="1039" spans="1:13" ht="12.75" customHeight="1">
      <c r="A1039" s="48">
        <v>40330</v>
      </c>
      <c r="B1039" s="49" t="s">
        <v>16</v>
      </c>
      <c r="C1039" s="49" t="s">
        <v>31</v>
      </c>
      <c r="D1039" s="19">
        <v>2.0329999999999999</v>
      </c>
      <c r="E1039" s="50">
        <v>28.696000000000002</v>
      </c>
      <c r="F1039" s="19">
        <v>0</v>
      </c>
      <c r="G1039" s="50">
        <v>0</v>
      </c>
      <c r="H1039" s="19">
        <v>0</v>
      </c>
      <c r="I1039" s="50">
        <v>0</v>
      </c>
      <c r="J1039" s="19">
        <v>2.0329999999999999</v>
      </c>
      <c r="K1039" s="50">
        <v>28.696000000000002</v>
      </c>
      <c r="L1039" s="18"/>
      <c r="M1039" s="18"/>
    </row>
    <row r="1040" spans="1:13" ht="12.75" customHeight="1">
      <c r="A1040" s="58">
        <v>40330</v>
      </c>
      <c r="B1040" s="25" t="s">
        <v>17</v>
      </c>
      <c r="C1040" s="25" t="s">
        <v>26</v>
      </c>
      <c r="D1040" s="59">
        <v>57.399000000000001</v>
      </c>
      <c r="E1040" s="47">
        <v>2.153</v>
      </c>
      <c r="F1040" s="59">
        <v>29.789000000000001</v>
      </c>
      <c r="G1040" s="47">
        <v>1.63</v>
      </c>
      <c r="H1040" s="59">
        <v>26.811</v>
      </c>
      <c r="I1040" s="47">
        <v>0</v>
      </c>
      <c r="J1040" s="59">
        <v>27.611000000000001</v>
      </c>
      <c r="K1040" s="47">
        <v>4.9119999999999999</v>
      </c>
      <c r="L1040" s="18"/>
      <c r="M1040" s="18"/>
    </row>
    <row r="1041" spans="1:13" ht="12.75" customHeight="1">
      <c r="A1041" s="44">
        <v>40330</v>
      </c>
      <c r="B1041" s="39" t="s">
        <v>17</v>
      </c>
      <c r="C1041" s="39" t="s">
        <v>32</v>
      </c>
      <c r="D1041" s="17">
        <v>49.24</v>
      </c>
      <c r="E1041" s="45">
        <v>2.5739999999999998</v>
      </c>
      <c r="F1041" s="17">
        <v>25.266999999999999</v>
      </c>
      <c r="G1041" s="45">
        <v>3.0049999999999999</v>
      </c>
      <c r="H1041" s="17">
        <v>22.760999999999999</v>
      </c>
      <c r="I1041" s="45">
        <v>2.238</v>
      </c>
      <c r="J1041" s="17">
        <v>23.974</v>
      </c>
      <c r="K1041" s="45">
        <v>5.57</v>
      </c>
      <c r="L1041" s="18"/>
      <c r="M1041" s="18"/>
    </row>
    <row r="1042" spans="1:13" ht="12.75" customHeight="1">
      <c r="A1042" s="44">
        <v>40330</v>
      </c>
      <c r="B1042" s="39" t="s">
        <v>17</v>
      </c>
      <c r="C1042" s="39" t="s">
        <v>30</v>
      </c>
      <c r="D1042" s="17">
        <v>7.3090000000000002</v>
      </c>
      <c r="E1042" s="45">
        <v>14.364000000000001</v>
      </c>
      <c r="F1042" s="17">
        <v>4.5220000000000002</v>
      </c>
      <c r="G1042" s="45">
        <v>13.305</v>
      </c>
      <c r="H1042" s="17">
        <v>4.05</v>
      </c>
      <c r="I1042" s="45">
        <v>12.576000000000001</v>
      </c>
      <c r="J1042" s="17">
        <v>2.786</v>
      </c>
      <c r="K1042" s="45">
        <v>30.885000000000002</v>
      </c>
      <c r="L1042" s="18"/>
      <c r="M1042" s="18"/>
    </row>
    <row r="1043" spans="1:13" ht="12.75" customHeight="1">
      <c r="A1043" s="48">
        <v>40330</v>
      </c>
      <c r="B1043" s="49" t="s">
        <v>17</v>
      </c>
      <c r="C1043" s="49" t="s">
        <v>31</v>
      </c>
      <c r="D1043" s="19">
        <v>0.85099999999999998</v>
      </c>
      <c r="E1043" s="50">
        <v>37.393999999999998</v>
      </c>
      <c r="F1043" s="19">
        <v>0</v>
      </c>
      <c r="G1043" s="50">
        <v>0</v>
      </c>
      <c r="H1043" s="19">
        <v>0</v>
      </c>
      <c r="I1043" s="50">
        <v>0</v>
      </c>
      <c r="J1043" s="19">
        <v>0.85099999999999998</v>
      </c>
      <c r="K1043" s="50">
        <v>37.393999999999998</v>
      </c>
      <c r="L1043" s="18"/>
      <c r="M1043" s="18"/>
    </row>
    <row r="1044" spans="1:13" ht="12.75" customHeight="1">
      <c r="A1044" s="58">
        <v>40330</v>
      </c>
      <c r="B1044" s="25" t="s">
        <v>18</v>
      </c>
      <c r="C1044" s="25" t="s">
        <v>26</v>
      </c>
      <c r="D1044" s="59">
        <v>99.632999999999996</v>
      </c>
      <c r="E1044" s="47">
        <v>1.0309999999999999</v>
      </c>
      <c r="F1044" s="59">
        <v>48.866999999999997</v>
      </c>
      <c r="G1044" s="47">
        <v>1.6879999999999999</v>
      </c>
      <c r="H1044" s="59">
        <v>37.982999999999997</v>
      </c>
      <c r="I1044" s="47">
        <v>0</v>
      </c>
      <c r="J1044" s="59">
        <v>50.765999999999998</v>
      </c>
      <c r="K1044" s="47">
        <v>2.6150000000000002</v>
      </c>
      <c r="L1044" s="18"/>
      <c r="M1044" s="18"/>
    </row>
    <row r="1045" spans="1:13" ht="12.75" customHeight="1">
      <c r="A1045" s="44">
        <v>40330</v>
      </c>
      <c r="B1045" s="39" t="s">
        <v>18</v>
      </c>
      <c r="C1045" s="39" t="s">
        <v>32</v>
      </c>
      <c r="D1045" s="17">
        <v>84.665999999999997</v>
      </c>
      <c r="E1045" s="45">
        <v>1.4219999999999999</v>
      </c>
      <c r="F1045" s="17">
        <v>38.804000000000002</v>
      </c>
      <c r="G1045" s="45">
        <v>2.556</v>
      </c>
      <c r="H1045" s="17">
        <v>31.344000000000001</v>
      </c>
      <c r="I1045" s="45">
        <v>1.5489999999999999</v>
      </c>
      <c r="J1045" s="17">
        <v>45.862000000000002</v>
      </c>
      <c r="K1045" s="45">
        <v>2.9460000000000002</v>
      </c>
      <c r="L1045" s="18"/>
      <c r="M1045" s="18"/>
    </row>
    <row r="1046" spans="1:13" ht="12.75" customHeight="1">
      <c r="A1046" s="44">
        <v>40330</v>
      </c>
      <c r="B1046" s="39" t="s">
        <v>18</v>
      </c>
      <c r="C1046" s="39" t="s">
        <v>30</v>
      </c>
      <c r="D1046" s="17">
        <v>13.087999999999999</v>
      </c>
      <c r="E1046" s="45">
        <v>7.4660000000000002</v>
      </c>
      <c r="F1046" s="17">
        <v>10.063000000000001</v>
      </c>
      <c r="G1046" s="45">
        <v>7.2770000000000001</v>
      </c>
      <c r="H1046" s="17">
        <v>6.6390000000000002</v>
      </c>
      <c r="I1046" s="45">
        <v>7.3150000000000004</v>
      </c>
      <c r="J1046" s="17">
        <v>3.0249999999999999</v>
      </c>
      <c r="K1046" s="45">
        <v>20.998000000000001</v>
      </c>
      <c r="L1046" s="18"/>
      <c r="M1046" s="18"/>
    </row>
    <row r="1047" spans="1:13" ht="12.75" customHeight="1">
      <c r="A1047" s="48">
        <v>40330</v>
      </c>
      <c r="B1047" s="49" t="s">
        <v>18</v>
      </c>
      <c r="C1047" s="49" t="s">
        <v>31</v>
      </c>
      <c r="D1047" s="19">
        <v>1.879</v>
      </c>
      <c r="E1047" s="50">
        <v>27.84</v>
      </c>
      <c r="F1047" s="19">
        <v>0</v>
      </c>
      <c r="G1047" s="50">
        <v>0</v>
      </c>
      <c r="H1047" s="19">
        <v>0</v>
      </c>
      <c r="I1047" s="50">
        <v>0</v>
      </c>
      <c r="J1047" s="19">
        <v>1.879</v>
      </c>
      <c r="K1047" s="50">
        <v>27.84</v>
      </c>
      <c r="L1047" s="18"/>
      <c r="M1047" s="18"/>
    </row>
    <row r="1048" spans="1:13" ht="12.75" customHeight="1">
      <c r="A1048" s="58">
        <v>40330</v>
      </c>
      <c r="B1048" s="25" t="s">
        <v>29</v>
      </c>
      <c r="C1048" s="25" t="s">
        <v>26</v>
      </c>
      <c r="D1048" s="59">
        <v>6159.4790000000003</v>
      </c>
      <c r="E1048" s="47">
        <v>0.248</v>
      </c>
      <c r="F1048" s="59">
        <v>2850.27</v>
      </c>
      <c r="G1048" s="47">
        <v>0.38200000000000001</v>
      </c>
      <c r="H1048" s="59">
        <v>2344.0149999999999</v>
      </c>
      <c r="I1048" s="47">
        <v>0.113</v>
      </c>
      <c r="J1048" s="59">
        <v>3309.2089999999998</v>
      </c>
      <c r="K1048" s="47">
        <v>0.53400000000000003</v>
      </c>
      <c r="L1048" s="18"/>
      <c r="M1048" s="18"/>
    </row>
    <row r="1049" spans="1:13" ht="12.75" customHeight="1">
      <c r="A1049" s="44">
        <v>40330</v>
      </c>
      <c r="B1049" s="39" t="s">
        <v>29</v>
      </c>
      <c r="C1049" s="39" t="s">
        <v>32</v>
      </c>
      <c r="D1049" s="17">
        <v>5158.82</v>
      </c>
      <c r="E1049" s="45">
        <v>0.36399999999999999</v>
      </c>
      <c r="F1049" s="17">
        <v>2266.3850000000002</v>
      </c>
      <c r="G1049" s="45">
        <v>0.54500000000000004</v>
      </c>
      <c r="H1049" s="17">
        <v>1873.72</v>
      </c>
      <c r="I1049" s="45">
        <v>0.46300000000000002</v>
      </c>
      <c r="J1049" s="17">
        <v>2892.4349999999999</v>
      </c>
      <c r="K1049" s="45">
        <v>0.71099999999999997</v>
      </c>
      <c r="L1049" s="18"/>
      <c r="M1049" s="18"/>
    </row>
    <row r="1050" spans="1:13" ht="12.75" customHeight="1">
      <c r="A1050" s="44">
        <v>40330</v>
      </c>
      <c r="B1050" s="39" t="s">
        <v>29</v>
      </c>
      <c r="C1050" s="39" t="s">
        <v>30</v>
      </c>
      <c r="D1050" s="17">
        <v>896.07100000000003</v>
      </c>
      <c r="E1050" s="45">
        <v>1.7549999999999999</v>
      </c>
      <c r="F1050" s="17">
        <v>583.88499999999999</v>
      </c>
      <c r="G1050" s="45">
        <v>1.821</v>
      </c>
      <c r="H1050" s="17">
        <v>470.29399999999998</v>
      </c>
      <c r="I1050" s="45">
        <v>1.974</v>
      </c>
      <c r="J1050" s="17">
        <v>312.18599999999998</v>
      </c>
      <c r="K1050" s="45">
        <v>3.101</v>
      </c>
      <c r="L1050" s="18"/>
      <c r="M1050" s="18"/>
    </row>
    <row r="1051" spans="1:13" ht="12.75" customHeight="1">
      <c r="A1051" s="48">
        <v>40330</v>
      </c>
      <c r="B1051" s="49" t="s">
        <v>29</v>
      </c>
      <c r="C1051" s="49" t="s">
        <v>31</v>
      </c>
      <c r="D1051" s="19">
        <v>104.58799999999999</v>
      </c>
      <c r="E1051" s="50">
        <v>5.6159999999999997</v>
      </c>
      <c r="F1051" s="19">
        <v>0</v>
      </c>
      <c r="G1051" s="50">
        <v>0</v>
      </c>
      <c r="H1051" s="19">
        <v>0</v>
      </c>
      <c r="I1051" s="50">
        <v>0</v>
      </c>
      <c r="J1051" s="19">
        <v>104.58799999999999</v>
      </c>
      <c r="K1051" s="50">
        <v>5.6159999999999997</v>
      </c>
      <c r="L1051" s="18"/>
      <c r="M1051" s="18"/>
    </row>
    <row r="1052" spans="1:13" ht="12.75" customHeight="1">
      <c r="A1052" s="58">
        <v>40695</v>
      </c>
      <c r="B1052" s="25" t="s">
        <v>11</v>
      </c>
      <c r="C1052" s="25" t="s">
        <v>26</v>
      </c>
      <c r="D1052" s="59">
        <v>2012.5940000000001</v>
      </c>
      <c r="E1052" s="47">
        <v>0.434</v>
      </c>
      <c r="F1052" s="59">
        <v>939.61099999999999</v>
      </c>
      <c r="G1052" s="47">
        <v>0.78900000000000003</v>
      </c>
      <c r="H1052" s="59">
        <v>762.31200000000001</v>
      </c>
      <c r="I1052" s="47">
        <v>0.24099999999999999</v>
      </c>
      <c r="J1052" s="59">
        <v>1072.982</v>
      </c>
      <c r="K1052" s="47">
        <v>0.98199999999999998</v>
      </c>
      <c r="L1052" s="18"/>
      <c r="M1052" s="18"/>
    </row>
    <row r="1053" spans="1:13" ht="12.75" customHeight="1">
      <c r="A1053" s="44">
        <v>40695</v>
      </c>
      <c r="B1053" s="39" t="s">
        <v>11</v>
      </c>
      <c r="C1053" s="39" t="s">
        <v>32</v>
      </c>
      <c r="D1053" s="17">
        <v>1684.39</v>
      </c>
      <c r="E1053" s="45">
        <v>0.72199999999999998</v>
      </c>
      <c r="F1053" s="17">
        <v>744.09900000000005</v>
      </c>
      <c r="G1053" s="45">
        <v>1.113</v>
      </c>
      <c r="H1053" s="17">
        <v>603.73699999999997</v>
      </c>
      <c r="I1053" s="45">
        <v>0.98499999999999999</v>
      </c>
      <c r="J1053" s="17">
        <v>940.29100000000005</v>
      </c>
      <c r="K1053" s="45">
        <v>1.3480000000000001</v>
      </c>
      <c r="L1053" s="18"/>
      <c r="M1053" s="18"/>
    </row>
    <row r="1054" spans="1:13" ht="12.75" customHeight="1">
      <c r="A1054" s="44">
        <v>40695</v>
      </c>
      <c r="B1054" s="39" t="s">
        <v>11</v>
      </c>
      <c r="C1054" s="39" t="s">
        <v>30</v>
      </c>
      <c r="D1054" s="17">
        <v>298.82100000000003</v>
      </c>
      <c r="E1054" s="45">
        <v>2.8660000000000001</v>
      </c>
      <c r="F1054" s="17">
        <v>195.512</v>
      </c>
      <c r="G1054" s="45">
        <v>3.6019999999999999</v>
      </c>
      <c r="H1054" s="17">
        <v>158.57499999999999</v>
      </c>
      <c r="I1054" s="45">
        <v>3.6429999999999998</v>
      </c>
      <c r="J1054" s="17">
        <v>103.309</v>
      </c>
      <c r="K1054" s="45">
        <v>5.3579999999999997</v>
      </c>
      <c r="L1054" s="18"/>
      <c r="M1054" s="18"/>
    </row>
    <row r="1055" spans="1:13" ht="12.75" customHeight="1">
      <c r="A1055" s="48">
        <v>40695</v>
      </c>
      <c r="B1055" s="49" t="s">
        <v>11</v>
      </c>
      <c r="C1055" s="49" t="s">
        <v>31</v>
      </c>
      <c r="D1055" s="19">
        <v>29.382999999999999</v>
      </c>
      <c r="E1055" s="50">
        <v>11.837999999999999</v>
      </c>
      <c r="F1055" s="19">
        <v>0</v>
      </c>
      <c r="G1055" s="50">
        <v>0</v>
      </c>
      <c r="H1055" s="19">
        <v>0</v>
      </c>
      <c r="I1055" s="50">
        <v>0</v>
      </c>
      <c r="J1055" s="19">
        <v>29.382999999999999</v>
      </c>
      <c r="K1055" s="50">
        <v>11.837999999999999</v>
      </c>
      <c r="L1055" s="18"/>
      <c r="M1055" s="18"/>
    </row>
    <row r="1056" spans="1:13" ht="12.75" customHeight="1">
      <c r="A1056" s="58">
        <v>40695</v>
      </c>
      <c r="B1056" s="25" t="s">
        <v>12</v>
      </c>
      <c r="C1056" s="25" t="s">
        <v>26</v>
      </c>
      <c r="D1056" s="59">
        <v>1538.24</v>
      </c>
      <c r="E1056" s="47">
        <v>0.39</v>
      </c>
      <c r="F1056" s="59">
        <v>725.28099999999995</v>
      </c>
      <c r="G1056" s="47">
        <v>0.75700000000000001</v>
      </c>
      <c r="H1056" s="59">
        <v>576.07399999999996</v>
      </c>
      <c r="I1056" s="47">
        <v>0.24099999999999999</v>
      </c>
      <c r="J1056" s="59">
        <v>812.95899999999995</v>
      </c>
      <c r="K1056" s="47">
        <v>1.01</v>
      </c>
      <c r="L1056" s="18"/>
      <c r="M1056" s="18"/>
    </row>
    <row r="1057" spans="1:13" ht="12.75" customHeight="1">
      <c r="A1057" s="44">
        <v>40695</v>
      </c>
      <c r="B1057" s="39" t="s">
        <v>12</v>
      </c>
      <c r="C1057" s="39" t="s">
        <v>32</v>
      </c>
      <c r="D1057" s="17">
        <v>1290.346</v>
      </c>
      <c r="E1057" s="45">
        <v>0.70699999999999996</v>
      </c>
      <c r="F1057" s="17">
        <v>582.57899999999995</v>
      </c>
      <c r="G1057" s="45">
        <v>1.097</v>
      </c>
      <c r="H1057" s="17">
        <v>469.84500000000003</v>
      </c>
      <c r="I1057" s="45">
        <v>0.80400000000000005</v>
      </c>
      <c r="J1057" s="17">
        <v>707.76700000000005</v>
      </c>
      <c r="K1057" s="45">
        <v>1.379</v>
      </c>
      <c r="L1057" s="18"/>
      <c r="M1057" s="18"/>
    </row>
    <row r="1058" spans="1:13" ht="12.75" customHeight="1">
      <c r="A1058" s="44">
        <v>40695</v>
      </c>
      <c r="B1058" s="39" t="s">
        <v>12</v>
      </c>
      <c r="C1058" s="39" t="s">
        <v>30</v>
      </c>
      <c r="D1058" s="17">
        <v>221.096</v>
      </c>
      <c r="E1058" s="45">
        <v>3.4089999999999998</v>
      </c>
      <c r="F1058" s="17">
        <v>142.703</v>
      </c>
      <c r="G1058" s="45">
        <v>3.7759999999999998</v>
      </c>
      <c r="H1058" s="17">
        <v>106.23</v>
      </c>
      <c r="I1058" s="45">
        <v>3.6629999999999998</v>
      </c>
      <c r="J1058" s="17">
        <v>78.394000000000005</v>
      </c>
      <c r="K1058" s="45">
        <v>5.9359999999999999</v>
      </c>
      <c r="L1058" s="18"/>
      <c r="M1058" s="18"/>
    </row>
    <row r="1059" spans="1:13" ht="12.75" customHeight="1">
      <c r="A1059" s="48">
        <v>40695</v>
      </c>
      <c r="B1059" s="49" t="s">
        <v>12</v>
      </c>
      <c r="C1059" s="49" t="s">
        <v>31</v>
      </c>
      <c r="D1059" s="19">
        <v>26.797000000000001</v>
      </c>
      <c r="E1059" s="50">
        <v>11.007999999999999</v>
      </c>
      <c r="F1059" s="19">
        <v>0</v>
      </c>
      <c r="G1059" s="50">
        <v>0</v>
      </c>
      <c r="H1059" s="19">
        <v>0</v>
      </c>
      <c r="I1059" s="50">
        <v>0</v>
      </c>
      <c r="J1059" s="19">
        <v>26.797000000000001</v>
      </c>
      <c r="K1059" s="50">
        <v>11.007999999999999</v>
      </c>
      <c r="L1059" s="18"/>
      <c r="M1059" s="18"/>
    </row>
    <row r="1060" spans="1:13" ht="12.75" customHeight="1">
      <c r="A1060" s="58">
        <v>40695</v>
      </c>
      <c r="B1060" s="25" t="s">
        <v>13</v>
      </c>
      <c r="C1060" s="25" t="s">
        <v>26</v>
      </c>
      <c r="D1060" s="59">
        <v>1273.6369999999999</v>
      </c>
      <c r="E1060" s="47">
        <v>0.39900000000000002</v>
      </c>
      <c r="F1060" s="59">
        <v>593.14800000000002</v>
      </c>
      <c r="G1060" s="47">
        <v>0.875</v>
      </c>
      <c r="H1060" s="59">
        <v>491.755</v>
      </c>
      <c r="I1060" s="47">
        <v>0.40200000000000002</v>
      </c>
      <c r="J1060" s="59">
        <v>680.48900000000003</v>
      </c>
      <c r="K1060" s="47">
        <v>0.96799999999999997</v>
      </c>
      <c r="L1060" s="18"/>
      <c r="M1060" s="18"/>
    </row>
    <row r="1061" spans="1:13" ht="12.75" customHeight="1">
      <c r="A1061" s="44">
        <v>40695</v>
      </c>
      <c r="B1061" s="39" t="s">
        <v>13</v>
      </c>
      <c r="C1061" s="39" t="s">
        <v>32</v>
      </c>
      <c r="D1061" s="17">
        <v>1064.472</v>
      </c>
      <c r="E1061" s="45">
        <v>0.77300000000000002</v>
      </c>
      <c r="F1061" s="17">
        <v>456.11500000000001</v>
      </c>
      <c r="G1061" s="45">
        <v>1.1100000000000001</v>
      </c>
      <c r="H1061" s="17">
        <v>378.072</v>
      </c>
      <c r="I1061" s="45">
        <v>1.034</v>
      </c>
      <c r="J1061" s="17">
        <v>608.35699999999997</v>
      </c>
      <c r="K1061" s="45">
        <v>1.244</v>
      </c>
      <c r="L1061" s="18"/>
      <c r="M1061" s="18"/>
    </row>
    <row r="1062" spans="1:13" ht="12.75" customHeight="1">
      <c r="A1062" s="44">
        <v>40695</v>
      </c>
      <c r="B1062" s="39" t="s">
        <v>13</v>
      </c>
      <c r="C1062" s="39" t="s">
        <v>30</v>
      </c>
      <c r="D1062" s="17">
        <v>187.46600000000001</v>
      </c>
      <c r="E1062" s="45">
        <v>3.3519999999999999</v>
      </c>
      <c r="F1062" s="17">
        <v>137.03299999999999</v>
      </c>
      <c r="G1062" s="45">
        <v>3.5920000000000001</v>
      </c>
      <c r="H1062" s="17">
        <v>113.68300000000001</v>
      </c>
      <c r="I1062" s="45">
        <v>3.7360000000000002</v>
      </c>
      <c r="J1062" s="17">
        <v>50.433</v>
      </c>
      <c r="K1062" s="45">
        <v>8.2240000000000002</v>
      </c>
      <c r="L1062" s="18"/>
      <c r="M1062" s="18"/>
    </row>
    <row r="1063" spans="1:13" ht="12.75" customHeight="1">
      <c r="A1063" s="48">
        <v>40695</v>
      </c>
      <c r="B1063" s="49" t="s">
        <v>13</v>
      </c>
      <c r="C1063" s="49" t="s">
        <v>31</v>
      </c>
      <c r="D1063" s="19">
        <v>21.699000000000002</v>
      </c>
      <c r="E1063" s="50">
        <v>14.266999999999999</v>
      </c>
      <c r="F1063" s="19">
        <v>0</v>
      </c>
      <c r="G1063" s="50">
        <v>0</v>
      </c>
      <c r="H1063" s="19">
        <v>0</v>
      </c>
      <c r="I1063" s="50">
        <v>0</v>
      </c>
      <c r="J1063" s="19">
        <v>21.699000000000002</v>
      </c>
      <c r="K1063" s="50">
        <v>14.266999999999999</v>
      </c>
      <c r="L1063" s="18"/>
      <c r="M1063" s="18"/>
    </row>
    <row r="1064" spans="1:13" ht="12.75" customHeight="1">
      <c r="A1064" s="58">
        <v>40695</v>
      </c>
      <c r="B1064" s="25" t="s">
        <v>14</v>
      </c>
      <c r="C1064" s="25" t="s">
        <v>26</v>
      </c>
      <c r="D1064" s="59">
        <v>462.55799999999999</v>
      </c>
      <c r="E1064" s="47">
        <v>0.438</v>
      </c>
      <c r="F1064" s="59">
        <v>209.01</v>
      </c>
      <c r="G1064" s="47">
        <v>0.91800000000000004</v>
      </c>
      <c r="H1064" s="59">
        <v>166.37799999999999</v>
      </c>
      <c r="I1064" s="47">
        <v>0.311</v>
      </c>
      <c r="J1064" s="59">
        <v>253.548</v>
      </c>
      <c r="K1064" s="47">
        <v>1.0229999999999999</v>
      </c>
      <c r="L1064" s="18"/>
      <c r="M1064" s="18"/>
    </row>
    <row r="1065" spans="1:13" ht="12.75" customHeight="1">
      <c r="A1065" s="44">
        <v>40695</v>
      </c>
      <c r="B1065" s="39" t="s">
        <v>14</v>
      </c>
      <c r="C1065" s="39" t="s">
        <v>32</v>
      </c>
      <c r="D1065" s="17">
        <v>390.14100000000002</v>
      </c>
      <c r="E1065" s="45">
        <v>0.83799999999999997</v>
      </c>
      <c r="F1065" s="17">
        <v>162.292</v>
      </c>
      <c r="G1065" s="45">
        <v>1.5529999999999999</v>
      </c>
      <c r="H1065" s="17">
        <v>130.08600000000001</v>
      </c>
      <c r="I1065" s="45">
        <v>1.165</v>
      </c>
      <c r="J1065" s="17">
        <v>227.84899999999999</v>
      </c>
      <c r="K1065" s="45">
        <v>1.4810000000000001</v>
      </c>
      <c r="L1065" s="18"/>
      <c r="M1065" s="18"/>
    </row>
    <row r="1066" spans="1:13" ht="12.75" customHeight="1">
      <c r="A1066" s="44">
        <v>40695</v>
      </c>
      <c r="B1066" s="39" t="s">
        <v>14</v>
      </c>
      <c r="C1066" s="39" t="s">
        <v>30</v>
      </c>
      <c r="D1066" s="17">
        <v>67.813000000000002</v>
      </c>
      <c r="E1066" s="45">
        <v>4.3890000000000002</v>
      </c>
      <c r="F1066" s="17">
        <v>46.718000000000004</v>
      </c>
      <c r="G1066" s="45">
        <v>3.9289999999999998</v>
      </c>
      <c r="H1066" s="17">
        <v>36.292999999999999</v>
      </c>
      <c r="I1066" s="45">
        <v>4.42</v>
      </c>
      <c r="J1066" s="17">
        <v>21.094999999999999</v>
      </c>
      <c r="K1066" s="45">
        <v>10.787000000000001</v>
      </c>
      <c r="L1066" s="18"/>
      <c r="M1066" s="18"/>
    </row>
    <row r="1067" spans="1:13" ht="12.75" customHeight="1">
      <c r="A1067" s="48">
        <v>40695</v>
      </c>
      <c r="B1067" s="49" t="s">
        <v>14</v>
      </c>
      <c r="C1067" s="49" t="s">
        <v>31</v>
      </c>
      <c r="D1067" s="19">
        <v>4.6029999999999998</v>
      </c>
      <c r="E1067" s="50">
        <v>21.33</v>
      </c>
      <c r="F1067" s="19">
        <v>0</v>
      </c>
      <c r="G1067" s="50">
        <v>0</v>
      </c>
      <c r="H1067" s="19">
        <v>0</v>
      </c>
      <c r="I1067" s="50">
        <v>0</v>
      </c>
      <c r="J1067" s="19">
        <v>4.6029999999999998</v>
      </c>
      <c r="K1067" s="50">
        <v>21.33</v>
      </c>
      <c r="L1067" s="18"/>
      <c r="M1067" s="18"/>
    </row>
    <row r="1068" spans="1:13" ht="12.75" customHeight="1">
      <c r="A1068" s="58">
        <v>40695</v>
      </c>
      <c r="B1068" s="25" t="s">
        <v>15</v>
      </c>
      <c r="C1068" s="25" t="s">
        <v>26</v>
      </c>
      <c r="D1068" s="59">
        <v>654.49300000000005</v>
      </c>
      <c r="E1068" s="47">
        <v>0.61499999999999999</v>
      </c>
      <c r="F1068" s="59">
        <v>303.209</v>
      </c>
      <c r="G1068" s="47">
        <v>1.0009999999999999</v>
      </c>
      <c r="H1068" s="59">
        <v>251.93199999999999</v>
      </c>
      <c r="I1068" s="47">
        <v>0.28999999999999998</v>
      </c>
      <c r="J1068" s="59">
        <v>351.28399999999999</v>
      </c>
      <c r="K1068" s="47">
        <v>1.2829999999999999</v>
      </c>
      <c r="L1068" s="18"/>
      <c r="M1068" s="18"/>
    </row>
    <row r="1069" spans="1:13" ht="12.75" customHeight="1">
      <c r="A1069" s="44">
        <v>40695</v>
      </c>
      <c r="B1069" s="39" t="s">
        <v>15</v>
      </c>
      <c r="C1069" s="39" t="s">
        <v>32</v>
      </c>
      <c r="D1069" s="17">
        <v>562.53700000000003</v>
      </c>
      <c r="E1069" s="45">
        <v>0.92300000000000004</v>
      </c>
      <c r="F1069" s="17">
        <v>250.02799999999999</v>
      </c>
      <c r="G1069" s="45">
        <v>1.395</v>
      </c>
      <c r="H1069" s="17">
        <v>207.649</v>
      </c>
      <c r="I1069" s="45">
        <v>1.0069999999999999</v>
      </c>
      <c r="J1069" s="17">
        <v>312.50900000000001</v>
      </c>
      <c r="K1069" s="45">
        <v>1.782</v>
      </c>
      <c r="L1069" s="18"/>
      <c r="M1069" s="18"/>
    </row>
    <row r="1070" spans="1:13" ht="12.75" customHeight="1">
      <c r="A1070" s="44">
        <v>40695</v>
      </c>
      <c r="B1070" s="39" t="s">
        <v>15</v>
      </c>
      <c r="C1070" s="39" t="s">
        <v>30</v>
      </c>
      <c r="D1070" s="17">
        <v>82.391000000000005</v>
      </c>
      <c r="E1070" s="45">
        <v>3.8330000000000002</v>
      </c>
      <c r="F1070" s="17">
        <v>53.180999999999997</v>
      </c>
      <c r="G1070" s="45">
        <v>5.2530000000000001</v>
      </c>
      <c r="H1070" s="17">
        <v>44.283000000000001</v>
      </c>
      <c r="I1070" s="45">
        <v>5.282</v>
      </c>
      <c r="J1070" s="17">
        <v>29.21</v>
      </c>
      <c r="K1070" s="45">
        <v>7.843</v>
      </c>
      <c r="L1070" s="18"/>
      <c r="M1070" s="18"/>
    </row>
    <row r="1071" spans="1:13" ht="12.75" customHeight="1">
      <c r="A1071" s="48">
        <v>40695</v>
      </c>
      <c r="B1071" s="49" t="s">
        <v>15</v>
      </c>
      <c r="C1071" s="49" t="s">
        <v>31</v>
      </c>
      <c r="D1071" s="19">
        <v>9.5649999999999995</v>
      </c>
      <c r="E1071" s="50">
        <v>17.239000000000001</v>
      </c>
      <c r="F1071" s="19">
        <v>0</v>
      </c>
      <c r="G1071" s="50">
        <v>0</v>
      </c>
      <c r="H1071" s="19">
        <v>0</v>
      </c>
      <c r="I1071" s="50">
        <v>0</v>
      </c>
      <c r="J1071" s="19">
        <v>9.5649999999999995</v>
      </c>
      <c r="K1071" s="50">
        <v>17.239000000000001</v>
      </c>
      <c r="L1071" s="18"/>
      <c r="M1071" s="18"/>
    </row>
    <row r="1072" spans="1:13" ht="12.75" customHeight="1">
      <c r="A1072" s="58">
        <v>40695</v>
      </c>
      <c r="B1072" s="25" t="s">
        <v>16</v>
      </c>
      <c r="C1072" s="25" t="s">
        <v>26</v>
      </c>
      <c r="D1072" s="59">
        <v>148.05699999999999</v>
      </c>
      <c r="E1072" s="47">
        <v>0.67700000000000005</v>
      </c>
      <c r="F1072" s="59">
        <v>63.357999999999997</v>
      </c>
      <c r="G1072" s="47">
        <v>1.361</v>
      </c>
      <c r="H1072" s="59">
        <v>53.445999999999998</v>
      </c>
      <c r="I1072" s="47">
        <v>0.20300000000000001</v>
      </c>
      <c r="J1072" s="59">
        <v>84.698999999999998</v>
      </c>
      <c r="K1072" s="47">
        <v>1.4370000000000001</v>
      </c>
      <c r="L1072" s="18"/>
      <c r="M1072" s="18"/>
    </row>
    <row r="1073" spans="1:13" ht="12.75" customHeight="1">
      <c r="A1073" s="44">
        <v>40695</v>
      </c>
      <c r="B1073" s="39" t="s">
        <v>16</v>
      </c>
      <c r="C1073" s="39" t="s">
        <v>32</v>
      </c>
      <c r="D1073" s="17">
        <v>124.336</v>
      </c>
      <c r="E1073" s="45">
        <v>1.27</v>
      </c>
      <c r="F1073" s="17">
        <v>47.02</v>
      </c>
      <c r="G1073" s="45">
        <v>2.4049999999999998</v>
      </c>
      <c r="H1073" s="17">
        <v>39.756999999999998</v>
      </c>
      <c r="I1073" s="45">
        <v>1.913</v>
      </c>
      <c r="J1073" s="17">
        <v>77.316000000000003</v>
      </c>
      <c r="K1073" s="45">
        <v>2.032</v>
      </c>
      <c r="L1073" s="18"/>
      <c r="M1073" s="18"/>
    </row>
    <row r="1074" spans="1:13" ht="12.75" customHeight="1">
      <c r="A1074" s="44">
        <v>40695</v>
      </c>
      <c r="B1074" s="39" t="s">
        <v>16</v>
      </c>
      <c r="C1074" s="39" t="s">
        <v>30</v>
      </c>
      <c r="D1074" s="17">
        <v>21.94</v>
      </c>
      <c r="E1074" s="45">
        <v>5.9109999999999996</v>
      </c>
      <c r="F1074" s="17">
        <v>16.338000000000001</v>
      </c>
      <c r="G1074" s="45">
        <v>6.0410000000000004</v>
      </c>
      <c r="H1074" s="17">
        <v>13.689</v>
      </c>
      <c r="I1074" s="45">
        <v>5.7590000000000003</v>
      </c>
      <c r="J1074" s="17">
        <v>5.6020000000000003</v>
      </c>
      <c r="K1074" s="45">
        <v>15.317</v>
      </c>
      <c r="L1074" s="18"/>
      <c r="M1074" s="18"/>
    </row>
    <row r="1075" spans="1:13" ht="12.75" customHeight="1">
      <c r="A1075" s="48">
        <v>40695</v>
      </c>
      <c r="B1075" s="49" t="s">
        <v>16</v>
      </c>
      <c r="C1075" s="49" t="s">
        <v>31</v>
      </c>
      <c r="D1075" s="19">
        <v>1.7809999999999999</v>
      </c>
      <c r="E1075" s="50">
        <v>26.678000000000001</v>
      </c>
      <c r="F1075" s="19">
        <v>0</v>
      </c>
      <c r="G1075" s="50">
        <v>0</v>
      </c>
      <c r="H1075" s="19">
        <v>0</v>
      </c>
      <c r="I1075" s="50">
        <v>0</v>
      </c>
      <c r="J1075" s="19">
        <v>1.7809999999999999</v>
      </c>
      <c r="K1075" s="50">
        <v>26.678000000000001</v>
      </c>
      <c r="L1075" s="18"/>
      <c r="M1075" s="18"/>
    </row>
    <row r="1076" spans="1:13" ht="12.75" customHeight="1">
      <c r="A1076" s="58">
        <v>40695</v>
      </c>
      <c r="B1076" s="25" t="s">
        <v>17</v>
      </c>
      <c r="C1076" s="25" t="s">
        <v>26</v>
      </c>
      <c r="D1076" s="59">
        <v>57.790999999999997</v>
      </c>
      <c r="E1076" s="47">
        <v>1.6240000000000001</v>
      </c>
      <c r="F1076" s="59">
        <v>30.454000000000001</v>
      </c>
      <c r="G1076" s="47">
        <v>1.542</v>
      </c>
      <c r="H1076" s="59">
        <v>27.327999999999999</v>
      </c>
      <c r="I1076" s="47">
        <v>1.645</v>
      </c>
      <c r="J1076" s="59">
        <v>27.337</v>
      </c>
      <c r="K1076" s="47">
        <v>3.4039999999999999</v>
      </c>
      <c r="L1076" s="18"/>
      <c r="M1076" s="18"/>
    </row>
    <row r="1077" spans="1:13" ht="12.75" customHeight="1">
      <c r="A1077" s="44">
        <v>40695</v>
      </c>
      <c r="B1077" s="39" t="s">
        <v>17</v>
      </c>
      <c r="C1077" s="39" t="s">
        <v>32</v>
      </c>
      <c r="D1077" s="17">
        <v>48.579000000000001</v>
      </c>
      <c r="E1077" s="45">
        <v>1.931</v>
      </c>
      <c r="F1077" s="17">
        <v>24.248999999999999</v>
      </c>
      <c r="G1077" s="45">
        <v>3.081</v>
      </c>
      <c r="H1077" s="17">
        <v>21.669</v>
      </c>
      <c r="I1077" s="45">
        <v>2.782</v>
      </c>
      <c r="J1077" s="17">
        <v>24.33</v>
      </c>
      <c r="K1077" s="45">
        <v>3.6339999999999999</v>
      </c>
      <c r="L1077" s="18"/>
      <c r="M1077" s="18"/>
    </row>
    <row r="1078" spans="1:13" ht="12.75" customHeight="1">
      <c r="A1078" s="44">
        <v>40695</v>
      </c>
      <c r="B1078" s="39" t="s">
        <v>17</v>
      </c>
      <c r="C1078" s="39" t="s">
        <v>30</v>
      </c>
      <c r="D1078" s="17">
        <v>8.5410000000000004</v>
      </c>
      <c r="E1078" s="45">
        <v>10.321999999999999</v>
      </c>
      <c r="F1078" s="17">
        <v>6.2050000000000001</v>
      </c>
      <c r="G1078" s="45">
        <v>12.518000000000001</v>
      </c>
      <c r="H1078" s="17">
        <v>5.6589999999999998</v>
      </c>
      <c r="I1078" s="45">
        <v>12.802</v>
      </c>
      <c r="J1078" s="17">
        <v>2.3359999999999999</v>
      </c>
      <c r="K1078" s="45">
        <v>17.553000000000001</v>
      </c>
      <c r="L1078" s="18"/>
      <c r="M1078" s="18"/>
    </row>
    <row r="1079" spans="1:13" ht="12.75" customHeight="1">
      <c r="A1079" s="48">
        <v>40695</v>
      </c>
      <c r="B1079" s="49" t="s">
        <v>17</v>
      </c>
      <c r="C1079" s="49" t="s">
        <v>31</v>
      </c>
      <c r="D1079" s="19">
        <v>0.67100000000000004</v>
      </c>
      <c r="E1079" s="50">
        <v>34.030999999999999</v>
      </c>
      <c r="F1079" s="19">
        <v>0</v>
      </c>
      <c r="G1079" s="50">
        <v>0</v>
      </c>
      <c r="H1079" s="19">
        <v>0</v>
      </c>
      <c r="I1079" s="50">
        <v>0</v>
      </c>
      <c r="J1079" s="19">
        <v>0.67100000000000004</v>
      </c>
      <c r="K1079" s="50">
        <v>34.030999999999999</v>
      </c>
      <c r="L1079" s="18"/>
      <c r="M1079" s="18"/>
    </row>
    <row r="1080" spans="1:13" ht="12.75" customHeight="1">
      <c r="A1080" s="58">
        <v>40695</v>
      </c>
      <c r="B1080" s="25" t="s">
        <v>18</v>
      </c>
      <c r="C1080" s="25" t="s">
        <v>26</v>
      </c>
      <c r="D1080" s="59">
        <v>102.866</v>
      </c>
      <c r="E1080" s="47">
        <v>0.95799999999999996</v>
      </c>
      <c r="F1080" s="59">
        <v>49.051000000000002</v>
      </c>
      <c r="G1080" s="47">
        <v>1.39</v>
      </c>
      <c r="H1080" s="59">
        <v>38.701000000000001</v>
      </c>
      <c r="I1080" s="47">
        <v>0.42499999999999999</v>
      </c>
      <c r="J1080" s="59">
        <v>53.814999999999998</v>
      </c>
      <c r="K1080" s="47">
        <v>1.9630000000000001</v>
      </c>
      <c r="L1080" s="18"/>
      <c r="M1080" s="18"/>
    </row>
    <row r="1081" spans="1:13" ht="12.75" customHeight="1">
      <c r="A1081" s="44">
        <v>40695</v>
      </c>
      <c r="B1081" s="39" t="s">
        <v>18</v>
      </c>
      <c r="C1081" s="39" t="s">
        <v>32</v>
      </c>
      <c r="D1081" s="17">
        <v>87.084999999999994</v>
      </c>
      <c r="E1081" s="45">
        <v>1.7969999999999999</v>
      </c>
      <c r="F1081" s="17">
        <v>40.134999999999998</v>
      </c>
      <c r="G1081" s="45">
        <v>2.1469999999999998</v>
      </c>
      <c r="H1081" s="17">
        <v>32.265999999999998</v>
      </c>
      <c r="I1081" s="45">
        <v>1.8640000000000001</v>
      </c>
      <c r="J1081" s="17">
        <v>46.95</v>
      </c>
      <c r="K1081" s="45">
        <v>3.1469999999999998</v>
      </c>
      <c r="L1081" s="18"/>
      <c r="M1081" s="18"/>
    </row>
    <row r="1082" spans="1:13" ht="12.75" customHeight="1">
      <c r="A1082" s="44">
        <v>40695</v>
      </c>
      <c r="B1082" s="39" t="s">
        <v>18</v>
      </c>
      <c r="C1082" s="39" t="s">
        <v>30</v>
      </c>
      <c r="D1082" s="17">
        <v>14.016</v>
      </c>
      <c r="E1082" s="45">
        <v>8.8179999999999996</v>
      </c>
      <c r="F1082" s="17">
        <v>8.9160000000000004</v>
      </c>
      <c r="G1082" s="45">
        <v>8.8719999999999999</v>
      </c>
      <c r="H1082" s="17">
        <v>6.4349999999999996</v>
      </c>
      <c r="I1082" s="45">
        <v>8.923</v>
      </c>
      <c r="J1082" s="17">
        <v>5.101</v>
      </c>
      <c r="K1082" s="45">
        <v>18.37</v>
      </c>
      <c r="L1082" s="18"/>
      <c r="M1082" s="18"/>
    </row>
    <row r="1083" spans="1:13" ht="12.75" customHeight="1">
      <c r="A1083" s="48">
        <v>40695</v>
      </c>
      <c r="B1083" s="49" t="s">
        <v>18</v>
      </c>
      <c r="C1083" s="49" t="s">
        <v>31</v>
      </c>
      <c r="D1083" s="19">
        <v>1.7649999999999999</v>
      </c>
      <c r="E1083" s="50">
        <v>29.452999999999999</v>
      </c>
      <c r="F1083" s="19">
        <v>0</v>
      </c>
      <c r="G1083" s="50">
        <v>0</v>
      </c>
      <c r="H1083" s="19">
        <v>0</v>
      </c>
      <c r="I1083" s="50">
        <v>0</v>
      </c>
      <c r="J1083" s="19">
        <v>1.7649999999999999</v>
      </c>
      <c r="K1083" s="50">
        <v>29.452999999999999</v>
      </c>
      <c r="L1083" s="18"/>
      <c r="M1083" s="18"/>
    </row>
    <row r="1084" spans="1:13" ht="12.75" customHeight="1">
      <c r="A1084" s="58">
        <v>40695</v>
      </c>
      <c r="B1084" s="25" t="s">
        <v>29</v>
      </c>
      <c r="C1084" s="25" t="s">
        <v>26</v>
      </c>
      <c r="D1084" s="59">
        <v>6250.2349999999997</v>
      </c>
      <c r="E1084" s="47">
        <v>0.191</v>
      </c>
      <c r="F1084" s="59">
        <v>2913.123</v>
      </c>
      <c r="G1084" s="47">
        <v>0.376</v>
      </c>
      <c r="H1084" s="59">
        <v>2367.9270000000001</v>
      </c>
      <c r="I1084" s="47">
        <v>0.154</v>
      </c>
      <c r="J1084" s="59">
        <v>3337.1120000000001</v>
      </c>
      <c r="K1084" s="47">
        <v>0.44900000000000001</v>
      </c>
      <c r="L1084" s="18"/>
      <c r="M1084" s="18"/>
    </row>
    <row r="1085" spans="1:13" ht="12.75" customHeight="1">
      <c r="A1085" s="44">
        <v>40695</v>
      </c>
      <c r="B1085" s="39" t="s">
        <v>29</v>
      </c>
      <c r="C1085" s="39" t="s">
        <v>32</v>
      </c>
      <c r="D1085" s="17">
        <v>5251.8869999999997</v>
      </c>
      <c r="E1085" s="45">
        <v>0.375</v>
      </c>
      <c r="F1085" s="17">
        <v>2306.5169999999998</v>
      </c>
      <c r="G1085" s="45">
        <v>0.56200000000000006</v>
      </c>
      <c r="H1085" s="17">
        <v>1883.0809999999999</v>
      </c>
      <c r="I1085" s="45">
        <v>0.42499999999999999</v>
      </c>
      <c r="J1085" s="17">
        <v>2945.37</v>
      </c>
      <c r="K1085" s="45">
        <v>0.66600000000000004</v>
      </c>
      <c r="L1085" s="18"/>
      <c r="M1085" s="18"/>
    </row>
    <row r="1086" spans="1:13" ht="12.75" customHeight="1">
      <c r="A1086" s="44">
        <v>40695</v>
      </c>
      <c r="B1086" s="39" t="s">
        <v>29</v>
      </c>
      <c r="C1086" s="39" t="s">
        <v>30</v>
      </c>
      <c r="D1086" s="17">
        <v>902.08399999999995</v>
      </c>
      <c r="E1086" s="45">
        <v>1.5609999999999999</v>
      </c>
      <c r="F1086" s="17">
        <v>606.60599999999999</v>
      </c>
      <c r="G1086" s="45">
        <v>1.81</v>
      </c>
      <c r="H1086" s="17">
        <v>484.846</v>
      </c>
      <c r="I1086" s="45">
        <v>1.748</v>
      </c>
      <c r="J1086" s="17">
        <v>295.47800000000001</v>
      </c>
      <c r="K1086" s="45">
        <v>3.165</v>
      </c>
      <c r="L1086" s="18"/>
      <c r="M1086" s="18"/>
    </row>
    <row r="1087" spans="1:13" ht="12.75" customHeight="1">
      <c r="A1087" s="48">
        <v>40695</v>
      </c>
      <c r="B1087" s="49" t="s">
        <v>29</v>
      </c>
      <c r="C1087" s="49" t="s">
        <v>31</v>
      </c>
      <c r="D1087" s="19">
        <v>96.263999999999996</v>
      </c>
      <c r="E1087" s="50">
        <v>5.6040000000000001</v>
      </c>
      <c r="F1087" s="19">
        <v>0</v>
      </c>
      <c r="G1087" s="50">
        <v>0</v>
      </c>
      <c r="H1087" s="19">
        <v>0</v>
      </c>
      <c r="I1087" s="50">
        <v>0</v>
      </c>
      <c r="J1087" s="19">
        <v>96.263999999999996</v>
      </c>
      <c r="K1087" s="50">
        <v>5.6040000000000001</v>
      </c>
      <c r="L1087" s="18"/>
      <c r="M1087" s="18"/>
    </row>
    <row r="1088" spans="1:13" ht="12.75" customHeight="1">
      <c r="A1088" s="58">
        <v>41061</v>
      </c>
      <c r="B1088" s="25" t="s">
        <v>11</v>
      </c>
      <c r="C1088" s="25" t="s">
        <v>26</v>
      </c>
      <c r="D1088" s="59">
        <v>2031.249</v>
      </c>
      <c r="E1088" s="47">
        <v>0.39600000000000002</v>
      </c>
      <c r="F1088" s="59">
        <v>962.92100000000005</v>
      </c>
      <c r="G1088" s="47">
        <v>0.79500000000000004</v>
      </c>
      <c r="H1088" s="59">
        <v>771.54899999999998</v>
      </c>
      <c r="I1088" s="47">
        <v>0.29699999999999999</v>
      </c>
      <c r="J1088" s="59">
        <v>1068.328</v>
      </c>
      <c r="K1088" s="47">
        <v>0.84299999999999997</v>
      </c>
      <c r="L1088" s="18"/>
      <c r="M1088" s="18"/>
    </row>
    <row r="1089" spans="1:13" ht="12.75" customHeight="1">
      <c r="A1089" s="44">
        <v>41061</v>
      </c>
      <c r="B1089" s="39" t="s">
        <v>11</v>
      </c>
      <c r="C1089" s="39" t="s">
        <v>32</v>
      </c>
      <c r="D1089" s="17">
        <v>1695.759</v>
      </c>
      <c r="E1089" s="45">
        <v>0.65600000000000003</v>
      </c>
      <c r="F1089" s="17">
        <v>765.95699999999999</v>
      </c>
      <c r="G1089" s="45">
        <v>1.1579999999999999</v>
      </c>
      <c r="H1089" s="17">
        <v>617.99</v>
      </c>
      <c r="I1089" s="45">
        <v>0.76600000000000001</v>
      </c>
      <c r="J1089" s="17">
        <v>929.80200000000002</v>
      </c>
      <c r="K1089" s="45">
        <v>0.98799999999999999</v>
      </c>
      <c r="L1089" s="18"/>
      <c r="M1089" s="18"/>
    </row>
    <row r="1090" spans="1:13" ht="12.75" customHeight="1">
      <c r="A1090" s="44">
        <v>41061</v>
      </c>
      <c r="B1090" s="39" t="s">
        <v>11</v>
      </c>
      <c r="C1090" s="39" t="s">
        <v>30</v>
      </c>
      <c r="D1090" s="17">
        <v>307.96899999999999</v>
      </c>
      <c r="E1090" s="45">
        <v>3.27</v>
      </c>
      <c r="F1090" s="17">
        <v>196.96299999999999</v>
      </c>
      <c r="G1090" s="45">
        <v>3.8359999999999999</v>
      </c>
      <c r="H1090" s="17">
        <v>153.56</v>
      </c>
      <c r="I1090" s="45">
        <v>3.5379999999999998</v>
      </c>
      <c r="J1090" s="17">
        <v>111.006</v>
      </c>
      <c r="K1090" s="45">
        <v>6.1159999999999997</v>
      </c>
      <c r="L1090" s="18"/>
      <c r="M1090" s="18"/>
    </row>
    <row r="1091" spans="1:13" ht="12.75" customHeight="1">
      <c r="A1091" s="48">
        <v>41061</v>
      </c>
      <c r="B1091" s="49" t="s">
        <v>11</v>
      </c>
      <c r="C1091" s="49" t="s">
        <v>31</v>
      </c>
      <c r="D1091" s="19">
        <v>27.52</v>
      </c>
      <c r="E1091" s="50">
        <v>12.417</v>
      </c>
      <c r="F1091" s="19">
        <v>0</v>
      </c>
      <c r="G1091" s="50">
        <v>0</v>
      </c>
      <c r="H1091" s="19">
        <v>0</v>
      </c>
      <c r="I1091" s="50">
        <v>0</v>
      </c>
      <c r="J1091" s="19">
        <v>27.52</v>
      </c>
      <c r="K1091" s="50">
        <v>12.417</v>
      </c>
      <c r="L1091" s="18"/>
      <c r="M1091" s="18"/>
    </row>
    <row r="1092" spans="1:13" ht="12.75" customHeight="1">
      <c r="A1092" s="58">
        <v>41061</v>
      </c>
      <c r="B1092" s="25" t="s">
        <v>12</v>
      </c>
      <c r="C1092" s="25" t="s">
        <v>26</v>
      </c>
      <c r="D1092" s="59">
        <v>1562.9559999999999</v>
      </c>
      <c r="E1092" s="47">
        <v>0.47499999999999998</v>
      </c>
      <c r="F1092" s="59">
        <v>736.74400000000003</v>
      </c>
      <c r="G1092" s="47">
        <v>0.69499999999999995</v>
      </c>
      <c r="H1092" s="59">
        <v>585.18499999999995</v>
      </c>
      <c r="I1092" s="47">
        <v>0.17799999999999999</v>
      </c>
      <c r="J1092" s="59">
        <v>826.21199999999999</v>
      </c>
      <c r="K1092" s="47">
        <v>0.95</v>
      </c>
      <c r="L1092" s="18"/>
      <c r="M1092" s="18"/>
    </row>
    <row r="1093" spans="1:13" ht="12.75" customHeight="1">
      <c r="A1093" s="44">
        <v>41061</v>
      </c>
      <c r="B1093" s="39" t="s">
        <v>12</v>
      </c>
      <c r="C1093" s="39" t="s">
        <v>32</v>
      </c>
      <c r="D1093" s="17">
        <v>1316.837</v>
      </c>
      <c r="E1093" s="45">
        <v>0.68799999999999994</v>
      </c>
      <c r="F1093" s="17">
        <v>593.42499999999995</v>
      </c>
      <c r="G1093" s="45">
        <v>1.1579999999999999</v>
      </c>
      <c r="H1093" s="17">
        <v>478.36799999999999</v>
      </c>
      <c r="I1093" s="45">
        <v>0.80900000000000005</v>
      </c>
      <c r="J1093" s="17">
        <v>723.41200000000003</v>
      </c>
      <c r="K1093" s="45">
        <v>1.2050000000000001</v>
      </c>
      <c r="L1093" s="18"/>
      <c r="M1093" s="18"/>
    </row>
    <row r="1094" spans="1:13" ht="12.75" customHeight="1">
      <c r="A1094" s="44">
        <v>41061</v>
      </c>
      <c r="B1094" s="39" t="s">
        <v>12</v>
      </c>
      <c r="C1094" s="39" t="s">
        <v>30</v>
      </c>
      <c r="D1094" s="17">
        <v>220.15700000000001</v>
      </c>
      <c r="E1094" s="45">
        <v>3.581</v>
      </c>
      <c r="F1094" s="17">
        <v>143.31899999999999</v>
      </c>
      <c r="G1094" s="45">
        <v>4.0510000000000002</v>
      </c>
      <c r="H1094" s="17">
        <v>106.81699999999999</v>
      </c>
      <c r="I1094" s="45">
        <v>3.9049999999999998</v>
      </c>
      <c r="J1094" s="17">
        <v>76.838999999999999</v>
      </c>
      <c r="K1094" s="45">
        <v>7.149</v>
      </c>
      <c r="L1094" s="18"/>
      <c r="M1094" s="18"/>
    </row>
    <row r="1095" spans="1:13" ht="12.75" customHeight="1">
      <c r="A1095" s="48">
        <v>41061</v>
      </c>
      <c r="B1095" s="49" t="s">
        <v>12</v>
      </c>
      <c r="C1095" s="49" t="s">
        <v>31</v>
      </c>
      <c r="D1095" s="19">
        <v>25.962</v>
      </c>
      <c r="E1095" s="50">
        <v>12.159000000000001</v>
      </c>
      <c r="F1095" s="19">
        <v>0</v>
      </c>
      <c r="G1095" s="50">
        <v>0</v>
      </c>
      <c r="H1095" s="19">
        <v>0</v>
      </c>
      <c r="I1095" s="50">
        <v>0</v>
      </c>
      <c r="J1095" s="19">
        <v>25.962</v>
      </c>
      <c r="K1095" s="50">
        <v>12.159000000000001</v>
      </c>
      <c r="L1095" s="18"/>
      <c r="M1095" s="18"/>
    </row>
    <row r="1096" spans="1:13" ht="12.75" customHeight="1">
      <c r="A1096" s="58">
        <v>41061</v>
      </c>
      <c r="B1096" s="25" t="s">
        <v>13</v>
      </c>
      <c r="C1096" s="25" t="s">
        <v>26</v>
      </c>
      <c r="D1096" s="59">
        <v>1293.471</v>
      </c>
      <c r="E1096" s="47">
        <v>0.53100000000000003</v>
      </c>
      <c r="F1096" s="59">
        <v>594.10400000000004</v>
      </c>
      <c r="G1096" s="47">
        <v>0.86199999999999999</v>
      </c>
      <c r="H1096" s="59">
        <v>498.63600000000002</v>
      </c>
      <c r="I1096" s="47">
        <v>0.23799999999999999</v>
      </c>
      <c r="J1096" s="59">
        <v>699.36699999999996</v>
      </c>
      <c r="K1096" s="47">
        <v>1.1379999999999999</v>
      </c>
      <c r="L1096" s="18"/>
      <c r="M1096" s="18"/>
    </row>
    <row r="1097" spans="1:13" ht="12.75" customHeight="1">
      <c r="A1097" s="44">
        <v>41061</v>
      </c>
      <c r="B1097" s="39" t="s">
        <v>13</v>
      </c>
      <c r="C1097" s="39" t="s">
        <v>32</v>
      </c>
      <c r="D1097" s="17">
        <v>1084.537</v>
      </c>
      <c r="E1097" s="45">
        <v>0.876</v>
      </c>
      <c r="F1097" s="17">
        <v>460.04199999999997</v>
      </c>
      <c r="G1097" s="45">
        <v>1.3859999999999999</v>
      </c>
      <c r="H1097" s="17">
        <v>388.31</v>
      </c>
      <c r="I1097" s="45">
        <v>1.0880000000000001</v>
      </c>
      <c r="J1097" s="17">
        <v>624.495</v>
      </c>
      <c r="K1097" s="45">
        <v>1.28</v>
      </c>
      <c r="L1097" s="18"/>
      <c r="M1097" s="18"/>
    </row>
    <row r="1098" spans="1:13" ht="12.75" customHeight="1">
      <c r="A1098" s="44">
        <v>41061</v>
      </c>
      <c r="B1098" s="39" t="s">
        <v>13</v>
      </c>
      <c r="C1098" s="39" t="s">
        <v>30</v>
      </c>
      <c r="D1098" s="17">
        <v>187.56700000000001</v>
      </c>
      <c r="E1098" s="45">
        <v>4.3620000000000001</v>
      </c>
      <c r="F1098" s="17">
        <v>134.06200000000001</v>
      </c>
      <c r="G1098" s="45">
        <v>3.7810000000000001</v>
      </c>
      <c r="H1098" s="17">
        <v>110.32599999999999</v>
      </c>
      <c r="I1098" s="45">
        <v>3.8740000000000001</v>
      </c>
      <c r="J1098" s="17">
        <v>53.505000000000003</v>
      </c>
      <c r="K1098" s="45">
        <v>9.077</v>
      </c>
      <c r="L1098" s="18"/>
      <c r="M1098" s="18"/>
    </row>
    <row r="1099" spans="1:13" ht="12.75" customHeight="1">
      <c r="A1099" s="48">
        <v>41061</v>
      </c>
      <c r="B1099" s="49" t="s">
        <v>13</v>
      </c>
      <c r="C1099" s="49" t="s">
        <v>31</v>
      </c>
      <c r="D1099" s="19">
        <v>21.366</v>
      </c>
      <c r="E1099" s="50">
        <v>12.351000000000001</v>
      </c>
      <c r="F1099" s="19">
        <v>0</v>
      </c>
      <c r="G1099" s="50">
        <v>0</v>
      </c>
      <c r="H1099" s="19">
        <v>0</v>
      </c>
      <c r="I1099" s="50">
        <v>0</v>
      </c>
      <c r="J1099" s="19">
        <v>21.366</v>
      </c>
      <c r="K1099" s="50">
        <v>12.351000000000001</v>
      </c>
      <c r="L1099" s="18"/>
      <c r="M1099" s="18"/>
    </row>
    <row r="1100" spans="1:13" ht="12.75" customHeight="1">
      <c r="A1100" s="58">
        <v>41061</v>
      </c>
      <c r="B1100" s="25" t="s">
        <v>14</v>
      </c>
      <c r="C1100" s="25" t="s">
        <v>26</v>
      </c>
      <c r="D1100" s="59">
        <v>469.09699999999998</v>
      </c>
      <c r="E1100" s="47">
        <v>0.46300000000000002</v>
      </c>
      <c r="F1100" s="59">
        <v>212.11699999999999</v>
      </c>
      <c r="G1100" s="47">
        <v>1.0940000000000001</v>
      </c>
      <c r="H1100" s="59">
        <v>167.71899999999999</v>
      </c>
      <c r="I1100" s="47">
        <v>0.18</v>
      </c>
      <c r="J1100" s="59">
        <v>256.98099999999999</v>
      </c>
      <c r="K1100" s="47">
        <v>0.996</v>
      </c>
      <c r="L1100" s="18"/>
      <c r="M1100" s="18"/>
    </row>
    <row r="1101" spans="1:13" ht="12.75" customHeight="1">
      <c r="A1101" s="44">
        <v>41061</v>
      </c>
      <c r="B1101" s="39" t="s">
        <v>14</v>
      </c>
      <c r="C1101" s="39" t="s">
        <v>32</v>
      </c>
      <c r="D1101" s="17">
        <v>391.33699999999999</v>
      </c>
      <c r="E1101" s="45">
        <v>0.83099999999999996</v>
      </c>
      <c r="F1101" s="17">
        <v>165.11799999999999</v>
      </c>
      <c r="G1101" s="45">
        <v>1.6539999999999999</v>
      </c>
      <c r="H1101" s="17">
        <v>131.36699999999999</v>
      </c>
      <c r="I1101" s="45">
        <v>0.99099999999999999</v>
      </c>
      <c r="J1101" s="17">
        <v>226.21799999999999</v>
      </c>
      <c r="K1101" s="45">
        <v>1.46</v>
      </c>
      <c r="L1101" s="18"/>
      <c r="M1101" s="18"/>
    </row>
    <row r="1102" spans="1:13" ht="12.75" customHeight="1">
      <c r="A1102" s="44">
        <v>41061</v>
      </c>
      <c r="B1102" s="39" t="s">
        <v>14</v>
      </c>
      <c r="C1102" s="39" t="s">
        <v>30</v>
      </c>
      <c r="D1102" s="17">
        <v>68.561999999999998</v>
      </c>
      <c r="E1102" s="45">
        <v>3.6640000000000001</v>
      </c>
      <c r="F1102" s="17">
        <v>46.997999999999998</v>
      </c>
      <c r="G1102" s="45">
        <v>4.5199999999999996</v>
      </c>
      <c r="H1102" s="17">
        <v>36.351999999999997</v>
      </c>
      <c r="I1102" s="45">
        <v>3.6920000000000002</v>
      </c>
      <c r="J1102" s="17">
        <v>21.562999999999999</v>
      </c>
      <c r="K1102" s="45">
        <v>10.098000000000001</v>
      </c>
      <c r="L1102" s="18"/>
      <c r="M1102" s="18"/>
    </row>
    <row r="1103" spans="1:13" ht="12.75" customHeight="1">
      <c r="A1103" s="48">
        <v>41061</v>
      </c>
      <c r="B1103" s="49" t="s">
        <v>14</v>
      </c>
      <c r="C1103" s="49" t="s">
        <v>31</v>
      </c>
      <c r="D1103" s="19">
        <v>9.1989999999999998</v>
      </c>
      <c r="E1103" s="50">
        <v>15.759</v>
      </c>
      <c r="F1103" s="19">
        <v>0</v>
      </c>
      <c r="G1103" s="50">
        <v>0</v>
      </c>
      <c r="H1103" s="19">
        <v>0</v>
      </c>
      <c r="I1103" s="50">
        <v>0</v>
      </c>
      <c r="J1103" s="19">
        <v>9.1989999999999998</v>
      </c>
      <c r="K1103" s="50">
        <v>15.759</v>
      </c>
      <c r="L1103" s="18"/>
      <c r="M1103" s="18"/>
    </row>
    <row r="1104" spans="1:13" ht="12.75" customHeight="1">
      <c r="A1104" s="58">
        <v>41061</v>
      </c>
      <c r="B1104" s="25" t="s">
        <v>15</v>
      </c>
      <c r="C1104" s="25" t="s">
        <v>26</v>
      </c>
      <c r="D1104" s="59">
        <v>682.81</v>
      </c>
      <c r="E1104" s="47">
        <v>0.49099999999999999</v>
      </c>
      <c r="F1104" s="59">
        <v>319.25799999999998</v>
      </c>
      <c r="G1104" s="47">
        <v>1.046</v>
      </c>
      <c r="H1104" s="59">
        <v>261.46699999999998</v>
      </c>
      <c r="I1104" s="47">
        <v>0.48399999999999999</v>
      </c>
      <c r="J1104" s="59">
        <v>363.55200000000002</v>
      </c>
      <c r="K1104" s="47">
        <v>1.113</v>
      </c>
      <c r="L1104" s="18"/>
      <c r="M1104" s="18"/>
    </row>
    <row r="1105" spans="1:13" ht="12.75" customHeight="1">
      <c r="A1105" s="44">
        <v>41061</v>
      </c>
      <c r="B1105" s="39" t="s">
        <v>15</v>
      </c>
      <c r="C1105" s="39" t="s">
        <v>32</v>
      </c>
      <c r="D1105" s="17">
        <v>581.11900000000003</v>
      </c>
      <c r="E1105" s="45">
        <v>0.66800000000000004</v>
      </c>
      <c r="F1105" s="17">
        <v>256.93</v>
      </c>
      <c r="G1105" s="45">
        <v>1.4339999999999999</v>
      </c>
      <c r="H1105" s="17">
        <v>211.13499999999999</v>
      </c>
      <c r="I1105" s="45">
        <v>1.452</v>
      </c>
      <c r="J1105" s="17">
        <v>324.19</v>
      </c>
      <c r="K1105" s="45">
        <v>1.4510000000000001</v>
      </c>
      <c r="L1105" s="18"/>
      <c r="M1105" s="18"/>
    </row>
    <row r="1106" spans="1:13" ht="12.75" customHeight="1">
      <c r="A1106" s="44">
        <v>41061</v>
      </c>
      <c r="B1106" s="39" t="s">
        <v>15</v>
      </c>
      <c r="C1106" s="39" t="s">
        <v>30</v>
      </c>
      <c r="D1106" s="17">
        <v>91.144000000000005</v>
      </c>
      <c r="E1106" s="45">
        <v>4.335</v>
      </c>
      <c r="F1106" s="17">
        <v>62.328000000000003</v>
      </c>
      <c r="G1106" s="45">
        <v>5.3559999999999999</v>
      </c>
      <c r="H1106" s="17">
        <v>50.332000000000001</v>
      </c>
      <c r="I1106" s="45">
        <v>5.5510000000000002</v>
      </c>
      <c r="J1106" s="17">
        <v>28.815999999999999</v>
      </c>
      <c r="K1106" s="45">
        <v>8.0329999999999995</v>
      </c>
      <c r="L1106" s="18"/>
      <c r="M1106" s="18"/>
    </row>
    <row r="1107" spans="1:13" ht="12.75" customHeight="1">
      <c r="A1107" s="48">
        <v>41061</v>
      </c>
      <c r="B1107" s="49" t="s">
        <v>15</v>
      </c>
      <c r="C1107" s="49" t="s">
        <v>31</v>
      </c>
      <c r="D1107" s="19">
        <v>10.547000000000001</v>
      </c>
      <c r="E1107" s="50">
        <v>11.566000000000001</v>
      </c>
      <c r="F1107" s="19">
        <v>0</v>
      </c>
      <c r="G1107" s="50">
        <v>0</v>
      </c>
      <c r="H1107" s="19">
        <v>0</v>
      </c>
      <c r="I1107" s="50">
        <v>0</v>
      </c>
      <c r="J1107" s="19">
        <v>10.547000000000001</v>
      </c>
      <c r="K1107" s="50">
        <v>11.566000000000001</v>
      </c>
      <c r="L1107" s="18"/>
      <c r="M1107" s="18"/>
    </row>
    <row r="1108" spans="1:13" ht="12.75" customHeight="1">
      <c r="A1108" s="58">
        <v>41061</v>
      </c>
      <c r="B1108" s="25" t="s">
        <v>16</v>
      </c>
      <c r="C1108" s="25" t="s">
        <v>26</v>
      </c>
      <c r="D1108" s="59">
        <v>148.762</v>
      </c>
      <c r="E1108" s="47">
        <v>0.73099999999999998</v>
      </c>
      <c r="F1108" s="59">
        <v>65.296000000000006</v>
      </c>
      <c r="G1108" s="47">
        <v>1.3660000000000001</v>
      </c>
      <c r="H1108" s="59">
        <v>53.697000000000003</v>
      </c>
      <c r="I1108" s="47">
        <v>0.6</v>
      </c>
      <c r="J1108" s="59">
        <v>83.465999999999994</v>
      </c>
      <c r="K1108" s="47">
        <v>1.6180000000000001</v>
      </c>
      <c r="L1108" s="18"/>
      <c r="M1108" s="18"/>
    </row>
    <row r="1109" spans="1:13" ht="12.75" customHeight="1">
      <c r="A1109" s="44">
        <v>41061</v>
      </c>
      <c r="B1109" s="39" t="s">
        <v>16</v>
      </c>
      <c r="C1109" s="39" t="s">
        <v>32</v>
      </c>
      <c r="D1109" s="17">
        <v>123.851</v>
      </c>
      <c r="E1109" s="45">
        <v>1.4670000000000001</v>
      </c>
      <c r="F1109" s="17">
        <v>48.561999999999998</v>
      </c>
      <c r="G1109" s="45">
        <v>2</v>
      </c>
      <c r="H1109" s="17">
        <v>40.228999999999999</v>
      </c>
      <c r="I1109" s="45">
        <v>1.649</v>
      </c>
      <c r="J1109" s="17">
        <v>75.289000000000001</v>
      </c>
      <c r="K1109" s="45">
        <v>2.2890000000000001</v>
      </c>
      <c r="L1109" s="18"/>
      <c r="M1109" s="18"/>
    </row>
    <row r="1110" spans="1:13" ht="12.75" customHeight="1">
      <c r="A1110" s="44">
        <v>41061</v>
      </c>
      <c r="B1110" s="39" t="s">
        <v>16</v>
      </c>
      <c r="C1110" s="39" t="s">
        <v>30</v>
      </c>
      <c r="D1110" s="17">
        <v>23.882999999999999</v>
      </c>
      <c r="E1110" s="45">
        <v>6.641</v>
      </c>
      <c r="F1110" s="17">
        <v>16.734000000000002</v>
      </c>
      <c r="G1110" s="45">
        <v>6.1260000000000003</v>
      </c>
      <c r="H1110" s="17">
        <v>13.468</v>
      </c>
      <c r="I1110" s="45">
        <v>5.6230000000000002</v>
      </c>
      <c r="J1110" s="17">
        <v>7.149</v>
      </c>
      <c r="K1110" s="45">
        <v>16.847000000000001</v>
      </c>
      <c r="L1110" s="18"/>
      <c r="M1110" s="18"/>
    </row>
    <row r="1111" spans="1:13" ht="12.75" customHeight="1">
      <c r="A1111" s="48">
        <v>41061</v>
      </c>
      <c r="B1111" s="49" t="s">
        <v>16</v>
      </c>
      <c r="C1111" s="49" t="s">
        <v>31</v>
      </c>
      <c r="D1111" s="19">
        <v>1.0289999999999999</v>
      </c>
      <c r="E1111" s="50">
        <v>36.145000000000003</v>
      </c>
      <c r="F1111" s="19">
        <v>0</v>
      </c>
      <c r="G1111" s="50">
        <v>0</v>
      </c>
      <c r="H1111" s="19">
        <v>0</v>
      </c>
      <c r="I1111" s="50">
        <v>0</v>
      </c>
      <c r="J1111" s="19">
        <v>1.0289999999999999</v>
      </c>
      <c r="K1111" s="50">
        <v>36.145000000000003</v>
      </c>
      <c r="L1111" s="18"/>
      <c r="M1111" s="18"/>
    </row>
    <row r="1112" spans="1:13" ht="12.75" customHeight="1">
      <c r="A1112" s="58">
        <v>41061</v>
      </c>
      <c r="B1112" s="25" t="s">
        <v>17</v>
      </c>
      <c r="C1112" s="25" t="s">
        <v>26</v>
      </c>
      <c r="D1112" s="59">
        <v>61.837000000000003</v>
      </c>
      <c r="E1112" s="47">
        <v>1.456</v>
      </c>
      <c r="F1112" s="59">
        <v>31.782</v>
      </c>
      <c r="G1112" s="47">
        <v>2.1269999999999998</v>
      </c>
      <c r="H1112" s="59">
        <v>28.295999999999999</v>
      </c>
      <c r="I1112" s="47">
        <v>1.619</v>
      </c>
      <c r="J1112" s="59">
        <v>30.056000000000001</v>
      </c>
      <c r="K1112" s="47">
        <v>2.8730000000000002</v>
      </c>
      <c r="L1112" s="18"/>
      <c r="M1112" s="18"/>
    </row>
    <row r="1113" spans="1:13" ht="12.75" customHeight="1">
      <c r="A1113" s="44">
        <v>41061</v>
      </c>
      <c r="B1113" s="39" t="s">
        <v>17</v>
      </c>
      <c r="C1113" s="39" t="s">
        <v>32</v>
      </c>
      <c r="D1113" s="17">
        <v>51.621000000000002</v>
      </c>
      <c r="E1113" s="45">
        <v>1.8260000000000001</v>
      </c>
      <c r="F1113" s="17">
        <v>24.565999999999999</v>
      </c>
      <c r="G1113" s="45">
        <v>3.1970000000000001</v>
      </c>
      <c r="H1113" s="17">
        <v>22.286999999999999</v>
      </c>
      <c r="I1113" s="45">
        <v>3.472</v>
      </c>
      <c r="J1113" s="17">
        <v>27.056000000000001</v>
      </c>
      <c r="K1113" s="45">
        <v>3.738</v>
      </c>
      <c r="L1113" s="18"/>
      <c r="M1113" s="18"/>
    </row>
    <row r="1114" spans="1:13" ht="12.75" customHeight="1">
      <c r="A1114" s="44">
        <v>41061</v>
      </c>
      <c r="B1114" s="39" t="s">
        <v>17</v>
      </c>
      <c r="C1114" s="39" t="s">
        <v>30</v>
      </c>
      <c r="D1114" s="17">
        <v>9.5440000000000005</v>
      </c>
      <c r="E1114" s="45">
        <v>10.298</v>
      </c>
      <c r="F1114" s="17">
        <v>7.2160000000000002</v>
      </c>
      <c r="G1114" s="45">
        <v>12.214</v>
      </c>
      <c r="H1114" s="17">
        <v>6.0090000000000003</v>
      </c>
      <c r="I1114" s="45">
        <v>12.935</v>
      </c>
      <c r="J1114" s="17">
        <v>2.3279999999999998</v>
      </c>
      <c r="K1114" s="45">
        <v>21.492000000000001</v>
      </c>
      <c r="L1114" s="18"/>
      <c r="M1114" s="18"/>
    </row>
    <row r="1115" spans="1:13" ht="12.75" customHeight="1">
      <c r="A1115" s="48">
        <v>41061</v>
      </c>
      <c r="B1115" s="49" t="s">
        <v>17</v>
      </c>
      <c r="C1115" s="49" t="s">
        <v>31</v>
      </c>
      <c r="D1115" s="19">
        <v>0.67300000000000004</v>
      </c>
      <c r="E1115" s="50">
        <v>49.603999999999999</v>
      </c>
      <c r="F1115" s="19">
        <v>0</v>
      </c>
      <c r="G1115" s="50">
        <v>0</v>
      </c>
      <c r="H1115" s="19">
        <v>0</v>
      </c>
      <c r="I1115" s="50">
        <v>0</v>
      </c>
      <c r="J1115" s="19">
        <v>0.67300000000000004</v>
      </c>
      <c r="K1115" s="50">
        <v>49.603999999999999</v>
      </c>
      <c r="L1115" s="18"/>
      <c r="M1115" s="18"/>
    </row>
    <row r="1116" spans="1:13" ht="12.75" customHeight="1">
      <c r="A1116" s="58">
        <v>41061</v>
      </c>
      <c r="B1116" s="25" t="s">
        <v>18</v>
      </c>
      <c r="C1116" s="25" t="s">
        <v>26</v>
      </c>
      <c r="D1116" s="59">
        <v>102.131</v>
      </c>
      <c r="E1116" s="47">
        <v>1.2410000000000001</v>
      </c>
      <c r="F1116" s="59">
        <v>49.027000000000001</v>
      </c>
      <c r="G1116" s="47">
        <v>1.98</v>
      </c>
      <c r="H1116" s="59">
        <v>40.21</v>
      </c>
      <c r="I1116" s="47">
        <v>0.52600000000000002</v>
      </c>
      <c r="J1116" s="59">
        <v>53.103999999999999</v>
      </c>
      <c r="K1116" s="47">
        <v>2.6629999999999998</v>
      </c>
      <c r="L1116" s="18"/>
      <c r="M1116" s="18"/>
    </row>
    <row r="1117" spans="1:13" ht="12.75" customHeight="1">
      <c r="A1117" s="44">
        <v>41061</v>
      </c>
      <c r="B1117" s="39" t="s">
        <v>18</v>
      </c>
      <c r="C1117" s="39" t="s">
        <v>32</v>
      </c>
      <c r="D1117" s="17">
        <v>84.731999999999999</v>
      </c>
      <c r="E1117" s="45">
        <v>1.73</v>
      </c>
      <c r="F1117" s="17">
        <v>37.838999999999999</v>
      </c>
      <c r="G1117" s="45">
        <v>3.234</v>
      </c>
      <c r="H1117" s="17">
        <v>31.84</v>
      </c>
      <c r="I1117" s="45">
        <v>2.2120000000000002</v>
      </c>
      <c r="J1117" s="17">
        <v>46.892000000000003</v>
      </c>
      <c r="K1117" s="45">
        <v>2.6360000000000001</v>
      </c>
      <c r="L1117" s="18"/>
      <c r="M1117" s="18"/>
    </row>
    <row r="1118" spans="1:13" ht="12.75" customHeight="1">
      <c r="A1118" s="44">
        <v>41061</v>
      </c>
      <c r="B1118" s="39" t="s">
        <v>18</v>
      </c>
      <c r="C1118" s="39" t="s">
        <v>30</v>
      </c>
      <c r="D1118" s="17">
        <v>16.151</v>
      </c>
      <c r="E1118" s="45">
        <v>8.5980000000000008</v>
      </c>
      <c r="F1118" s="17">
        <v>11.188000000000001</v>
      </c>
      <c r="G1118" s="45">
        <v>8.4499999999999993</v>
      </c>
      <c r="H1118" s="17">
        <v>8.3699999999999992</v>
      </c>
      <c r="I1118" s="45">
        <v>8.8940000000000001</v>
      </c>
      <c r="J1118" s="17">
        <v>4.9630000000000001</v>
      </c>
      <c r="K1118" s="45">
        <v>16.661999999999999</v>
      </c>
      <c r="L1118" s="18"/>
      <c r="M1118" s="18"/>
    </row>
    <row r="1119" spans="1:13" ht="12.75" customHeight="1">
      <c r="A1119" s="48">
        <v>41061</v>
      </c>
      <c r="B1119" s="49" t="s">
        <v>18</v>
      </c>
      <c r="C1119" s="49" t="s">
        <v>31</v>
      </c>
      <c r="D1119" s="19">
        <v>1.248</v>
      </c>
      <c r="E1119" s="50">
        <v>33.036999999999999</v>
      </c>
      <c r="F1119" s="19">
        <v>0</v>
      </c>
      <c r="G1119" s="50">
        <v>0</v>
      </c>
      <c r="H1119" s="19">
        <v>0</v>
      </c>
      <c r="I1119" s="50">
        <v>0</v>
      </c>
      <c r="J1119" s="19">
        <v>1.248</v>
      </c>
      <c r="K1119" s="50">
        <v>33.036999999999999</v>
      </c>
      <c r="L1119" s="18"/>
      <c r="M1119" s="18"/>
    </row>
    <row r="1120" spans="1:13" ht="12.75" customHeight="1">
      <c r="A1120" s="58">
        <v>41061</v>
      </c>
      <c r="B1120" s="25" t="s">
        <v>29</v>
      </c>
      <c r="C1120" s="25" t="s">
        <v>26</v>
      </c>
      <c r="D1120" s="59">
        <v>6352.3140000000003</v>
      </c>
      <c r="E1120" s="47">
        <v>0.214</v>
      </c>
      <c r="F1120" s="59">
        <v>2971.248</v>
      </c>
      <c r="G1120" s="47">
        <v>0.41199999999999998</v>
      </c>
      <c r="H1120" s="59">
        <v>2406.7600000000002</v>
      </c>
      <c r="I1120" s="47">
        <v>0.128</v>
      </c>
      <c r="J1120" s="59">
        <v>3381.0659999999998</v>
      </c>
      <c r="K1120" s="47">
        <v>0.41699999999999998</v>
      </c>
      <c r="L1120" s="18"/>
      <c r="M1120" s="18"/>
    </row>
    <row r="1121" spans="1:13" ht="12.75" customHeight="1">
      <c r="A1121" s="44">
        <v>41061</v>
      </c>
      <c r="B1121" s="39" t="s">
        <v>29</v>
      </c>
      <c r="C1121" s="39" t="s">
        <v>32</v>
      </c>
      <c r="D1121" s="17">
        <v>5329.7929999999997</v>
      </c>
      <c r="E1121" s="45">
        <v>0.32200000000000001</v>
      </c>
      <c r="F1121" s="17">
        <v>2352.4389999999999</v>
      </c>
      <c r="G1121" s="45">
        <v>0.61699999999999999</v>
      </c>
      <c r="H1121" s="17">
        <v>1921.5260000000001</v>
      </c>
      <c r="I1121" s="45">
        <v>0.45700000000000002</v>
      </c>
      <c r="J1121" s="17">
        <v>2977.3539999999998</v>
      </c>
      <c r="K1121" s="45">
        <v>0.499</v>
      </c>
      <c r="L1121" s="18"/>
      <c r="M1121" s="18"/>
    </row>
    <row r="1122" spans="1:13" ht="12.75" customHeight="1">
      <c r="A1122" s="44">
        <v>41061</v>
      </c>
      <c r="B1122" s="39" t="s">
        <v>29</v>
      </c>
      <c r="C1122" s="39" t="s">
        <v>30</v>
      </c>
      <c r="D1122" s="17">
        <v>924.97699999999998</v>
      </c>
      <c r="E1122" s="45">
        <v>1.7090000000000001</v>
      </c>
      <c r="F1122" s="17">
        <v>618.80799999999999</v>
      </c>
      <c r="G1122" s="45">
        <v>1.9550000000000001</v>
      </c>
      <c r="H1122" s="17">
        <v>485.23399999999998</v>
      </c>
      <c r="I1122" s="45">
        <v>1.8660000000000001</v>
      </c>
      <c r="J1122" s="17">
        <v>306.16899999999998</v>
      </c>
      <c r="K1122" s="45">
        <v>3.617</v>
      </c>
      <c r="L1122" s="18"/>
      <c r="M1122" s="18"/>
    </row>
    <row r="1123" spans="1:13" ht="12.75" customHeight="1">
      <c r="A1123" s="48">
        <v>41061</v>
      </c>
      <c r="B1123" s="49" t="s">
        <v>29</v>
      </c>
      <c r="C1123" s="49" t="s">
        <v>31</v>
      </c>
      <c r="D1123" s="19">
        <v>97.543000000000006</v>
      </c>
      <c r="E1123" s="50">
        <v>5.39</v>
      </c>
      <c r="F1123" s="19">
        <v>0</v>
      </c>
      <c r="G1123" s="50">
        <v>0</v>
      </c>
      <c r="H1123" s="19">
        <v>0</v>
      </c>
      <c r="I1123" s="50">
        <v>0</v>
      </c>
      <c r="J1123" s="19">
        <v>97.543000000000006</v>
      </c>
      <c r="K1123" s="50">
        <v>5.39</v>
      </c>
      <c r="L1123" s="18"/>
      <c r="M1123" s="18"/>
    </row>
    <row r="1124" spans="1:13" ht="12.75" customHeight="1">
      <c r="A1124" s="58">
        <v>41426</v>
      </c>
      <c r="B1124" s="25" t="s">
        <v>11</v>
      </c>
      <c r="C1124" s="25" t="s">
        <v>26</v>
      </c>
      <c r="D1124" s="59">
        <v>2061.4569999999999</v>
      </c>
      <c r="E1124" s="47">
        <v>0.442</v>
      </c>
      <c r="F1124" s="59">
        <v>961.74800000000005</v>
      </c>
      <c r="G1124" s="47">
        <v>0.67100000000000004</v>
      </c>
      <c r="H1124" s="59">
        <v>781.07100000000003</v>
      </c>
      <c r="I1124" s="47">
        <v>0.23300000000000001</v>
      </c>
      <c r="J1124" s="59">
        <v>1099.7090000000001</v>
      </c>
      <c r="K1124" s="47">
        <v>0.94799999999999995</v>
      </c>
      <c r="L1124" s="18"/>
      <c r="M1124" s="18"/>
    </row>
    <row r="1125" spans="1:13" ht="12.75" customHeight="1">
      <c r="A1125" s="44">
        <v>41426</v>
      </c>
      <c r="B1125" s="39" t="s">
        <v>11</v>
      </c>
      <c r="C1125" s="39" t="s">
        <v>32</v>
      </c>
      <c r="D1125" s="17">
        <v>1707.0139999999999</v>
      </c>
      <c r="E1125" s="45">
        <v>0.71</v>
      </c>
      <c r="F1125" s="17">
        <v>757.91600000000005</v>
      </c>
      <c r="G1125" s="45">
        <v>1.081</v>
      </c>
      <c r="H1125" s="17">
        <v>625.13400000000001</v>
      </c>
      <c r="I1125" s="45">
        <v>0.90100000000000002</v>
      </c>
      <c r="J1125" s="17">
        <v>949.09799999999996</v>
      </c>
      <c r="K1125" s="45">
        <v>1.37</v>
      </c>
      <c r="L1125" s="18"/>
      <c r="M1125" s="18"/>
    </row>
    <row r="1126" spans="1:13" ht="12.75" customHeight="1">
      <c r="A1126" s="44">
        <v>41426</v>
      </c>
      <c r="B1126" s="39" t="s">
        <v>11</v>
      </c>
      <c r="C1126" s="39" t="s">
        <v>30</v>
      </c>
      <c r="D1126" s="17">
        <v>316.70800000000003</v>
      </c>
      <c r="E1126" s="45">
        <v>2.819</v>
      </c>
      <c r="F1126" s="17">
        <v>203.83199999999999</v>
      </c>
      <c r="G1126" s="45">
        <v>3.028</v>
      </c>
      <c r="H1126" s="17">
        <v>155.93700000000001</v>
      </c>
      <c r="I1126" s="45">
        <v>3.4039999999999999</v>
      </c>
      <c r="J1126" s="17">
        <v>112.875</v>
      </c>
      <c r="K1126" s="45">
        <v>5.87</v>
      </c>
      <c r="L1126" s="18"/>
      <c r="M1126" s="18"/>
    </row>
    <row r="1127" spans="1:13" ht="12.75" customHeight="1">
      <c r="A1127" s="48">
        <v>41426</v>
      </c>
      <c r="B1127" s="49" t="s">
        <v>11</v>
      </c>
      <c r="C1127" s="49" t="s">
        <v>31</v>
      </c>
      <c r="D1127" s="19">
        <v>37.735999999999997</v>
      </c>
      <c r="E1127" s="50">
        <v>11.832000000000001</v>
      </c>
      <c r="F1127" s="19">
        <v>0</v>
      </c>
      <c r="G1127" s="50">
        <v>0</v>
      </c>
      <c r="H1127" s="19">
        <v>0</v>
      </c>
      <c r="I1127" s="50">
        <v>0</v>
      </c>
      <c r="J1127" s="19">
        <v>37.735999999999997</v>
      </c>
      <c r="K1127" s="50">
        <v>11.832000000000001</v>
      </c>
      <c r="L1127" s="18"/>
      <c r="M1127" s="18"/>
    </row>
    <row r="1128" spans="1:13" ht="12.75" customHeight="1">
      <c r="A1128" s="58">
        <v>41426</v>
      </c>
      <c r="B1128" s="25" t="s">
        <v>12</v>
      </c>
      <c r="C1128" s="25" t="s">
        <v>26</v>
      </c>
      <c r="D1128" s="59">
        <v>1604.8520000000001</v>
      </c>
      <c r="E1128" s="47">
        <v>0.52400000000000002</v>
      </c>
      <c r="F1128" s="59">
        <v>757.48900000000003</v>
      </c>
      <c r="G1128" s="47">
        <v>0.76200000000000001</v>
      </c>
      <c r="H1128" s="59">
        <v>598.56100000000004</v>
      </c>
      <c r="I1128" s="47">
        <v>0.16300000000000001</v>
      </c>
      <c r="J1128" s="59">
        <v>847.36300000000006</v>
      </c>
      <c r="K1128" s="47">
        <v>1.179</v>
      </c>
      <c r="L1128" s="18"/>
      <c r="M1128" s="18"/>
    </row>
    <row r="1129" spans="1:13" ht="12.75" customHeight="1">
      <c r="A1129" s="44">
        <v>41426</v>
      </c>
      <c r="B1129" s="39" t="s">
        <v>12</v>
      </c>
      <c r="C1129" s="39" t="s">
        <v>32</v>
      </c>
      <c r="D1129" s="17">
        <v>1362.2809999999999</v>
      </c>
      <c r="E1129" s="45">
        <v>0.77900000000000003</v>
      </c>
      <c r="F1129" s="17">
        <v>615.84900000000005</v>
      </c>
      <c r="G1129" s="45">
        <v>1.379</v>
      </c>
      <c r="H1129" s="17">
        <v>493.71300000000002</v>
      </c>
      <c r="I1129" s="45">
        <v>0.91700000000000004</v>
      </c>
      <c r="J1129" s="17">
        <v>746.43200000000002</v>
      </c>
      <c r="K1129" s="45">
        <v>1.5089999999999999</v>
      </c>
      <c r="L1129" s="18"/>
      <c r="M1129" s="18"/>
    </row>
    <row r="1130" spans="1:13" ht="12.75" customHeight="1">
      <c r="A1130" s="44">
        <v>41426</v>
      </c>
      <c r="B1130" s="39" t="s">
        <v>12</v>
      </c>
      <c r="C1130" s="39" t="s">
        <v>30</v>
      </c>
      <c r="D1130" s="17">
        <v>214.57400000000001</v>
      </c>
      <c r="E1130" s="45">
        <v>3.4660000000000002</v>
      </c>
      <c r="F1130" s="17">
        <v>141.63900000000001</v>
      </c>
      <c r="G1130" s="45">
        <v>4.7779999999999996</v>
      </c>
      <c r="H1130" s="17">
        <v>104.848</v>
      </c>
      <c r="I1130" s="45">
        <v>4.5490000000000004</v>
      </c>
      <c r="J1130" s="17">
        <v>72.935000000000002</v>
      </c>
      <c r="K1130" s="45">
        <v>7.0449999999999999</v>
      </c>
      <c r="L1130" s="18"/>
      <c r="M1130" s="18"/>
    </row>
    <row r="1131" spans="1:13" ht="12.75" customHeight="1">
      <c r="A1131" s="48">
        <v>41426</v>
      </c>
      <c r="B1131" s="49" t="s">
        <v>12</v>
      </c>
      <c r="C1131" s="49" t="s">
        <v>31</v>
      </c>
      <c r="D1131" s="19">
        <v>27.995999999999999</v>
      </c>
      <c r="E1131" s="50">
        <v>11.183</v>
      </c>
      <c r="F1131" s="19">
        <v>0</v>
      </c>
      <c r="G1131" s="50">
        <v>0</v>
      </c>
      <c r="H1131" s="19">
        <v>0</v>
      </c>
      <c r="I1131" s="50">
        <v>0</v>
      </c>
      <c r="J1131" s="19">
        <v>27.995999999999999</v>
      </c>
      <c r="K1131" s="50">
        <v>11.183</v>
      </c>
      <c r="L1131" s="18"/>
      <c r="M1131" s="18"/>
    </row>
    <row r="1132" spans="1:13" ht="12.75" customHeight="1">
      <c r="A1132" s="58">
        <v>41426</v>
      </c>
      <c r="B1132" s="25" t="s">
        <v>13</v>
      </c>
      <c r="C1132" s="25" t="s">
        <v>26</v>
      </c>
      <c r="D1132" s="59">
        <v>1324.298</v>
      </c>
      <c r="E1132" s="47">
        <v>0.53900000000000003</v>
      </c>
      <c r="F1132" s="59">
        <v>601.55200000000002</v>
      </c>
      <c r="G1132" s="47">
        <v>0.82599999999999996</v>
      </c>
      <c r="H1132" s="59">
        <v>507.55599999999998</v>
      </c>
      <c r="I1132" s="47">
        <v>0.39700000000000002</v>
      </c>
      <c r="J1132" s="59">
        <v>722.745</v>
      </c>
      <c r="K1132" s="47">
        <v>1.2390000000000001</v>
      </c>
      <c r="L1132" s="18"/>
      <c r="M1132" s="18"/>
    </row>
    <row r="1133" spans="1:13" ht="12.75" customHeight="1">
      <c r="A1133" s="44">
        <v>41426</v>
      </c>
      <c r="B1133" s="39" t="s">
        <v>13</v>
      </c>
      <c r="C1133" s="39" t="s">
        <v>32</v>
      </c>
      <c r="D1133" s="17">
        <v>1108.4490000000001</v>
      </c>
      <c r="E1133" s="45">
        <v>0.95599999999999996</v>
      </c>
      <c r="F1133" s="17">
        <v>470.73099999999999</v>
      </c>
      <c r="G1133" s="45">
        <v>1.2050000000000001</v>
      </c>
      <c r="H1133" s="17">
        <v>392.54899999999998</v>
      </c>
      <c r="I1133" s="45">
        <v>1.0149999999999999</v>
      </c>
      <c r="J1133" s="17">
        <v>637.71799999999996</v>
      </c>
      <c r="K1133" s="45">
        <v>1.4690000000000001</v>
      </c>
      <c r="L1133" s="18"/>
      <c r="M1133" s="18"/>
    </row>
    <row r="1134" spans="1:13" ht="12.75" customHeight="1">
      <c r="A1134" s="44">
        <v>41426</v>
      </c>
      <c r="B1134" s="39" t="s">
        <v>13</v>
      </c>
      <c r="C1134" s="39" t="s">
        <v>30</v>
      </c>
      <c r="D1134" s="17">
        <v>196.209</v>
      </c>
      <c r="E1134" s="45">
        <v>4.6289999999999996</v>
      </c>
      <c r="F1134" s="17">
        <v>130.822</v>
      </c>
      <c r="G1134" s="45">
        <v>4.3109999999999999</v>
      </c>
      <c r="H1134" s="17">
        <v>115.00700000000001</v>
      </c>
      <c r="I1134" s="45">
        <v>4.0880000000000001</v>
      </c>
      <c r="J1134" s="17">
        <v>65.387</v>
      </c>
      <c r="K1134" s="45">
        <v>10.154</v>
      </c>
      <c r="L1134" s="18"/>
      <c r="M1134" s="18"/>
    </row>
    <row r="1135" spans="1:13" ht="12.75" customHeight="1">
      <c r="A1135" s="48">
        <v>41426</v>
      </c>
      <c r="B1135" s="49" t="s">
        <v>13</v>
      </c>
      <c r="C1135" s="49" t="s">
        <v>31</v>
      </c>
      <c r="D1135" s="19">
        <v>19.64</v>
      </c>
      <c r="E1135" s="50">
        <v>14.16</v>
      </c>
      <c r="F1135" s="19">
        <v>0</v>
      </c>
      <c r="G1135" s="50">
        <v>0</v>
      </c>
      <c r="H1135" s="19">
        <v>0</v>
      </c>
      <c r="I1135" s="50">
        <v>0</v>
      </c>
      <c r="J1135" s="19">
        <v>19.64</v>
      </c>
      <c r="K1135" s="50">
        <v>14.16</v>
      </c>
      <c r="L1135" s="18"/>
      <c r="M1135" s="18"/>
    </row>
    <row r="1136" spans="1:13" ht="12.75" customHeight="1">
      <c r="A1136" s="58">
        <v>41426</v>
      </c>
      <c r="B1136" s="25" t="s">
        <v>14</v>
      </c>
      <c r="C1136" s="25" t="s">
        <v>26</v>
      </c>
      <c r="D1136" s="59">
        <v>476.221</v>
      </c>
      <c r="E1136" s="47">
        <v>0.51700000000000002</v>
      </c>
      <c r="F1136" s="59">
        <v>207.98500000000001</v>
      </c>
      <c r="G1136" s="47">
        <v>1.089</v>
      </c>
      <c r="H1136" s="59">
        <v>169.08799999999999</v>
      </c>
      <c r="I1136" s="47">
        <v>0.22600000000000001</v>
      </c>
      <c r="J1136" s="59">
        <v>268.23599999999999</v>
      </c>
      <c r="K1136" s="47">
        <v>1.1100000000000001</v>
      </c>
      <c r="L1136" s="18"/>
      <c r="M1136" s="18"/>
    </row>
    <row r="1137" spans="1:13" ht="12.75" customHeight="1">
      <c r="A1137" s="44">
        <v>41426</v>
      </c>
      <c r="B1137" s="39" t="s">
        <v>14</v>
      </c>
      <c r="C1137" s="39" t="s">
        <v>32</v>
      </c>
      <c r="D1137" s="17">
        <v>400.47199999999998</v>
      </c>
      <c r="E1137" s="45">
        <v>1.0029999999999999</v>
      </c>
      <c r="F1137" s="17">
        <v>164.26900000000001</v>
      </c>
      <c r="G1137" s="45">
        <v>1.466</v>
      </c>
      <c r="H1137" s="17">
        <v>131.96100000000001</v>
      </c>
      <c r="I1137" s="45">
        <v>1.3520000000000001</v>
      </c>
      <c r="J1137" s="17">
        <v>236.203</v>
      </c>
      <c r="K1137" s="45">
        <v>1.6970000000000001</v>
      </c>
      <c r="L1137" s="18"/>
      <c r="M1137" s="18"/>
    </row>
    <row r="1138" spans="1:13" ht="12.75" customHeight="1">
      <c r="A1138" s="44">
        <v>41426</v>
      </c>
      <c r="B1138" s="39" t="s">
        <v>14</v>
      </c>
      <c r="C1138" s="39" t="s">
        <v>30</v>
      </c>
      <c r="D1138" s="17">
        <v>66.768000000000001</v>
      </c>
      <c r="E1138" s="45">
        <v>4.8449999999999998</v>
      </c>
      <c r="F1138" s="17">
        <v>43.716000000000001</v>
      </c>
      <c r="G1138" s="45">
        <v>5.1689999999999996</v>
      </c>
      <c r="H1138" s="17">
        <v>37.125999999999998</v>
      </c>
      <c r="I1138" s="45">
        <v>4.9889999999999999</v>
      </c>
      <c r="J1138" s="17">
        <v>23.052</v>
      </c>
      <c r="K1138" s="45">
        <v>10.749000000000001</v>
      </c>
      <c r="L1138" s="18"/>
      <c r="M1138" s="18"/>
    </row>
    <row r="1139" spans="1:13" ht="12.75" customHeight="1">
      <c r="A1139" s="48">
        <v>41426</v>
      </c>
      <c r="B1139" s="49" t="s">
        <v>14</v>
      </c>
      <c r="C1139" s="49" t="s">
        <v>31</v>
      </c>
      <c r="D1139" s="19">
        <v>8.9809999999999999</v>
      </c>
      <c r="E1139" s="50">
        <v>16.693999999999999</v>
      </c>
      <c r="F1139" s="19">
        <v>0</v>
      </c>
      <c r="G1139" s="50">
        <v>0</v>
      </c>
      <c r="H1139" s="19">
        <v>0</v>
      </c>
      <c r="I1139" s="50">
        <v>0</v>
      </c>
      <c r="J1139" s="19">
        <v>8.9809999999999999</v>
      </c>
      <c r="K1139" s="50">
        <v>16.693999999999999</v>
      </c>
      <c r="L1139" s="18"/>
      <c r="M1139" s="18"/>
    </row>
    <row r="1140" spans="1:13" ht="12.75" customHeight="1">
      <c r="A1140" s="58">
        <v>41426</v>
      </c>
      <c r="B1140" s="25" t="s">
        <v>15</v>
      </c>
      <c r="C1140" s="25" t="s">
        <v>26</v>
      </c>
      <c r="D1140" s="59">
        <v>701.67399999999998</v>
      </c>
      <c r="E1140" s="47">
        <v>0.61199999999999999</v>
      </c>
      <c r="F1140" s="59">
        <v>324.31700000000001</v>
      </c>
      <c r="G1140" s="47">
        <v>0.93899999999999995</v>
      </c>
      <c r="H1140" s="59">
        <v>268.45400000000001</v>
      </c>
      <c r="I1140" s="47">
        <v>0.28199999999999997</v>
      </c>
      <c r="J1140" s="59">
        <v>377.35700000000003</v>
      </c>
      <c r="K1140" s="47">
        <v>1.214</v>
      </c>
      <c r="L1140" s="18"/>
      <c r="M1140" s="18"/>
    </row>
    <row r="1141" spans="1:13" ht="12.75" customHeight="1">
      <c r="A1141" s="44">
        <v>41426</v>
      </c>
      <c r="B1141" s="39" t="s">
        <v>15</v>
      </c>
      <c r="C1141" s="39" t="s">
        <v>32</v>
      </c>
      <c r="D1141" s="17">
        <v>592.35</v>
      </c>
      <c r="E1141" s="45">
        <v>0.83199999999999996</v>
      </c>
      <c r="F1141" s="17">
        <v>259.14499999999998</v>
      </c>
      <c r="G1141" s="45">
        <v>1.5569999999999999</v>
      </c>
      <c r="H1141" s="17">
        <v>214.28899999999999</v>
      </c>
      <c r="I1141" s="45">
        <v>1.1379999999999999</v>
      </c>
      <c r="J1141" s="17">
        <v>333.20499999999998</v>
      </c>
      <c r="K1141" s="45">
        <v>1.456</v>
      </c>
      <c r="L1141" s="18"/>
      <c r="M1141" s="18"/>
    </row>
    <row r="1142" spans="1:13" ht="12.75" customHeight="1">
      <c r="A1142" s="44">
        <v>41426</v>
      </c>
      <c r="B1142" s="39" t="s">
        <v>15</v>
      </c>
      <c r="C1142" s="39" t="s">
        <v>30</v>
      </c>
      <c r="D1142" s="17">
        <v>96.727999999999994</v>
      </c>
      <c r="E1142" s="45">
        <v>4.5090000000000003</v>
      </c>
      <c r="F1142" s="17">
        <v>65.171999999999997</v>
      </c>
      <c r="G1142" s="45">
        <v>4.32</v>
      </c>
      <c r="H1142" s="17">
        <v>54.164000000000001</v>
      </c>
      <c r="I1142" s="45">
        <v>4.66</v>
      </c>
      <c r="J1142" s="17">
        <v>31.556000000000001</v>
      </c>
      <c r="K1142" s="45">
        <v>8.7449999999999992</v>
      </c>
      <c r="L1142" s="18"/>
      <c r="M1142" s="18"/>
    </row>
    <row r="1143" spans="1:13" ht="12.75" customHeight="1">
      <c r="A1143" s="48">
        <v>41426</v>
      </c>
      <c r="B1143" s="49" t="s">
        <v>15</v>
      </c>
      <c r="C1143" s="49" t="s">
        <v>31</v>
      </c>
      <c r="D1143" s="19">
        <v>12.597</v>
      </c>
      <c r="E1143" s="50">
        <v>16.283999999999999</v>
      </c>
      <c r="F1143" s="19">
        <v>0</v>
      </c>
      <c r="G1143" s="50">
        <v>0</v>
      </c>
      <c r="H1143" s="19">
        <v>0</v>
      </c>
      <c r="I1143" s="50">
        <v>0</v>
      </c>
      <c r="J1143" s="19">
        <v>12.597</v>
      </c>
      <c r="K1143" s="50">
        <v>16.283999999999999</v>
      </c>
      <c r="L1143" s="18"/>
      <c r="M1143" s="18"/>
    </row>
    <row r="1144" spans="1:13" ht="12.75" customHeight="1">
      <c r="A1144" s="58">
        <v>41426</v>
      </c>
      <c r="B1144" s="25" t="s">
        <v>16</v>
      </c>
      <c r="C1144" s="25" t="s">
        <v>26</v>
      </c>
      <c r="D1144" s="59">
        <v>149.49199999999999</v>
      </c>
      <c r="E1144" s="47">
        <v>0.58699999999999997</v>
      </c>
      <c r="F1144" s="59">
        <v>65.47</v>
      </c>
      <c r="G1144" s="47">
        <v>1.33</v>
      </c>
      <c r="H1144" s="59">
        <v>53.237000000000002</v>
      </c>
      <c r="I1144" s="47">
        <v>0.46600000000000003</v>
      </c>
      <c r="J1144" s="59">
        <v>84.022000000000006</v>
      </c>
      <c r="K1144" s="47">
        <v>1.252</v>
      </c>
      <c r="L1144" s="18"/>
      <c r="M1144" s="18"/>
    </row>
    <row r="1145" spans="1:13" ht="12.75" customHeight="1">
      <c r="A1145" s="44">
        <v>41426</v>
      </c>
      <c r="B1145" s="39" t="s">
        <v>16</v>
      </c>
      <c r="C1145" s="39" t="s">
        <v>32</v>
      </c>
      <c r="D1145" s="17">
        <v>123.797</v>
      </c>
      <c r="E1145" s="45">
        <v>1.0760000000000001</v>
      </c>
      <c r="F1145" s="17">
        <v>47.984999999999999</v>
      </c>
      <c r="G1145" s="45">
        <v>2.5430000000000001</v>
      </c>
      <c r="H1145" s="17">
        <v>39.533999999999999</v>
      </c>
      <c r="I1145" s="45">
        <v>1.819</v>
      </c>
      <c r="J1145" s="17">
        <v>75.813000000000002</v>
      </c>
      <c r="K1145" s="45">
        <v>1.75</v>
      </c>
      <c r="L1145" s="18"/>
      <c r="M1145" s="18"/>
    </row>
    <row r="1146" spans="1:13" ht="12.75" customHeight="1">
      <c r="A1146" s="44">
        <v>41426</v>
      </c>
      <c r="B1146" s="39" t="s">
        <v>16</v>
      </c>
      <c r="C1146" s="39" t="s">
        <v>30</v>
      </c>
      <c r="D1146" s="17">
        <v>24.805</v>
      </c>
      <c r="E1146" s="45">
        <v>5.7759999999999998</v>
      </c>
      <c r="F1146" s="17">
        <v>17.484999999999999</v>
      </c>
      <c r="G1146" s="45">
        <v>5.5460000000000003</v>
      </c>
      <c r="H1146" s="17">
        <v>13.702999999999999</v>
      </c>
      <c r="I1146" s="45">
        <v>5.7779999999999996</v>
      </c>
      <c r="J1146" s="17">
        <v>7.32</v>
      </c>
      <c r="K1146" s="45">
        <v>12.56</v>
      </c>
      <c r="L1146" s="18"/>
      <c r="M1146" s="18"/>
    </row>
    <row r="1147" spans="1:13" ht="12.75" customHeight="1">
      <c r="A1147" s="48">
        <v>41426</v>
      </c>
      <c r="B1147" s="49" t="s">
        <v>16</v>
      </c>
      <c r="C1147" s="49" t="s">
        <v>31</v>
      </c>
      <c r="D1147" s="19">
        <v>0.88900000000000001</v>
      </c>
      <c r="E1147" s="50">
        <v>46.374000000000002</v>
      </c>
      <c r="F1147" s="19">
        <v>0</v>
      </c>
      <c r="G1147" s="50">
        <v>0</v>
      </c>
      <c r="H1147" s="19">
        <v>0</v>
      </c>
      <c r="I1147" s="50">
        <v>0</v>
      </c>
      <c r="J1147" s="19">
        <v>0.88900000000000001</v>
      </c>
      <c r="K1147" s="50">
        <v>46.374000000000002</v>
      </c>
      <c r="L1147" s="18"/>
      <c r="M1147" s="18"/>
    </row>
    <row r="1148" spans="1:13" ht="12.75" customHeight="1">
      <c r="A1148" s="58">
        <v>41426</v>
      </c>
      <c r="B1148" s="25" t="s">
        <v>17</v>
      </c>
      <c r="C1148" s="25" t="s">
        <v>26</v>
      </c>
      <c r="D1148" s="59">
        <v>61.969000000000001</v>
      </c>
      <c r="E1148" s="47">
        <v>1.4119999999999999</v>
      </c>
      <c r="F1148" s="59">
        <v>31.53</v>
      </c>
      <c r="G1148" s="47">
        <v>1.895</v>
      </c>
      <c r="H1148" s="59">
        <v>28.172000000000001</v>
      </c>
      <c r="I1148" s="47">
        <v>1.083</v>
      </c>
      <c r="J1148" s="59">
        <v>30.439</v>
      </c>
      <c r="K1148" s="47">
        <v>2.7839999999999998</v>
      </c>
      <c r="L1148" s="18"/>
      <c r="M1148" s="18"/>
    </row>
    <row r="1149" spans="1:13" ht="12.75" customHeight="1">
      <c r="A1149" s="44">
        <v>41426</v>
      </c>
      <c r="B1149" s="39" t="s">
        <v>17</v>
      </c>
      <c r="C1149" s="39" t="s">
        <v>32</v>
      </c>
      <c r="D1149" s="17">
        <v>53.524000000000001</v>
      </c>
      <c r="E1149" s="45">
        <v>2.0230000000000001</v>
      </c>
      <c r="F1149" s="17">
        <v>25.286000000000001</v>
      </c>
      <c r="G1149" s="45">
        <v>2.8330000000000002</v>
      </c>
      <c r="H1149" s="17">
        <v>22.728000000000002</v>
      </c>
      <c r="I1149" s="45">
        <v>2.66</v>
      </c>
      <c r="J1149" s="17">
        <v>28.238</v>
      </c>
      <c r="K1149" s="45">
        <v>3.0350000000000001</v>
      </c>
      <c r="L1149" s="18"/>
      <c r="M1149" s="18"/>
    </row>
    <row r="1150" spans="1:13" ht="12.75" customHeight="1">
      <c r="A1150" s="44">
        <v>41426</v>
      </c>
      <c r="B1150" s="39" t="s">
        <v>17</v>
      </c>
      <c r="C1150" s="39" t="s">
        <v>30</v>
      </c>
      <c r="D1150" s="17">
        <v>7.9779999999999998</v>
      </c>
      <c r="E1150" s="45">
        <v>10.135999999999999</v>
      </c>
      <c r="F1150" s="17">
        <v>6.2439999999999998</v>
      </c>
      <c r="G1150" s="45">
        <v>11.058999999999999</v>
      </c>
      <c r="H1150" s="17">
        <v>5.4429999999999996</v>
      </c>
      <c r="I1150" s="45">
        <v>10.052</v>
      </c>
      <c r="J1150" s="17">
        <v>1.734</v>
      </c>
      <c r="K1150" s="45">
        <v>23.988</v>
      </c>
      <c r="L1150" s="18"/>
      <c r="M1150" s="18"/>
    </row>
    <row r="1151" spans="1:13" ht="12.75" customHeight="1">
      <c r="A1151" s="48">
        <v>41426</v>
      </c>
      <c r="B1151" s="49" t="s">
        <v>17</v>
      </c>
      <c r="C1151" s="49" t="s">
        <v>31</v>
      </c>
      <c r="D1151" s="19">
        <v>0.46700000000000003</v>
      </c>
      <c r="E1151" s="50">
        <v>50.856999999999999</v>
      </c>
      <c r="F1151" s="19">
        <v>0</v>
      </c>
      <c r="G1151" s="50">
        <v>0</v>
      </c>
      <c r="H1151" s="19">
        <v>0</v>
      </c>
      <c r="I1151" s="50">
        <v>0</v>
      </c>
      <c r="J1151" s="19">
        <v>0.46700000000000003</v>
      </c>
      <c r="K1151" s="50">
        <v>50.856999999999999</v>
      </c>
      <c r="L1151" s="18"/>
      <c r="M1151" s="18"/>
    </row>
    <row r="1152" spans="1:13" ht="12.75" customHeight="1">
      <c r="A1152" s="58">
        <v>41426</v>
      </c>
      <c r="B1152" s="25" t="s">
        <v>18</v>
      </c>
      <c r="C1152" s="25" t="s">
        <v>26</v>
      </c>
      <c r="D1152" s="59">
        <v>105.277</v>
      </c>
      <c r="E1152" s="47">
        <v>1.133</v>
      </c>
      <c r="F1152" s="59">
        <v>50.758000000000003</v>
      </c>
      <c r="G1152" s="47">
        <v>1.9059999999999999</v>
      </c>
      <c r="H1152" s="59">
        <v>40.863999999999997</v>
      </c>
      <c r="I1152" s="47">
        <v>0</v>
      </c>
      <c r="J1152" s="59">
        <v>54.52</v>
      </c>
      <c r="K1152" s="47">
        <v>2.395</v>
      </c>
      <c r="L1152" s="18"/>
      <c r="M1152" s="18"/>
    </row>
    <row r="1153" spans="1:13" ht="12.75" customHeight="1">
      <c r="A1153" s="44">
        <v>41426</v>
      </c>
      <c r="B1153" s="39" t="s">
        <v>18</v>
      </c>
      <c r="C1153" s="39" t="s">
        <v>32</v>
      </c>
      <c r="D1153" s="17">
        <v>91.317999999999998</v>
      </c>
      <c r="E1153" s="45">
        <v>1.74</v>
      </c>
      <c r="F1153" s="17">
        <v>41.503</v>
      </c>
      <c r="G1153" s="45">
        <v>2.157</v>
      </c>
      <c r="H1153" s="17">
        <v>34.006</v>
      </c>
      <c r="I1153" s="45">
        <v>1.51</v>
      </c>
      <c r="J1153" s="17">
        <v>49.814</v>
      </c>
      <c r="K1153" s="45">
        <v>3.1589999999999998</v>
      </c>
      <c r="L1153" s="18"/>
      <c r="M1153" s="18"/>
    </row>
    <row r="1154" spans="1:13" ht="12.75" customHeight="1">
      <c r="A1154" s="44">
        <v>41426</v>
      </c>
      <c r="B1154" s="39" t="s">
        <v>18</v>
      </c>
      <c r="C1154" s="39" t="s">
        <v>30</v>
      </c>
      <c r="D1154" s="17">
        <v>12.48</v>
      </c>
      <c r="E1154" s="45">
        <v>8.1210000000000004</v>
      </c>
      <c r="F1154" s="17">
        <v>9.2539999999999996</v>
      </c>
      <c r="G1154" s="45">
        <v>9.016</v>
      </c>
      <c r="H1154" s="17">
        <v>6.8579999999999997</v>
      </c>
      <c r="I1154" s="45">
        <v>7.4850000000000003</v>
      </c>
      <c r="J1154" s="17">
        <v>3.2250000000000001</v>
      </c>
      <c r="K1154" s="45">
        <v>24.651</v>
      </c>
      <c r="L1154" s="18"/>
      <c r="M1154" s="18"/>
    </row>
    <row r="1155" spans="1:13" ht="12.75" customHeight="1">
      <c r="A1155" s="48">
        <v>41426</v>
      </c>
      <c r="B1155" s="49" t="s">
        <v>18</v>
      </c>
      <c r="C1155" s="49" t="s">
        <v>31</v>
      </c>
      <c r="D1155" s="19">
        <v>1.48</v>
      </c>
      <c r="E1155" s="50">
        <v>34.752000000000002</v>
      </c>
      <c r="F1155" s="19">
        <v>0</v>
      </c>
      <c r="G1155" s="50">
        <v>0</v>
      </c>
      <c r="H1155" s="19">
        <v>0</v>
      </c>
      <c r="I1155" s="50">
        <v>0</v>
      </c>
      <c r="J1155" s="19">
        <v>1.48</v>
      </c>
      <c r="K1155" s="50">
        <v>34.752000000000002</v>
      </c>
      <c r="L1155" s="18"/>
      <c r="M1155" s="18"/>
    </row>
    <row r="1156" spans="1:13" ht="12.75" customHeight="1">
      <c r="A1156" s="58">
        <v>41426</v>
      </c>
      <c r="B1156" s="25" t="s">
        <v>29</v>
      </c>
      <c r="C1156" s="25" t="s">
        <v>26</v>
      </c>
      <c r="D1156" s="59">
        <v>6485.24</v>
      </c>
      <c r="E1156" s="47">
        <v>0.219</v>
      </c>
      <c r="F1156" s="59">
        <v>3000.8490000000002</v>
      </c>
      <c r="G1156" s="47">
        <v>0.32700000000000001</v>
      </c>
      <c r="H1156" s="59">
        <v>2447.002</v>
      </c>
      <c r="I1156" s="47">
        <v>0.13200000000000001</v>
      </c>
      <c r="J1156" s="59">
        <v>3484.3919999999998</v>
      </c>
      <c r="K1156" s="47">
        <v>0.46400000000000002</v>
      </c>
      <c r="L1156" s="18"/>
      <c r="M1156" s="18"/>
    </row>
    <row r="1157" spans="1:13" ht="12.75" customHeight="1">
      <c r="A1157" s="44">
        <v>41426</v>
      </c>
      <c r="B1157" s="39" t="s">
        <v>29</v>
      </c>
      <c r="C1157" s="39" t="s">
        <v>32</v>
      </c>
      <c r="D1157" s="17">
        <v>5439.2049999999999</v>
      </c>
      <c r="E1157" s="45">
        <v>0.35699999999999998</v>
      </c>
      <c r="F1157" s="17">
        <v>2382.6840000000002</v>
      </c>
      <c r="G1157" s="45">
        <v>0.54200000000000004</v>
      </c>
      <c r="H1157" s="17">
        <v>1953.914</v>
      </c>
      <c r="I1157" s="45">
        <v>0.46300000000000002</v>
      </c>
      <c r="J1157" s="17">
        <v>3056.52</v>
      </c>
      <c r="K1157" s="45">
        <v>0.63500000000000001</v>
      </c>
      <c r="L1157" s="18"/>
      <c r="M1157" s="18"/>
    </row>
    <row r="1158" spans="1:13" ht="12.75" customHeight="1">
      <c r="A1158" s="44">
        <v>41426</v>
      </c>
      <c r="B1158" s="39" t="s">
        <v>29</v>
      </c>
      <c r="C1158" s="39" t="s">
        <v>30</v>
      </c>
      <c r="D1158" s="17">
        <v>936.24900000000002</v>
      </c>
      <c r="E1158" s="45">
        <v>1.5820000000000001</v>
      </c>
      <c r="F1158" s="17">
        <v>618.16399999999999</v>
      </c>
      <c r="G1158" s="45">
        <v>1.7889999999999999</v>
      </c>
      <c r="H1158" s="17">
        <v>493.08699999999999</v>
      </c>
      <c r="I1158" s="45">
        <v>1.8009999999999999</v>
      </c>
      <c r="J1158" s="17">
        <v>318.08499999999998</v>
      </c>
      <c r="K1158" s="45">
        <v>3.3889999999999998</v>
      </c>
      <c r="L1158" s="18"/>
      <c r="M1158" s="18"/>
    </row>
    <row r="1159" spans="1:13" ht="12.75" customHeight="1">
      <c r="A1159" s="48">
        <v>41426</v>
      </c>
      <c r="B1159" s="49" t="s">
        <v>29</v>
      </c>
      <c r="C1159" s="49" t="s">
        <v>31</v>
      </c>
      <c r="D1159" s="19">
        <v>109.78700000000001</v>
      </c>
      <c r="E1159" s="50">
        <v>5.7690000000000001</v>
      </c>
      <c r="F1159" s="19">
        <v>0</v>
      </c>
      <c r="G1159" s="50">
        <v>0</v>
      </c>
      <c r="H1159" s="19">
        <v>0</v>
      </c>
      <c r="I1159" s="50">
        <v>0</v>
      </c>
      <c r="J1159" s="19">
        <v>109.78700000000001</v>
      </c>
      <c r="K1159" s="50">
        <v>5.7690000000000001</v>
      </c>
      <c r="L1159" s="18"/>
      <c r="M1159" s="18"/>
    </row>
    <row r="1160" spans="1:13" ht="12.75" customHeight="1">
      <c r="A1160" s="58">
        <v>41791</v>
      </c>
      <c r="B1160" s="25" t="s">
        <v>11</v>
      </c>
      <c r="C1160" s="25" t="s">
        <v>26</v>
      </c>
      <c r="D1160" s="59">
        <v>2095.1460000000002</v>
      </c>
      <c r="E1160" s="47">
        <v>0.436</v>
      </c>
      <c r="F1160" s="59">
        <v>975.44600000000003</v>
      </c>
      <c r="G1160" s="47">
        <v>0.78200000000000003</v>
      </c>
      <c r="H1160" s="59">
        <v>793.26099999999997</v>
      </c>
      <c r="I1160" s="47">
        <v>0.29899999999999999</v>
      </c>
      <c r="J1160" s="59">
        <v>1119.6990000000001</v>
      </c>
      <c r="K1160" s="47">
        <v>1.0960000000000001</v>
      </c>
      <c r="L1160" s="18"/>
      <c r="M1160" s="18"/>
    </row>
    <row r="1161" spans="1:13" ht="12.75" customHeight="1">
      <c r="A1161" s="44">
        <v>41791</v>
      </c>
      <c r="B1161" s="39" t="s">
        <v>11</v>
      </c>
      <c r="C1161" s="39" t="s">
        <v>32</v>
      </c>
      <c r="D1161" s="17">
        <v>1745.079</v>
      </c>
      <c r="E1161" s="45">
        <v>0.71699999999999997</v>
      </c>
      <c r="F1161" s="17">
        <v>772.51300000000003</v>
      </c>
      <c r="G1161" s="45">
        <v>1.181</v>
      </c>
      <c r="H1161" s="17">
        <v>634.83600000000001</v>
      </c>
      <c r="I1161" s="45">
        <v>0.86599999999999999</v>
      </c>
      <c r="J1161" s="17">
        <v>972.56500000000005</v>
      </c>
      <c r="K1161" s="45">
        <v>1.4139999999999999</v>
      </c>
      <c r="L1161" s="18"/>
      <c r="M1161" s="18"/>
    </row>
    <row r="1162" spans="1:13" ht="12.75" customHeight="1">
      <c r="A1162" s="44">
        <v>41791</v>
      </c>
      <c r="B1162" s="39" t="s">
        <v>11</v>
      </c>
      <c r="C1162" s="39" t="s">
        <v>30</v>
      </c>
      <c r="D1162" s="17">
        <v>312.50099999999998</v>
      </c>
      <c r="E1162" s="45">
        <v>2.8849999999999998</v>
      </c>
      <c r="F1162" s="17">
        <v>202.93299999999999</v>
      </c>
      <c r="G1162" s="45">
        <v>3.29</v>
      </c>
      <c r="H1162" s="17">
        <v>158.42500000000001</v>
      </c>
      <c r="I1162" s="45">
        <v>3.8119999999999998</v>
      </c>
      <c r="J1162" s="17">
        <v>109.568</v>
      </c>
      <c r="K1162" s="45">
        <v>6.5819999999999999</v>
      </c>
      <c r="L1162" s="18"/>
      <c r="M1162" s="18"/>
    </row>
    <row r="1163" spans="1:13" ht="12.75" customHeight="1">
      <c r="A1163" s="48">
        <v>41791</v>
      </c>
      <c r="B1163" s="49" t="s">
        <v>11</v>
      </c>
      <c r="C1163" s="49" t="s">
        <v>31</v>
      </c>
      <c r="D1163" s="19">
        <v>37.566000000000003</v>
      </c>
      <c r="E1163" s="50">
        <v>12.16</v>
      </c>
      <c r="F1163" s="19">
        <v>0</v>
      </c>
      <c r="G1163" s="50">
        <v>0</v>
      </c>
      <c r="H1163" s="19">
        <v>0</v>
      </c>
      <c r="I1163" s="50">
        <v>0</v>
      </c>
      <c r="J1163" s="19">
        <v>37.566000000000003</v>
      </c>
      <c r="K1163" s="50">
        <v>12.16</v>
      </c>
      <c r="L1163" s="18"/>
      <c r="M1163" s="18"/>
    </row>
    <row r="1164" spans="1:13" ht="12.75" customHeight="1">
      <c r="A1164" s="58">
        <v>41791</v>
      </c>
      <c r="B1164" s="25" t="s">
        <v>12</v>
      </c>
      <c r="C1164" s="25" t="s">
        <v>26</v>
      </c>
      <c r="D1164" s="59">
        <v>1637.3150000000001</v>
      </c>
      <c r="E1164" s="47">
        <v>0.5</v>
      </c>
      <c r="F1164" s="59">
        <v>776.13900000000001</v>
      </c>
      <c r="G1164" s="47">
        <v>0.84599999999999997</v>
      </c>
      <c r="H1164" s="59">
        <v>613.39700000000005</v>
      </c>
      <c r="I1164" s="47">
        <v>0.28000000000000003</v>
      </c>
      <c r="J1164" s="59">
        <v>861.17700000000002</v>
      </c>
      <c r="K1164" s="47">
        <v>0.999</v>
      </c>
      <c r="L1164" s="18"/>
      <c r="M1164" s="18"/>
    </row>
    <row r="1165" spans="1:13" ht="12.75" customHeight="1">
      <c r="A1165" s="44">
        <v>41791</v>
      </c>
      <c r="B1165" s="39" t="s">
        <v>12</v>
      </c>
      <c r="C1165" s="39" t="s">
        <v>32</v>
      </c>
      <c r="D1165" s="17">
        <v>1369.203</v>
      </c>
      <c r="E1165" s="45">
        <v>0.79200000000000004</v>
      </c>
      <c r="F1165" s="17">
        <v>635.524</v>
      </c>
      <c r="G1165" s="45">
        <v>1.006</v>
      </c>
      <c r="H1165" s="17">
        <v>510.19799999999998</v>
      </c>
      <c r="I1165" s="45">
        <v>0.90100000000000002</v>
      </c>
      <c r="J1165" s="17">
        <v>733.67899999999997</v>
      </c>
      <c r="K1165" s="45">
        <v>1.494</v>
      </c>
      <c r="L1165" s="18"/>
      <c r="M1165" s="18"/>
    </row>
    <row r="1166" spans="1:13" ht="12.75" customHeight="1">
      <c r="A1166" s="44">
        <v>41791</v>
      </c>
      <c r="B1166" s="39" t="s">
        <v>12</v>
      </c>
      <c r="C1166" s="39" t="s">
        <v>30</v>
      </c>
      <c r="D1166" s="17">
        <v>237.47</v>
      </c>
      <c r="E1166" s="45">
        <v>4.2009999999999996</v>
      </c>
      <c r="F1166" s="17">
        <v>140.61500000000001</v>
      </c>
      <c r="G1166" s="45">
        <v>3.8290000000000002</v>
      </c>
      <c r="H1166" s="17">
        <v>103.199</v>
      </c>
      <c r="I1166" s="45">
        <v>4.109</v>
      </c>
      <c r="J1166" s="17">
        <v>96.855000000000004</v>
      </c>
      <c r="K1166" s="45">
        <v>7.2430000000000003</v>
      </c>
      <c r="L1166" s="18"/>
      <c r="M1166" s="18"/>
    </row>
    <row r="1167" spans="1:13" ht="12.75" customHeight="1">
      <c r="A1167" s="48">
        <v>41791</v>
      </c>
      <c r="B1167" s="49" t="s">
        <v>12</v>
      </c>
      <c r="C1167" s="49" t="s">
        <v>31</v>
      </c>
      <c r="D1167" s="19">
        <v>30.643000000000001</v>
      </c>
      <c r="E1167" s="50">
        <v>14.006</v>
      </c>
      <c r="F1167" s="19">
        <v>0</v>
      </c>
      <c r="G1167" s="50">
        <v>0</v>
      </c>
      <c r="H1167" s="19">
        <v>0</v>
      </c>
      <c r="I1167" s="50">
        <v>0</v>
      </c>
      <c r="J1167" s="19">
        <v>30.643000000000001</v>
      </c>
      <c r="K1167" s="50">
        <v>14.006</v>
      </c>
      <c r="L1167" s="18"/>
      <c r="M1167" s="18"/>
    </row>
    <row r="1168" spans="1:13" ht="12.75" customHeight="1">
      <c r="A1168" s="58">
        <v>41791</v>
      </c>
      <c r="B1168" s="25" t="s">
        <v>13</v>
      </c>
      <c r="C1168" s="25" t="s">
        <v>26</v>
      </c>
      <c r="D1168" s="59">
        <v>1337.047</v>
      </c>
      <c r="E1168" s="47">
        <v>0.47</v>
      </c>
      <c r="F1168" s="59">
        <v>614.58199999999999</v>
      </c>
      <c r="G1168" s="47">
        <v>0.76100000000000001</v>
      </c>
      <c r="H1168" s="59">
        <v>514.04100000000005</v>
      </c>
      <c r="I1168" s="47">
        <v>0.247</v>
      </c>
      <c r="J1168" s="59">
        <v>722.46400000000006</v>
      </c>
      <c r="K1168" s="47">
        <v>1.099</v>
      </c>
      <c r="L1168" s="18"/>
      <c r="M1168" s="18"/>
    </row>
    <row r="1169" spans="1:13" ht="12.75" customHeight="1">
      <c r="A1169" s="44">
        <v>41791</v>
      </c>
      <c r="B1169" s="39" t="s">
        <v>13</v>
      </c>
      <c r="C1169" s="39" t="s">
        <v>32</v>
      </c>
      <c r="D1169" s="17">
        <v>1104.0419999999999</v>
      </c>
      <c r="E1169" s="45">
        <v>0.85399999999999998</v>
      </c>
      <c r="F1169" s="17">
        <v>468.51400000000001</v>
      </c>
      <c r="G1169" s="45">
        <v>1.329</v>
      </c>
      <c r="H1169" s="17">
        <v>398.78399999999999</v>
      </c>
      <c r="I1169" s="45">
        <v>0.99399999999999999</v>
      </c>
      <c r="J1169" s="17">
        <v>635.529</v>
      </c>
      <c r="K1169" s="45">
        <v>1.5309999999999999</v>
      </c>
      <c r="L1169" s="18"/>
      <c r="M1169" s="18"/>
    </row>
    <row r="1170" spans="1:13" ht="12.75" customHeight="1">
      <c r="A1170" s="44">
        <v>41791</v>
      </c>
      <c r="B1170" s="39" t="s">
        <v>13</v>
      </c>
      <c r="C1170" s="39" t="s">
        <v>30</v>
      </c>
      <c r="D1170" s="17">
        <v>211.97</v>
      </c>
      <c r="E1170" s="45">
        <v>3.4609999999999999</v>
      </c>
      <c r="F1170" s="17">
        <v>146.06899999999999</v>
      </c>
      <c r="G1170" s="45">
        <v>3.4670000000000001</v>
      </c>
      <c r="H1170" s="17">
        <v>115.25700000000001</v>
      </c>
      <c r="I1170" s="45">
        <v>3.548</v>
      </c>
      <c r="J1170" s="17">
        <v>65.900999999999996</v>
      </c>
      <c r="K1170" s="45">
        <v>7.8029999999999999</v>
      </c>
      <c r="L1170" s="18"/>
      <c r="M1170" s="18"/>
    </row>
    <row r="1171" spans="1:13" ht="12.75" customHeight="1">
      <c r="A1171" s="48">
        <v>41791</v>
      </c>
      <c r="B1171" s="49" t="s">
        <v>13</v>
      </c>
      <c r="C1171" s="49" t="s">
        <v>31</v>
      </c>
      <c r="D1171" s="19">
        <v>21.033999999999999</v>
      </c>
      <c r="E1171" s="50">
        <v>15.161</v>
      </c>
      <c r="F1171" s="19">
        <v>0</v>
      </c>
      <c r="G1171" s="50">
        <v>0</v>
      </c>
      <c r="H1171" s="19">
        <v>0</v>
      </c>
      <c r="I1171" s="50">
        <v>0</v>
      </c>
      <c r="J1171" s="19">
        <v>21.033999999999999</v>
      </c>
      <c r="K1171" s="50">
        <v>15.161</v>
      </c>
      <c r="L1171" s="18"/>
      <c r="M1171" s="18"/>
    </row>
    <row r="1172" spans="1:13" ht="12.75" customHeight="1">
      <c r="A1172" s="58">
        <v>41791</v>
      </c>
      <c r="B1172" s="25" t="s">
        <v>14</v>
      </c>
      <c r="C1172" s="25" t="s">
        <v>26</v>
      </c>
      <c r="D1172" s="59">
        <v>475.06400000000002</v>
      </c>
      <c r="E1172" s="47">
        <v>0.64400000000000002</v>
      </c>
      <c r="F1172" s="59">
        <v>211.583</v>
      </c>
      <c r="G1172" s="47">
        <v>1.41</v>
      </c>
      <c r="H1172" s="59">
        <v>170.554</v>
      </c>
      <c r="I1172" s="47">
        <v>0.21099999999999999</v>
      </c>
      <c r="J1172" s="59">
        <v>263.48200000000003</v>
      </c>
      <c r="K1172" s="47">
        <v>1.3280000000000001</v>
      </c>
      <c r="L1172" s="18"/>
      <c r="M1172" s="18"/>
    </row>
    <row r="1173" spans="1:13" ht="12.75" customHeight="1">
      <c r="A1173" s="44">
        <v>41791</v>
      </c>
      <c r="B1173" s="39" t="s">
        <v>14</v>
      </c>
      <c r="C1173" s="39" t="s">
        <v>32</v>
      </c>
      <c r="D1173" s="17">
        <v>399.315</v>
      </c>
      <c r="E1173" s="45">
        <v>0.85699999999999998</v>
      </c>
      <c r="F1173" s="17">
        <v>165.19</v>
      </c>
      <c r="G1173" s="45">
        <v>1.841</v>
      </c>
      <c r="H1173" s="17">
        <v>134.423</v>
      </c>
      <c r="I1173" s="45">
        <v>1.236</v>
      </c>
      <c r="J1173" s="17">
        <v>234.125</v>
      </c>
      <c r="K1173" s="45">
        <v>1.5069999999999999</v>
      </c>
      <c r="L1173" s="18"/>
      <c r="M1173" s="18"/>
    </row>
    <row r="1174" spans="1:13" ht="12.75" customHeight="1">
      <c r="A1174" s="44">
        <v>41791</v>
      </c>
      <c r="B1174" s="39" t="s">
        <v>14</v>
      </c>
      <c r="C1174" s="39" t="s">
        <v>30</v>
      </c>
      <c r="D1174" s="17">
        <v>68.28</v>
      </c>
      <c r="E1174" s="45">
        <v>4.0330000000000004</v>
      </c>
      <c r="F1174" s="17">
        <v>46.393000000000001</v>
      </c>
      <c r="G1174" s="45">
        <v>5.101</v>
      </c>
      <c r="H1174" s="17">
        <v>36.131999999999998</v>
      </c>
      <c r="I1174" s="45">
        <v>4.9240000000000004</v>
      </c>
      <c r="J1174" s="17">
        <v>21.887</v>
      </c>
      <c r="K1174" s="45">
        <v>10.180999999999999</v>
      </c>
      <c r="L1174" s="18"/>
      <c r="M1174" s="18"/>
    </row>
    <row r="1175" spans="1:13" ht="12.75" customHeight="1">
      <c r="A1175" s="48">
        <v>41791</v>
      </c>
      <c r="B1175" s="49" t="s">
        <v>14</v>
      </c>
      <c r="C1175" s="49" t="s">
        <v>31</v>
      </c>
      <c r="D1175" s="19">
        <v>7.47</v>
      </c>
      <c r="E1175" s="50">
        <v>16.654</v>
      </c>
      <c r="F1175" s="19">
        <v>0</v>
      </c>
      <c r="G1175" s="50">
        <v>0</v>
      </c>
      <c r="H1175" s="19">
        <v>0</v>
      </c>
      <c r="I1175" s="50">
        <v>0</v>
      </c>
      <c r="J1175" s="19">
        <v>7.47</v>
      </c>
      <c r="K1175" s="50">
        <v>16.654</v>
      </c>
      <c r="L1175" s="18"/>
      <c r="M1175" s="18"/>
    </row>
    <row r="1176" spans="1:13" ht="12.75" customHeight="1">
      <c r="A1176" s="58">
        <v>41791</v>
      </c>
      <c r="B1176" s="25" t="s">
        <v>15</v>
      </c>
      <c r="C1176" s="25" t="s">
        <v>26</v>
      </c>
      <c r="D1176" s="59">
        <v>703.21500000000003</v>
      </c>
      <c r="E1176" s="47">
        <v>0.72699999999999998</v>
      </c>
      <c r="F1176" s="59">
        <v>327.53300000000002</v>
      </c>
      <c r="G1176" s="47">
        <v>1.1060000000000001</v>
      </c>
      <c r="H1176" s="59">
        <v>271.42500000000001</v>
      </c>
      <c r="I1176" s="47">
        <v>0</v>
      </c>
      <c r="J1176" s="59">
        <v>375.68200000000002</v>
      </c>
      <c r="K1176" s="47">
        <v>1.7210000000000001</v>
      </c>
      <c r="L1176" s="18"/>
      <c r="M1176" s="18"/>
    </row>
    <row r="1177" spans="1:13" ht="12.75" customHeight="1">
      <c r="A1177" s="44">
        <v>41791</v>
      </c>
      <c r="B1177" s="39" t="s">
        <v>15</v>
      </c>
      <c r="C1177" s="39" t="s">
        <v>32</v>
      </c>
      <c r="D1177" s="17">
        <v>592.73299999999995</v>
      </c>
      <c r="E1177" s="45">
        <v>1.0269999999999999</v>
      </c>
      <c r="F1177" s="17">
        <v>266.23700000000002</v>
      </c>
      <c r="G1177" s="45">
        <v>1.73</v>
      </c>
      <c r="H1177" s="17">
        <v>221.71799999999999</v>
      </c>
      <c r="I1177" s="45">
        <v>1.2090000000000001</v>
      </c>
      <c r="J1177" s="17">
        <v>326.49599999999998</v>
      </c>
      <c r="K1177" s="45">
        <v>1.871</v>
      </c>
      <c r="L1177" s="18"/>
      <c r="M1177" s="18"/>
    </row>
    <row r="1178" spans="1:13" ht="12.75" customHeight="1">
      <c r="A1178" s="44">
        <v>41791</v>
      </c>
      <c r="B1178" s="39" t="s">
        <v>15</v>
      </c>
      <c r="C1178" s="39" t="s">
        <v>30</v>
      </c>
      <c r="D1178" s="17">
        <v>93.751000000000005</v>
      </c>
      <c r="E1178" s="45">
        <v>5.1219999999999999</v>
      </c>
      <c r="F1178" s="17">
        <v>61.295999999999999</v>
      </c>
      <c r="G1178" s="45">
        <v>5.8239999999999998</v>
      </c>
      <c r="H1178" s="17">
        <v>49.707000000000001</v>
      </c>
      <c r="I1178" s="45">
        <v>5.3949999999999996</v>
      </c>
      <c r="J1178" s="17">
        <v>32.454999999999998</v>
      </c>
      <c r="K1178" s="45">
        <v>7.944</v>
      </c>
      <c r="L1178" s="18"/>
      <c r="M1178" s="18"/>
    </row>
    <row r="1179" spans="1:13" ht="12.75" customHeight="1">
      <c r="A1179" s="48">
        <v>41791</v>
      </c>
      <c r="B1179" s="49" t="s">
        <v>15</v>
      </c>
      <c r="C1179" s="49" t="s">
        <v>31</v>
      </c>
      <c r="D1179" s="19">
        <v>16.731000000000002</v>
      </c>
      <c r="E1179" s="50">
        <v>15.25</v>
      </c>
      <c r="F1179" s="19">
        <v>0</v>
      </c>
      <c r="G1179" s="50">
        <v>0</v>
      </c>
      <c r="H1179" s="19">
        <v>0</v>
      </c>
      <c r="I1179" s="50">
        <v>0</v>
      </c>
      <c r="J1179" s="19">
        <v>16.731000000000002</v>
      </c>
      <c r="K1179" s="50">
        <v>15.25</v>
      </c>
      <c r="L1179" s="18"/>
      <c r="M1179" s="18"/>
    </row>
    <row r="1180" spans="1:13" ht="12.75" customHeight="1">
      <c r="A1180" s="58">
        <v>41791</v>
      </c>
      <c r="B1180" s="25" t="s">
        <v>16</v>
      </c>
      <c r="C1180" s="25" t="s">
        <v>26</v>
      </c>
      <c r="D1180" s="59">
        <v>148.74799999999999</v>
      </c>
      <c r="E1180" s="47">
        <v>0.67800000000000005</v>
      </c>
      <c r="F1180" s="59">
        <v>65.841999999999999</v>
      </c>
      <c r="G1180" s="47">
        <v>1.109</v>
      </c>
      <c r="H1180" s="59">
        <v>53.012</v>
      </c>
      <c r="I1180" s="47">
        <v>0.57699999999999996</v>
      </c>
      <c r="J1180" s="59">
        <v>82.906999999999996</v>
      </c>
      <c r="K1180" s="47">
        <v>1.4930000000000001</v>
      </c>
      <c r="L1180" s="18"/>
      <c r="M1180" s="18"/>
    </row>
    <row r="1181" spans="1:13" ht="12.75" customHeight="1">
      <c r="A1181" s="44">
        <v>41791</v>
      </c>
      <c r="B1181" s="39" t="s">
        <v>16</v>
      </c>
      <c r="C1181" s="39" t="s">
        <v>32</v>
      </c>
      <c r="D1181" s="17">
        <v>122.89700000000001</v>
      </c>
      <c r="E1181" s="45">
        <v>1.177</v>
      </c>
      <c r="F1181" s="17">
        <v>48.283000000000001</v>
      </c>
      <c r="G1181" s="45">
        <v>2.2959999999999998</v>
      </c>
      <c r="H1181" s="17">
        <v>39.066000000000003</v>
      </c>
      <c r="I1181" s="45">
        <v>1.8720000000000001</v>
      </c>
      <c r="J1181" s="17">
        <v>74.614000000000004</v>
      </c>
      <c r="K1181" s="45">
        <v>1.7889999999999999</v>
      </c>
      <c r="L1181" s="18"/>
      <c r="M1181" s="18"/>
    </row>
    <row r="1182" spans="1:13" ht="12.75" customHeight="1">
      <c r="A1182" s="44">
        <v>41791</v>
      </c>
      <c r="B1182" s="39" t="s">
        <v>16</v>
      </c>
      <c r="C1182" s="39" t="s">
        <v>30</v>
      </c>
      <c r="D1182" s="17">
        <v>23.853000000000002</v>
      </c>
      <c r="E1182" s="45">
        <v>5.1840000000000002</v>
      </c>
      <c r="F1182" s="17">
        <v>17.559000000000001</v>
      </c>
      <c r="G1182" s="45">
        <v>5.0880000000000001</v>
      </c>
      <c r="H1182" s="17">
        <v>13.946999999999999</v>
      </c>
      <c r="I1182" s="45">
        <v>5.3179999999999996</v>
      </c>
      <c r="J1182" s="17">
        <v>6.2939999999999996</v>
      </c>
      <c r="K1182" s="45">
        <v>12.494999999999999</v>
      </c>
      <c r="L1182" s="18"/>
      <c r="M1182" s="18"/>
    </row>
    <row r="1183" spans="1:13" ht="12.75" customHeight="1">
      <c r="A1183" s="48">
        <v>41791</v>
      </c>
      <c r="B1183" s="49" t="s">
        <v>16</v>
      </c>
      <c r="C1183" s="49" t="s">
        <v>31</v>
      </c>
      <c r="D1183" s="19">
        <v>1.9990000000000001</v>
      </c>
      <c r="E1183" s="50">
        <v>20.012</v>
      </c>
      <c r="F1183" s="19">
        <v>0</v>
      </c>
      <c r="G1183" s="50">
        <v>0</v>
      </c>
      <c r="H1183" s="19">
        <v>0</v>
      </c>
      <c r="I1183" s="50">
        <v>0</v>
      </c>
      <c r="J1183" s="19">
        <v>1.9990000000000001</v>
      </c>
      <c r="K1183" s="50">
        <v>20.012</v>
      </c>
      <c r="L1183" s="18"/>
      <c r="M1183" s="18"/>
    </row>
    <row r="1184" spans="1:13" ht="12.75" customHeight="1">
      <c r="A1184" s="58">
        <v>41791</v>
      </c>
      <c r="B1184" s="25" t="s">
        <v>17</v>
      </c>
      <c r="C1184" s="25" t="s">
        <v>26</v>
      </c>
      <c r="D1184" s="59">
        <v>60.573999999999998</v>
      </c>
      <c r="E1184" s="47">
        <v>1.9710000000000001</v>
      </c>
      <c r="F1184" s="59">
        <v>30.791</v>
      </c>
      <c r="G1184" s="47">
        <v>2.3130000000000002</v>
      </c>
      <c r="H1184" s="59">
        <v>28.242999999999999</v>
      </c>
      <c r="I1184" s="47">
        <v>1.4359999999999999</v>
      </c>
      <c r="J1184" s="59">
        <v>29.783000000000001</v>
      </c>
      <c r="K1184" s="47">
        <v>3.7290000000000001</v>
      </c>
      <c r="L1184" s="18"/>
      <c r="M1184" s="18"/>
    </row>
    <row r="1185" spans="1:13" ht="12.75" customHeight="1">
      <c r="A1185" s="44">
        <v>41791</v>
      </c>
      <c r="B1185" s="39" t="s">
        <v>17</v>
      </c>
      <c r="C1185" s="39" t="s">
        <v>32</v>
      </c>
      <c r="D1185" s="17">
        <v>52.72</v>
      </c>
      <c r="E1185" s="45">
        <v>2.552</v>
      </c>
      <c r="F1185" s="17">
        <v>25.466000000000001</v>
      </c>
      <c r="G1185" s="45">
        <v>2.7290000000000001</v>
      </c>
      <c r="H1185" s="17">
        <v>23.571999999999999</v>
      </c>
      <c r="I1185" s="45">
        <v>2.5030000000000001</v>
      </c>
      <c r="J1185" s="17">
        <v>27.254000000000001</v>
      </c>
      <c r="K1185" s="45">
        <v>4.4880000000000004</v>
      </c>
      <c r="L1185" s="18"/>
      <c r="M1185" s="18"/>
    </row>
    <row r="1186" spans="1:13" ht="12.75" customHeight="1">
      <c r="A1186" s="44">
        <v>41791</v>
      </c>
      <c r="B1186" s="39" t="s">
        <v>17</v>
      </c>
      <c r="C1186" s="39" t="s">
        <v>30</v>
      </c>
      <c r="D1186" s="17">
        <v>6.9770000000000003</v>
      </c>
      <c r="E1186" s="45">
        <v>12.744</v>
      </c>
      <c r="F1186" s="17">
        <v>5.3239999999999998</v>
      </c>
      <c r="G1186" s="45">
        <v>15.36</v>
      </c>
      <c r="H1186" s="17">
        <v>4.67</v>
      </c>
      <c r="I1186" s="45">
        <v>15.366</v>
      </c>
      <c r="J1186" s="17">
        <v>1.6519999999999999</v>
      </c>
      <c r="K1186" s="45">
        <v>23.652000000000001</v>
      </c>
      <c r="L1186" s="18"/>
      <c r="M1186" s="18"/>
    </row>
    <row r="1187" spans="1:13" ht="12.75" customHeight="1">
      <c r="A1187" s="48">
        <v>41791</v>
      </c>
      <c r="B1187" s="49" t="s">
        <v>17</v>
      </c>
      <c r="C1187" s="49" t="s">
        <v>31</v>
      </c>
      <c r="D1187" s="19">
        <v>0.877</v>
      </c>
      <c r="E1187" s="50">
        <v>35.805</v>
      </c>
      <c r="F1187" s="19">
        <v>0</v>
      </c>
      <c r="G1187" s="50">
        <v>0</v>
      </c>
      <c r="H1187" s="19">
        <v>0</v>
      </c>
      <c r="I1187" s="50">
        <v>0</v>
      </c>
      <c r="J1187" s="19">
        <v>0.877</v>
      </c>
      <c r="K1187" s="50">
        <v>35.805</v>
      </c>
      <c r="L1187" s="18"/>
      <c r="M1187" s="18"/>
    </row>
    <row r="1188" spans="1:13" ht="12.75" customHeight="1">
      <c r="A1188" s="58">
        <v>41791</v>
      </c>
      <c r="B1188" s="25" t="s">
        <v>18</v>
      </c>
      <c r="C1188" s="25" t="s">
        <v>26</v>
      </c>
      <c r="D1188" s="59">
        <v>106.34</v>
      </c>
      <c r="E1188" s="47">
        <v>1.167</v>
      </c>
      <c r="F1188" s="59">
        <v>52.209000000000003</v>
      </c>
      <c r="G1188" s="47">
        <v>2.1440000000000001</v>
      </c>
      <c r="H1188" s="59">
        <v>41.936</v>
      </c>
      <c r="I1188" s="47">
        <v>0.30499999999999999</v>
      </c>
      <c r="J1188" s="59">
        <v>54.131</v>
      </c>
      <c r="K1188" s="47">
        <v>2.8359999999999999</v>
      </c>
      <c r="L1188" s="18"/>
      <c r="M1188" s="18"/>
    </row>
    <row r="1189" spans="1:13" ht="12.75" customHeight="1">
      <c r="A1189" s="44">
        <v>41791</v>
      </c>
      <c r="B1189" s="39" t="s">
        <v>18</v>
      </c>
      <c r="C1189" s="39" t="s">
        <v>32</v>
      </c>
      <c r="D1189" s="17">
        <v>89.38</v>
      </c>
      <c r="E1189" s="45">
        <v>1.504</v>
      </c>
      <c r="F1189" s="17">
        <v>41.115000000000002</v>
      </c>
      <c r="G1189" s="45">
        <v>2.0910000000000002</v>
      </c>
      <c r="H1189" s="17">
        <v>33.612000000000002</v>
      </c>
      <c r="I1189" s="45">
        <v>1.4179999999999999</v>
      </c>
      <c r="J1189" s="17">
        <v>48.265999999999998</v>
      </c>
      <c r="K1189" s="45">
        <v>3.339</v>
      </c>
      <c r="L1189" s="18"/>
      <c r="M1189" s="18"/>
    </row>
    <row r="1190" spans="1:13" ht="12.75" customHeight="1">
      <c r="A1190" s="44">
        <v>41791</v>
      </c>
      <c r="B1190" s="39" t="s">
        <v>18</v>
      </c>
      <c r="C1190" s="39" t="s">
        <v>30</v>
      </c>
      <c r="D1190" s="17">
        <v>14.877000000000001</v>
      </c>
      <c r="E1190" s="45">
        <v>8.4440000000000008</v>
      </c>
      <c r="F1190" s="17">
        <v>11.093999999999999</v>
      </c>
      <c r="G1190" s="45">
        <v>7.8949999999999996</v>
      </c>
      <c r="H1190" s="17">
        <v>8.3230000000000004</v>
      </c>
      <c r="I1190" s="45">
        <v>5.86</v>
      </c>
      <c r="J1190" s="17">
        <v>3.7829999999999999</v>
      </c>
      <c r="K1190" s="45">
        <v>20.722999999999999</v>
      </c>
      <c r="L1190" s="18"/>
      <c r="M1190" s="18"/>
    </row>
    <row r="1191" spans="1:13" ht="12.75" customHeight="1">
      <c r="A1191" s="48">
        <v>41791</v>
      </c>
      <c r="B1191" s="49" t="s">
        <v>18</v>
      </c>
      <c r="C1191" s="49" t="s">
        <v>31</v>
      </c>
      <c r="D1191" s="19">
        <v>2.0819999999999999</v>
      </c>
      <c r="E1191" s="50">
        <v>30.305</v>
      </c>
      <c r="F1191" s="19">
        <v>0</v>
      </c>
      <c r="G1191" s="50">
        <v>0</v>
      </c>
      <c r="H1191" s="19">
        <v>0</v>
      </c>
      <c r="I1191" s="50">
        <v>0</v>
      </c>
      <c r="J1191" s="19">
        <v>2.0819999999999999</v>
      </c>
      <c r="K1191" s="50">
        <v>30.305</v>
      </c>
      <c r="L1191" s="18"/>
      <c r="M1191" s="18"/>
    </row>
    <row r="1192" spans="1:13" ht="12.75" customHeight="1">
      <c r="A1192" s="58">
        <v>41791</v>
      </c>
      <c r="B1192" s="25" t="s">
        <v>29</v>
      </c>
      <c r="C1192" s="25" t="s">
        <v>26</v>
      </c>
      <c r="D1192" s="59">
        <v>6563.4489999999996</v>
      </c>
      <c r="E1192" s="47">
        <v>0.24099999999999999</v>
      </c>
      <c r="F1192" s="59">
        <v>3054.1239999999998</v>
      </c>
      <c r="G1192" s="47">
        <v>0.36399999999999999</v>
      </c>
      <c r="H1192" s="59">
        <v>2485.8679999999999</v>
      </c>
      <c r="I1192" s="47">
        <v>0.122</v>
      </c>
      <c r="J1192" s="59">
        <v>3509.3249999999998</v>
      </c>
      <c r="K1192" s="47">
        <v>0.496</v>
      </c>
      <c r="L1192" s="18"/>
      <c r="M1192" s="18"/>
    </row>
    <row r="1193" spans="1:13" ht="12.75" customHeight="1">
      <c r="A1193" s="44">
        <v>41791</v>
      </c>
      <c r="B1193" s="39" t="s">
        <v>29</v>
      </c>
      <c r="C1193" s="39" t="s">
        <v>32</v>
      </c>
      <c r="D1193" s="17">
        <v>5475.3689999999997</v>
      </c>
      <c r="E1193" s="45">
        <v>0.42199999999999999</v>
      </c>
      <c r="F1193" s="17">
        <v>2422.8409999999999</v>
      </c>
      <c r="G1193" s="45">
        <v>0.61399999999999999</v>
      </c>
      <c r="H1193" s="17">
        <v>1996.2090000000001</v>
      </c>
      <c r="I1193" s="45">
        <v>0.46899999999999997</v>
      </c>
      <c r="J1193" s="17">
        <v>3052.5279999999998</v>
      </c>
      <c r="K1193" s="45">
        <v>0.65500000000000003</v>
      </c>
      <c r="L1193" s="18"/>
      <c r="M1193" s="18"/>
    </row>
    <row r="1194" spans="1:13" ht="12.75" customHeight="1">
      <c r="A1194" s="44">
        <v>41791</v>
      </c>
      <c r="B1194" s="39" t="s">
        <v>29</v>
      </c>
      <c r="C1194" s="39" t="s">
        <v>30</v>
      </c>
      <c r="D1194" s="17">
        <v>969.678</v>
      </c>
      <c r="E1194" s="45">
        <v>1.762</v>
      </c>
      <c r="F1194" s="17">
        <v>631.28300000000002</v>
      </c>
      <c r="G1194" s="45">
        <v>1.8009999999999999</v>
      </c>
      <c r="H1194" s="17">
        <v>489.65899999999999</v>
      </c>
      <c r="I1194" s="45">
        <v>2.0110000000000001</v>
      </c>
      <c r="J1194" s="17">
        <v>338.39499999999998</v>
      </c>
      <c r="K1194" s="45">
        <v>3.6480000000000001</v>
      </c>
      <c r="L1194" s="18"/>
      <c r="M1194" s="18"/>
    </row>
    <row r="1195" spans="1:13" ht="12.75" customHeight="1">
      <c r="A1195" s="48">
        <v>41791</v>
      </c>
      <c r="B1195" s="49" t="s">
        <v>29</v>
      </c>
      <c r="C1195" s="49" t="s">
        <v>31</v>
      </c>
      <c r="D1195" s="19">
        <v>118.402</v>
      </c>
      <c r="E1195" s="50">
        <v>5.2889999999999997</v>
      </c>
      <c r="F1195" s="19">
        <v>0</v>
      </c>
      <c r="G1195" s="50">
        <v>0</v>
      </c>
      <c r="H1195" s="19">
        <v>0</v>
      </c>
      <c r="I1195" s="50">
        <v>0</v>
      </c>
      <c r="J1195" s="19">
        <v>118.402</v>
      </c>
      <c r="K1195" s="50">
        <v>5.2889999999999997</v>
      </c>
      <c r="L1195" s="18"/>
      <c r="M1195" s="18"/>
    </row>
    <row r="1196" spans="1:13" ht="12.75" customHeight="1">
      <c r="A1196" s="58">
        <v>42156</v>
      </c>
      <c r="B1196" s="25" t="s">
        <v>11</v>
      </c>
      <c r="C1196" s="25" t="s">
        <v>26</v>
      </c>
      <c r="D1196" s="59">
        <v>2143.799</v>
      </c>
      <c r="E1196" s="47">
        <v>0.37</v>
      </c>
      <c r="F1196" s="59">
        <v>1009.829</v>
      </c>
      <c r="G1196" s="47">
        <v>0.75600000000000001</v>
      </c>
      <c r="H1196" s="59">
        <v>804.67499999999995</v>
      </c>
      <c r="I1196" s="47">
        <v>0.255</v>
      </c>
      <c r="J1196" s="59">
        <v>1133.971</v>
      </c>
      <c r="K1196" s="47">
        <v>0.96099999999999997</v>
      </c>
      <c r="L1196" s="18"/>
      <c r="M1196" s="18"/>
    </row>
    <row r="1197" spans="1:13" ht="12.75" customHeight="1">
      <c r="A1197" s="44">
        <v>42156</v>
      </c>
      <c r="B1197" s="39" t="s">
        <v>11</v>
      </c>
      <c r="C1197" s="39" t="s">
        <v>32</v>
      </c>
      <c r="D1197" s="17">
        <v>1774.57</v>
      </c>
      <c r="E1197" s="45">
        <v>0.749</v>
      </c>
      <c r="F1197" s="17">
        <v>796.07100000000003</v>
      </c>
      <c r="G1197" s="45">
        <v>1.0680000000000001</v>
      </c>
      <c r="H1197" s="17">
        <v>639.35299999999995</v>
      </c>
      <c r="I1197" s="45">
        <v>0.84399999999999997</v>
      </c>
      <c r="J1197" s="17">
        <v>978.49900000000002</v>
      </c>
      <c r="K1197" s="45">
        <v>1.3580000000000001</v>
      </c>
      <c r="L1197" s="18"/>
      <c r="M1197" s="18"/>
    </row>
    <row r="1198" spans="1:13" ht="12.75" customHeight="1">
      <c r="A1198" s="44">
        <v>42156</v>
      </c>
      <c r="B1198" s="39" t="s">
        <v>11</v>
      </c>
      <c r="C1198" s="39" t="s">
        <v>30</v>
      </c>
      <c r="D1198" s="17">
        <v>343.78699999999998</v>
      </c>
      <c r="E1198" s="45">
        <v>3.5019999999999998</v>
      </c>
      <c r="F1198" s="17">
        <v>213.75800000000001</v>
      </c>
      <c r="G1198" s="45">
        <v>3.7850000000000001</v>
      </c>
      <c r="H1198" s="17">
        <v>165.322</v>
      </c>
      <c r="I1198" s="45">
        <v>3.4220000000000002</v>
      </c>
      <c r="J1198" s="17">
        <v>130.029</v>
      </c>
      <c r="K1198" s="45">
        <v>6.7560000000000002</v>
      </c>
      <c r="L1198" s="18"/>
      <c r="M1198" s="18"/>
    </row>
    <row r="1199" spans="1:13" ht="12.75" customHeight="1">
      <c r="A1199" s="48">
        <v>42156</v>
      </c>
      <c r="B1199" s="49" t="s">
        <v>11</v>
      </c>
      <c r="C1199" s="49" t="s">
        <v>31</v>
      </c>
      <c r="D1199" s="19">
        <v>25.443000000000001</v>
      </c>
      <c r="E1199" s="50">
        <v>17.384</v>
      </c>
      <c r="F1199" s="19">
        <v>0</v>
      </c>
      <c r="G1199" s="50">
        <v>0</v>
      </c>
      <c r="H1199" s="19">
        <v>0</v>
      </c>
      <c r="I1199" s="50">
        <v>0</v>
      </c>
      <c r="J1199" s="19">
        <v>25.443000000000001</v>
      </c>
      <c r="K1199" s="50">
        <v>17.384</v>
      </c>
      <c r="L1199" s="18"/>
      <c r="M1199" s="18"/>
    </row>
    <row r="1200" spans="1:13" ht="12.75" customHeight="1">
      <c r="A1200" s="58">
        <v>42156</v>
      </c>
      <c r="B1200" s="25" t="s">
        <v>12</v>
      </c>
      <c r="C1200" s="25" t="s">
        <v>26</v>
      </c>
      <c r="D1200" s="59">
        <v>1668.931</v>
      </c>
      <c r="E1200" s="47">
        <v>0.52100000000000002</v>
      </c>
      <c r="F1200" s="59">
        <v>791.55200000000002</v>
      </c>
      <c r="G1200" s="47">
        <v>0.80200000000000005</v>
      </c>
      <c r="H1200" s="59">
        <v>626.97400000000005</v>
      </c>
      <c r="I1200" s="47">
        <v>0.22500000000000001</v>
      </c>
      <c r="J1200" s="59">
        <v>877.37900000000002</v>
      </c>
      <c r="K1200" s="47">
        <v>1.101</v>
      </c>
      <c r="L1200" s="18"/>
      <c r="M1200" s="18"/>
    </row>
    <row r="1201" spans="1:13" ht="12.75" customHeight="1">
      <c r="A1201" s="44">
        <v>42156</v>
      </c>
      <c r="B1201" s="39" t="s">
        <v>12</v>
      </c>
      <c r="C1201" s="39" t="s">
        <v>32</v>
      </c>
      <c r="D1201" s="17">
        <v>1401.5550000000001</v>
      </c>
      <c r="E1201" s="45">
        <v>0.78800000000000003</v>
      </c>
      <c r="F1201" s="17">
        <v>630.524</v>
      </c>
      <c r="G1201" s="45">
        <v>1.194</v>
      </c>
      <c r="H1201" s="17">
        <v>509.863</v>
      </c>
      <c r="I1201" s="45">
        <v>0.94</v>
      </c>
      <c r="J1201" s="17">
        <v>771.03099999999995</v>
      </c>
      <c r="K1201" s="45">
        <v>1.3169999999999999</v>
      </c>
      <c r="L1201" s="18"/>
      <c r="M1201" s="18"/>
    </row>
    <row r="1202" spans="1:13" ht="12.75" customHeight="1">
      <c r="A1202" s="44">
        <v>42156</v>
      </c>
      <c r="B1202" s="39" t="s">
        <v>12</v>
      </c>
      <c r="C1202" s="39" t="s">
        <v>30</v>
      </c>
      <c r="D1202" s="17">
        <v>244.245</v>
      </c>
      <c r="E1202" s="45">
        <v>3.839</v>
      </c>
      <c r="F1202" s="17">
        <v>161.02799999999999</v>
      </c>
      <c r="G1202" s="45">
        <v>4.8029999999999999</v>
      </c>
      <c r="H1202" s="17">
        <v>117.111</v>
      </c>
      <c r="I1202" s="45">
        <v>3.9830000000000001</v>
      </c>
      <c r="J1202" s="17">
        <v>83.216999999999999</v>
      </c>
      <c r="K1202" s="45">
        <v>7.76</v>
      </c>
      <c r="L1202" s="18"/>
      <c r="M1202" s="18"/>
    </row>
    <row r="1203" spans="1:13" ht="12.75" customHeight="1">
      <c r="A1203" s="48">
        <v>42156</v>
      </c>
      <c r="B1203" s="49" t="s">
        <v>12</v>
      </c>
      <c r="C1203" s="49" t="s">
        <v>31</v>
      </c>
      <c r="D1203" s="19">
        <v>23.131</v>
      </c>
      <c r="E1203" s="50">
        <v>11.759</v>
      </c>
      <c r="F1203" s="19">
        <v>0</v>
      </c>
      <c r="G1203" s="50">
        <v>0</v>
      </c>
      <c r="H1203" s="19">
        <v>0</v>
      </c>
      <c r="I1203" s="50">
        <v>0</v>
      </c>
      <c r="J1203" s="19">
        <v>23.131</v>
      </c>
      <c r="K1203" s="50">
        <v>11.759</v>
      </c>
      <c r="L1203" s="18"/>
      <c r="M1203" s="18"/>
    </row>
    <row r="1204" spans="1:13" ht="12.75" customHeight="1">
      <c r="A1204" s="58">
        <v>42156</v>
      </c>
      <c r="B1204" s="25" t="s">
        <v>13</v>
      </c>
      <c r="C1204" s="25" t="s">
        <v>26</v>
      </c>
      <c r="D1204" s="59">
        <v>1360.498</v>
      </c>
      <c r="E1204" s="47">
        <v>0.48099999999999998</v>
      </c>
      <c r="F1204" s="59">
        <v>618.31899999999996</v>
      </c>
      <c r="G1204" s="47">
        <v>0.83899999999999997</v>
      </c>
      <c r="H1204" s="59">
        <v>521.10400000000004</v>
      </c>
      <c r="I1204" s="47">
        <v>0.33100000000000002</v>
      </c>
      <c r="J1204" s="59">
        <v>742.178</v>
      </c>
      <c r="K1204" s="47">
        <v>1.103</v>
      </c>
      <c r="L1204" s="18"/>
      <c r="M1204" s="18"/>
    </row>
    <row r="1205" spans="1:13" ht="12.75" customHeight="1">
      <c r="A1205" s="44">
        <v>42156</v>
      </c>
      <c r="B1205" s="39" t="s">
        <v>13</v>
      </c>
      <c r="C1205" s="39" t="s">
        <v>32</v>
      </c>
      <c r="D1205" s="17">
        <v>1128.46</v>
      </c>
      <c r="E1205" s="45">
        <v>0.81599999999999995</v>
      </c>
      <c r="F1205" s="17">
        <v>490.63900000000001</v>
      </c>
      <c r="G1205" s="45">
        <v>1.3380000000000001</v>
      </c>
      <c r="H1205" s="17">
        <v>413.96100000000001</v>
      </c>
      <c r="I1205" s="45">
        <v>0.96199999999999997</v>
      </c>
      <c r="J1205" s="17">
        <v>637.82100000000003</v>
      </c>
      <c r="K1205" s="45">
        <v>1.339</v>
      </c>
      <c r="L1205" s="18"/>
      <c r="M1205" s="18"/>
    </row>
    <row r="1206" spans="1:13" ht="12.75" customHeight="1">
      <c r="A1206" s="44">
        <v>42156</v>
      </c>
      <c r="B1206" s="39" t="s">
        <v>13</v>
      </c>
      <c r="C1206" s="39" t="s">
        <v>30</v>
      </c>
      <c r="D1206" s="17">
        <v>208.917</v>
      </c>
      <c r="E1206" s="45">
        <v>3.7869999999999999</v>
      </c>
      <c r="F1206" s="17">
        <v>127.681</v>
      </c>
      <c r="G1206" s="45">
        <v>4.0220000000000002</v>
      </c>
      <c r="H1206" s="17">
        <v>107.143</v>
      </c>
      <c r="I1206" s="45">
        <v>3.883</v>
      </c>
      <c r="J1206" s="17">
        <v>81.236999999999995</v>
      </c>
      <c r="K1206" s="45">
        <v>7.63</v>
      </c>
      <c r="L1206" s="18"/>
      <c r="M1206" s="18"/>
    </row>
    <row r="1207" spans="1:13" ht="12.75" customHeight="1">
      <c r="A1207" s="48">
        <v>42156</v>
      </c>
      <c r="B1207" s="49" t="s">
        <v>13</v>
      </c>
      <c r="C1207" s="49" t="s">
        <v>31</v>
      </c>
      <c r="D1207" s="19">
        <v>23.120999999999999</v>
      </c>
      <c r="E1207" s="50">
        <v>12.541</v>
      </c>
      <c r="F1207" s="19">
        <v>0</v>
      </c>
      <c r="G1207" s="50">
        <v>0</v>
      </c>
      <c r="H1207" s="19">
        <v>0</v>
      </c>
      <c r="I1207" s="50">
        <v>0</v>
      </c>
      <c r="J1207" s="19">
        <v>23.120999999999999</v>
      </c>
      <c r="K1207" s="50">
        <v>12.541</v>
      </c>
      <c r="L1207" s="18"/>
      <c r="M1207" s="18"/>
    </row>
    <row r="1208" spans="1:13" ht="12.75" customHeight="1">
      <c r="A1208" s="58">
        <v>42156</v>
      </c>
      <c r="B1208" s="25" t="s">
        <v>14</v>
      </c>
      <c r="C1208" s="25" t="s">
        <v>26</v>
      </c>
      <c r="D1208" s="59">
        <v>484.07</v>
      </c>
      <c r="E1208" s="47">
        <v>0.6</v>
      </c>
      <c r="F1208" s="59">
        <v>213.399</v>
      </c>
      <c r="G1208" s="47">
        <v>1.1319999999999999</v>
      </c>
      <c r="H1208" s="59">
        <v>171.65299999999999</v>
      </c>
      <c r="I1208" s="47">
        <v>0.33500000000000002</v>
      </c>
      <c r="J1208" s="59">
        <v>270.67099999999999</v>
      </c>
      <c r="K1208" s="47">
        <v>1.2430000000000001</v>
      </c>
      <c r="L1208" s="18"/>
      <c r="M1208" s="18"/>
    </row>
    <row r="1209" spans="1:13" ht="12.75" customHeight="1">
      <c r="A1209" s="44">
        <v>42156</v>
      </c>
      <c r="B1209" s="39" t="s">
        <v>14</v>
      </c>
      <c r="C1209" s="39" t="s">
        <v>32</v>
      </c>
      <c r="D1209" s="17">
        <v>401.50099999999998</v>
      </c>
      <c r="E1209" s="45">
        <v>1.052</v>
      </c>
      <c r="F1209" s="17">
        <v>162.71899999999999</v>
      </c>
      <c r="G1209" s="45">
        <v>1.7549999999999999</v>
      </c>
      <c r="H1209" s="17">
        <v>131.78200000000001</v>
      </c>
      <c r="I1209" s="45">
        <v>1.4850000000000001</v>
      </c>
      <c r="J1209" s="17">
        <v>238.78200000000001</v>
      </c>
      <c r="K1209" s="45">
        <v>1.5920000000000001</v>
      </c>
      <c r="L1209" s="18"/>
      <c r="M1209" s="18"/>
    </row>
    <row r="1210" spans="1:13" ht="12.75" customHeight="1">
      <c r="A1210" s="44">
        <v>42156</v>
      </c>
      <c r="B1210" s="39" t="s">
        <v>14</v>
      </c>
      <c r="C1210" s="39" t="s">
        <v>30</v>
      </c>
      <c r="D1210" s="17">
        <v>76.090999999999994</v>
      </c>
      <c r="E1210" s="45">
        <v>5.1589999999999998</v>
      </c>
      <c r="F1210" s="17">
        <v>50.68</v>
      </c>
      <c r="G1210" s="45">
        <v>5.7240000000000002</v>
      </c>
      <c r="H1210" s="17">
        <v>39.869999999999997</v>
      </c>
      <c r="I1210" s="45">
        <v>5.6379999999999999</v>
      </c>
      <c r="J1210" s="17">
        <v>25.411000000000001</v>
      </c>
      <c r="K1210" s="45">
        <v>8.7110000000000003</v>
      </c>
      <c r="L1210" s="18"/>
      <c r="M1210" s="18"/>
    </row>
    <row r="1211" spans="1:13" ht="12.75" customHeight="1">
      <c r="A1211" s="48">
        <v>42156</v>
      </c>
      <c r="B1211" s="49" t="s">
        <v>14</v>
      </c>
      <c r="C1211" s="49" t="s">
        <v>31</v>
      </c>
      <c r="D1211" s="19">
        <v>6.4779999999999998</v>
      </c>
      <c r="E1211" s="50">
        <v>18.63</v>
      </c>
      <c r="F1211" s="19">
        <v>0</v>
      </c>
      <c r="G1211" s="50">
        <v>0</v>
      </c>
      <c r="H1211" s="19">
        <v>0</v>
      </c>
      <c r="I1211" s="50">
        <v>0</v>
      </c>
      <c r="J1211" s="19">
        <v>6.4779999999999998</v>
      </c>
      <c r="K1211" s="50">
        <v>18.63</v>
      </c>
      <c r="L1211" s="18"/>
      <c r="M1211" s="18"/>
    </row>
    <row r="1212" spans="1:13" ht="12.75" customHeight="1">
      <c r="A1212" s="58">
        <v>42156</v>
      </c>
      <c r="B1212" s="25" t="s">
        <v>15</v>
      </c>
      <c r="C1212" s="25" t="s">
        <v>26</v>
      </c>
      <c r="D1212" s="59">
        <v>719.33799999999997</v>
      </c>
      <c r="E1212" s="47">
        <v>0.55900000000000005</v>
      </c>
      <c r="F1212" s="59">
        <v>339.88299999999998</v>
      </c>
      <c r="G1212" s="47">
        <v>1.1299999999999999</v>
      </c>
      <c r="H1212" s="59">
        <v>277.58199999999999</v>
      </c>
      <c r="I1212" s="47">
        <v>0.39</v>
      </c>
      <c r="J1212" s="59">
        <v>379.45499999999998</v>
      </c>
      <c r="K1212" s="47">
        <v>1.3089999999999999</v>
      </c>
      <c r="L1212" s="18"/>
      <c r="M1212" s="18"/>
    </row>
    <row r="1213" spans="1:13" ht="12.75" customHeight="1">
      <c r="A1213" s="44">
        <v>42156</v>
      </c>
      <c r="B1213" s="39" t="s">
        <v>15</v>
      </c>
      <c r="C1213" s="39" t="s">
        <v>32</v>
      </c>
      <c r="D1213" s="17">
        <v>608.37800000000004</v>
      </c>
      <c r="E1213" s="45">
        <v>0.999</v>
      </c>
      <c r="F1213" s="17">
        <v>273.65199999999999</v>
      </c>
      <c r="G1213" s="45">
        <v>1.5489999999999999</v>
      </c>
      <c r="H1213" s="17">
        <v>224.78399999999999</v>
      </c>
      <c r="I1213" s="45">
        <v>1.246</v>
      </c>
      <c r="J1213" s="17">
        <v>334.72699999999998</v>
      </c>
      <c r="K1213" s="45">
        <v>1.7529999999999999</v>
      </c>
      <c r="L1213" s="18"/>
      <c r="M1213" s="18"/>
    </row>
    <row r="1214" spans="1:13" ht="12.75" customHeight="1">
      <c r="A1214" s="44">
        <v>42156</v>
      </c>
      <c r="B1214" s="39" t="s">
        <v>15</v>
      </c>
      <c r="C1214" s="39" t="s">
        <v>30</v>
      </c>
      <c r="D1214" s="17">
        <v>97.146000000000001</v>
      </c>
      <c r="E1214" s="45">
        <v>5.516</v>
      </c>
      <c r="F1214" s="17">
        <v>66.231999999999999</v>
      </c>
      <c r="G1214" s="45">
        <v>4.96</v>
      </c>
      <c r="H1214" s="17">
        <v>52.798000000000002</v>
      </c>
      <c r="I1214" s="45">
        <v>5.4870000000000001</v>
      </c>
      <c r="J1214" s="17">
        <v>30.914999999999999</v>
      </c>
      <c r="K1214" s="45">
        <v>12.178000000000001</v>
      </c>
      <c r="L1214" s="18"/>
      <c r="M1214" s="18"/>
    </row>
    <row r="1215" spans="1:13" ht="12.75" customHeight="1">
      <c r="A1215" s="48">
        <v>42156</v>
      </c>
      <c r="B1215" s="49" t="s">
        <v>15</v>
      </c>
      <c r="C1215" s="49" t="s">
        <v>31</v>
      </c>
      <c r="D1215" s="19">
        <v>13.814</v>
      </c>
      <c r="E1215" s="50">
        <v>13.981</v>
      </c>
      <c r="F1215" s="19">
        <v>0</v>
      </c>
      <c r="G1215" s="50">
        <v>0</v>
      </c>
      <c r="H1215" s="19">
        <v>0</v>
      </c>
      <c r="I1215" s="50">
        <v>0</v>
      </c>
      <c r="J1215" s="19">
        <v>13.814</v>
      </c>
      <c r="K1215" s="50">
        <v>13.981</v>
      </c>
      <c r="L1215" s="18"/>
      <c r="M1215" s="18"/>
    </row>
    <row r="1216" spans="1:13" ht="12.75" customHeight="1">
      <c r="A1216" s="58">
        <v>42156</v>
      </c>
      <c r="B1216" s="25" t="s">
        <v>16</v>
      </c>
      <c r="C1216" s="25" t="s">
        <v>26</v>
      </c>
      <c r="D1216" s="59">
        <v>149.74799999999999</v>
      </c>
      <c r="E1216" s="47">
        <v>0.61399999999999999</v>
      </c>
      <c r="F1216" s="59">
        <v>62.698</v>
      </c>
      <c r="G1216" s="47">
        <v>1.254</v>
      </c>
      <c r="H1216" s="59">
        <v>52.534999999999997</v>
      </c>
      <c r="I1216" s="47">
        <v>0.435</v>
      </c>
      <c r="J1216" s="59">
        <v>87.049000000000007</v>
      </c>
      <c r="K1216" s="47">
        <v>1.3919999999999999</v>
      </c>
      <c r="L1216" s="18"/>
      <c r="M1216" s="18"/>
    </row>
    <row r="1217" spans="1:13" ht="12.75" customHeight="1">
      <c r="A1217" s="44">
        <v>42156</v>
      </c>
      <c r="B1217" s="39" t="s">
        <v>16</v>
      </c>
      <c r="C1217" s="39" t="s">
        <v>32</v>
      </c>
      <c r="D1217" s="17">
        <v>125.027</v>
      </c>
      <c r="E1217" s="45">
        <v>0.97599999999999998</v>
      </c>
      <c r="F1217" s="17">
        <v>47.076000000000001</v>
      </c>
      <c r="G1217" s="45">
        <v>2.2650000000000001</v>
      </c>
      <c r="H1217" s="17">
        <v>39.524999999999999</v>
      </c>
      <c r="I1217" s="45">
        <v>1.5740000000000001</v>
      </c>
      <c r="J1217" s="17">
        <v>77.950999999999993</v>
      </c>
      <c r="K1217" s="45">
        <v>1.8120000000000001</v>
      </c>
      <c r="L1217" s="18"/>
      <c r="M1217" s="18"/>
    </row>
    <row r="1218" spans="1:13" ht="12.75" customHeight="1">
      <c r="A1218" s="44">
        <v>42156</v>
      </c>
      <c r="B1218" s="39" t="s">
        <v>16</v>
      </c>
      <c r="C1218" s="39" t="s">
        <v>30</v>
      </c>
      <c r="D1218" s="17">
        <v>22.902999999999999</v>
      </c>
      <c r="E1218" s="45">
        <v>4.875</v>
      </c>
      <c r="F1218" s="17">
        <v>15.622</v>
      </c>
      <c r="G1218" s="45">
        <v>5.0709999999999997</v>
      </c>
      <c r="H1218" s="17">
        <v>13.009</v>
      </c>
      <c r="I1218" s="45">
        <v>4.601</v>
      </c>
      <c r="J1218" s="17">
        <v>7.2809999999999997</v>
      </c>
      <c r="K1218" s="45">
        <v>12.465</v>
      </c>
      <c r="L1218" s="18"/>
      <c r="M1218" s="18"/>
    </row>
    <row r="1219" spans="1:13" ht="12.75" customHeight="1">
      <c r="A1219" s="48">
        <v>42156</v>
      </c>
      <c r="B1219" s="49" t="s">
        <v>16</v>
      </c>
      <c r="C1219" s="49" t="s">
        <v>31</v>
      </c>
      <c r="D1219" s="19">
        <v>1.8180000000000001</v>
      </c>
      <c r="E1219" s="50">
        <v>33.831000000000003</v>
      </c>
      <c r="F1219" s="19">
        <v>0</v>
      </c>
      <c r="G1219" s="50">
        <v>0</v>
      </c>
      <c r="H1219" s="19">
        <v>0</v>
      </c>
      <c r="I1219" s="50">
        <v>0</v>
      </c>
      <c r="J1219" s="19">
        <v>1.8180000000000001</v>
      </c>
      <c r="K1219" s="50">
        <v>33.831000000000003</v>
      </c>
      <c r="L1219" s="18"/>
      <c r="M1219" s="18"/>
    </row>
    <row r="1220" spans="1:13" ht="12.75" customHeight="1">
      <c r="A1220" s="58">
        <v>42156</v>
      </c>
      <c r="B1220" s="25" t="s">
        <v>17</v>
      </c>
      <c r="C1220" s="25" t="s">
        <v>26</v>
      </c>
      <c r="D1220" s="59">
        <v>63.774999999999999</v>
      </c>
      <c r="E1220" s="47">
        <v>1.4790000000000001</v>
      </c>
      <c r="F1220" s="59">
        <v>32.634999999999998</v>
      </c>
      <c r="G1220" s="47">
        <v>2.0750000000000002</v>
      </c>
      <c r="H1220" s="59">
        <v>28.452000000000002</v>
      </c>
      <c r="I1220" s="47">
        <v>1.002</v>
      </c>
      <c r="J1220" s="59">
        <v>31.14</v>
      </c>
      <c r="K1220" s="47">
        <v>3.6880000000000002</v>
      </c>
      <c r="L1220" s="18"/>
      <c r="M1220" s="18"/>
    </row>
    <row r="1221" spans="1:13" ht="12.75" customHeight="1">
      <c r="A1221" s="44">
        <v>42156</v>
      </c>
      <c r="B1221" s="39" t="s">
        <v>17</v>
      </c>
      <c r="C1221" s="39" t="s">
        <v>32</v>
      </c>
      <c r="D1221" s="17">
        <v>55.018000000000001</v>
      </c>
      <c r="E1221" s="45">
        <v>1.649</v>
      </c>
      <c r="F1221" s="17">
        <v>26.603999999999999</v>
      </c>
      <c r="G1221" s="45">
        <v>2.66</v>
      </c>
      <c r="H1221" s="17">
        <v>22.79</v>
      </c>
      <c r="I1221" s="45">
        <v>2.2160000000000002</v>
      </c>
      <c r="J1221" s="17">
        <v>28.414000000000001</v>
      </c>
      <c r="K1221" s="45">
        <v>3.516</v>
      </c>
      <c r="L1221" s="18"/>
      <c r="M1221" s="18"/>
    </row>
    <row r="1222" spans="1:13" ht="12.75" customHeight="1">
      <c r="A1222" s="44">
        <v>42156</v>
      </c>
      <c r="B1222" s="39" t="s">
        <v>17</v>
      </c>
      <c r="C1222" s="39" t="s">
        <v>30</v>
      </c>
      <c r="D1222" s="17">
        <v>7.5289999999999999</v>
      </c>
      <c r="E1222" s="45">
        <v>9.6620000000000008</v>
      </c>
      <c r="F1222" s="17">
        <v>6.03</v>
      </c>
      <c r="G1222" s="45">
        <v>10.4</v>
      </c>
      <c r="H1222" s="17">
        <v>5.6619999999999999</v>
      </c>
      <c r="I1222" s="45">
        <v>8.8819999999999997</v>
      </c>
      <c r="J1222" s="17">
        <v>1.4990000000000001</v>
      </c>
      <c r="K1222" s="45">
        <v>28.247</v>
      </c>
      <c r="L1222" s="18"/>
      <c r="M1222" s="18"/>
    </row>
    <row r="1223" spans="1:13" ht="12.75" customHeight="1">
      <c r="A1223" s="48">
        <v>42156</v>
      </c>
      <c r="B1223" s="49" t="s">
        <v>17</v>
      </c>
      <c r="C1223" s="49" t="s">
        <v>31</v>
      </c>
      <c r="D1223" s="19">
        <v>1.2270000000000001</v>
      </c>
      <c r="E1223" s="50">
        <v>35.667999999999999</v>
      </c>
      <c r="F1223" s="19">
        <v>0</v>
      </c>
      <c r="G1223" s="50">
        <v>0</v>
      </c>
      <c r="H1223" s="19">
        <v>0</v>
      </c>
      <c r="I1223" s="50">
        <v>0</v>
      </c>
      <c r="J1223" s="19">
        <v>1.2270000000000001</v>
      </c>
      <c r="K1223" s="50">
        <v>35.667999999999999</v>
      </c>
      <c r="L1223" s="18"/>
      <c r="M1223" s="18"/>
    </row>
    <row r="1224" spans="1:13" ht="12.75" customHeight="1">
      <c r="A1224" s="58">
        <v>42156</v>
      </c>
      <c r="B1224" s="25" t="s">
        <v>18</v>
      </c>
      <c r="C1224" s="25" t="s">
        <v>26</v>
      </c>
      <c r="D1224" s="59">
        <v>112.76</v>
      </c>
      <c r="E1224" s="47">
        <v>0.996</v>
      </c>
      <c r="F1224" s="59">
        <v>51.176000000000002</v>
      </c>
      <c r="G1224" s="47">
        <v>2.5059999999999998</v>
      </c>
      <c r="H1224" s="59">
        <v>43.012</v>
      </c>
      <c r="I1224" s="47">
        <v>0</v>
      </c>
      <c r="J1224" s="59">
        <v>61.582999999999998</v>
      </c>
      <c r="K1224" s="47">
        <v>2.641</v>
      </c>
      <c r="L1224" s="18"/>
      <c r="M1224" s="18"/>
    </row>
    <row r="1225" spans="1:13" ht="12.75" customHeight="1">
      <c r="A1225" s="44">
        <v>42156</v>
      </c>
      <c r="B1225" s="39" t="s">
        <v>18</v>
      </c>
      <c r="C1225" s="39" t="s">
        <v>32</v>
      </c>
      <c r="D1225" s="17">
        <v>95.203999999999994</v>
      </c>
      <c r="E1225" s="45">
        <v>1.9339999999999999</v>
      </c>
      <c r="F1225" s="17">
        <v>40.201999999999998</v>
      </c>
      <c r="G1225" s="45">
        <v>3.2930000000000001</v>
      </c>
      <c r="H1225" s="17">
        <v>34.729999999999997</v>
      </c>
      <c r="I1225" s="45">
        <v>1.526</v>
      </c>
      <c r="J1225" s="17">
        <v>55.002000000000002</v>
      </c>
      <c r="K1225" s="45">
        <v>3.3889999999999998</v>
      </c>
      <c r="L1225" s="18"/>
      <c r="M1225" s="18"/>
    </row>
    <row r="1226" spans="1:13" ht="12.75" customHeight="1">
      <c r="A1226" s="44">
        <v>42156</v>
      </c>
      <c r="B1226" s="39" t="s">
        <v>18</v>
      </c>
      <c r="C1226" s="39" t="s">
        <v>30</v>
      </c>
      <c r="D1226" s="17">
        <v>16.593</v>
      </c>
      <c r="E1226" s="45">
        <v>8.9979999999999993</v>
      </c>
      <c r="F1226" s="17">
        <v>10.974</v>
      </c>
      <c r="G1226" s="45">
        <v>9.3379999999999992</v>
      </c>
      <c r="H1226" s="17">
        <v>8.282</v>
      </c>
      <c r="I1226" s="45">
        <v>6.399</v>
      </c>
      <c r="J1226" s="17">
        <v>5.6180000000000003</v>
      </c>
      <c r="K1226" s="45">
        <v>17.02</v>
      </c>
      <c r="L1226" s="18"/>
      <c r="M1226" s="18"/>
    </row>
    <row r="1227" spans="1:13" ht="12.75" customHeight="1">
      <c r="A1227" s="48">
        <v>42156</v>
      </c>
      <c r="B1227" s="49" t="s">
        <v>18</v>
      </c>
      <c r="C1227" s="49" t="s">
        <v>31</v>
      </c>
      <c r="D1227" s="19">
        <v>0.96299999999999997</v>
      </c>
      <c r="E1227" s="50">
        <v>48.094999999999999</v>
      </c>
      <c r="F1227" s="19">
        <v>0</v>
      </c>
      <c r="G1227" s="50">
        <v>0</v>
      </c>
      <c r="H1227" s="19">
        <v>0</v>
      </c>
      <c r="I1227" s="50">
        <v>0</v>
      </c>
      <c r="J1227" s="19">
        <v>0.96299999999999997</v>
      </c>
      <c r="K1227" s="50">
        <v>48.094999999999999</v>
      </c>
      <c r="L1227" s="18"/>
      <c r="M1227" s="18"/>
    </row>
    <row r="1228" spans="1:13" ht="12.75" customHeight="1">
      <c r="A1228" s="58">
        <v>42156</v>
      </c>
      <c r="B1228" s="25" t="s">
        <v>29</v>
      </c>
      <c r="C1228" s="25" t="s">
        <v>26</v>
      </c>
      <c r="D1228" s="59">
        <v>6702.9189999999999</v>
      </c>
      <c r="E1228" s="47">
        <v>0.24199999999999999</v>
      </c>
      <c r="F1228" s="59">
        <v>3119.4920000000002</v>
      </c>
      <c r="G1228" s="47">
        <v>0.43</v>
      </c>
      <c r="H1228" s="59">
        <v>2525.9850000000001</v>
      </c>
      <c r="I1228" s="47">
        <v>0.121</v>
      </c>
      <c r="J1228" s="59">
        <v>3583.4270000000001</v>
      </c>
      <c r="K1228" s="47">
        <v>0.54900000000000004</v>
      </c>
      <c r="L1228" s="18"/>
      <c r="M1228" s="18"/>
    </row>
    <row r="1229" spans="1:13" ht="12.75" customHeight="1">
      <c r="A1229" s="44">
        <v>42156</v>
      </c>
      <c r="B1229" s="39" t="s">
        <v>29</v>
      </c>
      <c r="C1229" s="39" t="s">
        <v>32</v>
      </c>
      <c r="D1229" s="17">
        <v>5589.7139999999999</v>
      </c>
      <c r="E1229" s="45">
        <v>0.42</v>
      </c>
      <c r="F1229" s="17">
        <v>2467.4879999999998</v>
      </c>
      <c r="G1229" s="45">
        <v>0.53900000000000003</v>
      </c>
      <c r="H1229" s="17">
        <v>2016.788</v>
      </c>
      <c r="I1229" s="45">
        <v>0.44600000000000001</v>
      </c>
      <c r="J1229" s="17">
        <v>3122.2260000000001</v>
      </c>
      <c r="K1229" s="45">
        <v>0.76800000000000002</v>
      </c>
      <c r="L1229" s="18"/>
      <c r="M1229" s="18"/>
    </row>
    <row r="1230" spans="1:13" ht="12.75" customHeight="1">
      <c r="A1230" s="44">
        <v>42156</v>
      </c>
      <c r="B1230" s="39" t="s">
        <v>29</v>
      </c>
      <c r="C1230" s="39" t="s">
        <v>30</v>
      </c>
      <c r="D1230" s="17">
        <v>1017.212</v>
      </c>
      <c r="E1230" s="45">
        <v>1.99</v>
      </c>
      <c r="F1230" s="17">
        <v>652.005</v>
      </c>
      <c r="G1230" s="45">
        <v>2.0270000000000001</v>
      </c>
      <c r="H1230" s="17">
        <v>509.197</v>
      </c>
      <c r="I1230" s="45">
        <v>1.9510000000000001</v>
      </c>
      <c r="J1230" s="17">
        <v>365.20699999999999</v>
      </c>
      <c r="K1230" s="45">
        <v>3.7839999999999998</v>
      </c>
      <c r="L1230" s="18"/>
      <c r="M1230" s="18"/>
    </row>
    <row r="1231" spans="1:13" ht="12.75" customHeight="1">
      <c r="A1231" s="48">
        <v>42156</v>
      </c>
      <c r="B1231" s="49" t="s">
        <v>29</v>
      </c>
      <c r="C1231" s="49" t="s">
        <v>31</v>
      </c>
      <c r="D1231" s="19">
        <v>95.994</v>
      </c>
      <c r="E1231" s="50">
        <v>7.4169999999999998</v>
      </c>
      <c r="F1231" s="19">
        <v>0</v>
      </c>
      <c r="G1231" s="50">
        <v>0</v>
      </c>
      <c r="H1231" s="19">
        <v>0</v>
      </c>
      <c r="I1231" s="50">
        <v>0</v>
      </c>
      <c r="J1231" s="19">
        <v>95.994</v>
      </c>
      <c r="K1231" s="50">
        <v>7.4169999999999998</v>
      </c>
      <c r="L1231" s="18"/>
      <c r="M1231" s="18"/>
    </row>
    <row r="1232" spans="1:13" ht="12.75" customHeight="1">
      <c r="A1232" s="58">
        <v>42522</v>
      </c>
      <c r="B1232" s="25" t="s">
        <v>11</v>
      </c>
      <c r="C1232" s="25" t="s">
        <v>26</v>
      </c>
      <c r="D1232" s="59">
        <v>2160.0540000000001</v>
      </c>
      <c r="E1232" s="47">
        <v>0.39100000000000001</v>
      </c>
      <c r="F1232" s="59">
        <v>1018.31</v>
      </c>
      <c r="G1232" s="47">
        <v>0.90600000000000003</v>
      </c>
      <c r="H1232" s="59">
        <v>816.55</v>
      </c>
      <c r="I1232" s="47">
        <v>0.29899999999999999</v>
      </c>
      <c r="J1232" s="59">
        <v>1141.7439999999999</v>
      </c>
      <c r="K1232" s="47">
        <v>1.0209999999999999</v>
      </c>
      <c r="L1232" s="18"/>
      <c r="M1232" s="18"/>
    </row>
    <row r="1233" spans="1:13" ht="12.75" customHeight="1">
      <c r="A1233" s="44">
        <v>42522</v>
      </c>
      <c r="B1233" s="39" t="s">
        <v>11</v>
      </c>
      <c r="C1233" s="39" t="s">
        <v>32</v>
      </c>
      <c r="D1233" s="17">
        <v>1804.277</v>
      </c>
      <c r="E1233" s="45">
        <v>0.73699999999999999</v>
      </c>
      <c r="F1233" s="17">
        <v>813.86599999999999</v>
      </c>
      <c r="G1233" s="45">
        <v>0.96799999999999997</v>
      </c>
      <c r="H1233" s="17">
        <v>657.99199999999996</v>
      </c>
      <c r="I1233" s="45">
        <v>0.88400000000000001</v>
      </c>
      <c r="J1233" s="17">
        <v>990.41099999999994</v>
      </c>
      <c r="K1233" s="45">
        <v>1.2390000000000001</v>
      </c>
      <c r="L1233" s="18"/>
      <c r="M1233" s="18"/>
    </row>
    <row r="1234" spans="1:13" ht="12.75" customHeight="1">
      <c r="A1234" s="44">
        <v>42522</v>
      </c>
      <c r="B1234" s="39" t="s">
        <v>11</v>
      </c>
      <c r="C1234" s="39" t="s">
        <v>30</v>
      </c>
      <c r="D1234" s="17">
        <v>325.39299999999997</v>
      </c>
      <c r="E1234" s="45">
        <v>3.54</v>
      </c>
      <c r="F1234" s="17">
        <v>204.44399999999999</v>
      </c>
      <c r="G1234" s="45">
        <v>4.0599999999999996</v>
      </c>
      <c r="H1234" s="17">
        <v>158.55799999999999</v>
      </c>
      <c r="I1234" s="45">
        <v>3.8660000000000001</v>
      </c>
      <c r="J1234" s="17">
        <v>120.95</v>
      </c>
      <c r="K1234" s="45">
        <v>5.6210000000000004</v>
      </c>
      <c r="L1234" s="18"/>
      <c r="M1234" s="18"/>
    </row>
    <row r="1235" spans="1:13" ht="12.75" customHeight="1">
      <c r="A1235" s="48">
        <v>42522</v>
      </c>
      <c r="B1235" s="49" t="s">
        <v>11</v>
      </c>
      <c r="C1235" s="49" t="s">
        <v>31</v>
      </c>
      <c r="D1235" s="19">
        <v>30.382999999999999</v>
      </c>
      <c r="E1235" s="50">
        <v>12.307</v>
      </c>
      <c r="F1235" s="19">
        <v>0</v>
      </c>
      <c r="G1235" s="50">
        <v>0</v>
      </c>
      <c r="H1235" s="19">
        <v>0</v>
      </c>
      <c r="I1235" s="50">
        <v>0</v>
      </c>
      <c r="J1235" s="19">
        <v>30.382999999999999</v>
      </c>
      <c r="K1235" s="50">
        <v>12.307</v>
      </c>
      <c r="L1235" s="18"/>
      <c r="M1235" s="18"/>
    </row>
    <row r="1236" spans="1:13" ht="12.75" customHeight="1">
      <c r="A1236" s="58">
        <v>42522</v>
      </c>
      <c r="B1236" s="25" t="s">
        <v>12</v>
      </c>
      <c r="C1236" s="25" t="s">
        <v>26</v>
      </c>
      <c r="D1236" s="59">
        <v>1721.0440000000001</v>
      </c>
      <c r="E1236" s="47">
        <v>0.52100000000000002</v>
      </c>
      <c r="F1236" s="59">
        <v>812.51</v>
      </c>
      <c r="G1236" s="47">
        <v>0.69699999999999995</v>
      </c>
      <c r="H1236" s="59">
        <v>645.08199999999999</v>
      </c>
      <c r="I1236" s="47">
        <v>0.217</v>
      </c>
      <c r="J1236" s="59">
        <v>908.53399999999999</v>
      </c>
      <c r="K1236" s="47">
        <v>1.0469999999999999</v>
      </c>
      <c r="L1236" s="18"/>
      <c r="M1236" s="18"/>
    </row>
    <row r="1237" spans="1:13" ht="12.75" customHeight="1">
      <c r="A1237" s="44">
        <v>42522</v>
      </c>
      <c r="B1237" s="39" t="s">
        <v>12</v>
      </c>
      <c r="C1237" s="39" t="s">
        <v>32</v>
      </c>
      <c r="D1237" s="17">
        <v>1449.6179999999999</v>
      </c>
      <c r="E1237" s="45">
        <v>0.85299999999999998</v>
      </c>
      <c r="F1237" s="17">
        <v>661.62</v>
      </c>
      <c r="G1237" s="45">
        <v>1.0900000000000001</v>
      </c>
      <c r="H1237" s="17">
        <v>536.54999999999995</v>
      </c>
      <c r="I1237" s="45">
        <v>0.94299999999999995</v>
      </c>
      <c r="J1237" s="17">
        <v>787.99900000000002</v>
      </c>
      <c r="K1237" s="45">
        <v>1.375</v>
      </c>
      <c r="L1237" s="18"/>
      <c r="M1237" s="18"/>
    </row>
    <row r="1238" spans="1:13" ht="12.75" customHeight="1">
      <c r="A1238" s="44">
        <v>42522</v>
      </c>
      <c r="B1238" s="39" t="s">
        <v>12</v>
      </c>
      <c r="C1238" s="39" t="s">
        <v>30</v>
      </c>
      <c r="D1238" s="17">
        <v>241.357</v>
      </c>
      <c r="E1238" s="45">
        <v>4.3449999999999998</v>
      </c>
      <c r="F1238" s="17">
        <v>150.88999999999999</v>
      </c>
      <c r="G1238" s="45">
        <v>4.4800000000000004</v>
      </c>
      <c r="H1238" s="17">
        <v>108.53100000000001</v>
      </c>
      <c r="I1238" s="45">
        <v>4.742</v>
      </c>
      <c r="J1238" s="17">
        <v>90.466999999999999</v>
      </c>
      <c r="K1238" s="45">
        <v>6.9480000000000004</v>
      </c>
      <c r="L1238" s="18"/>
      <c r="M1238" s="18"/>
    </row>
    <row r="1239" spans="1:13" ht="12.75" customHeight="1">
      <c r="A1239" s="48">
        <v>42522</v>
      </c>
      <c r="B1239" s="49" t="s">
        <v>12</v>
      </c>
      <c r="C1239" s="49" t="s">
        <v>31</v>
      </c>
      <c r="D1239" s="19">
        <v>30.068999999999999</v>
      </c>
      <c r="E1239" s="50">
        <v>12.986000000000001</v>
      </c>
      <c r="F1239" s="19">
        <v>0</v>
      </c>
      <c r="G1239" s="50">
        <v>0</v>
      </c>
      <c r="H1239" s="19">
        <v>0</v>
      </c>
      <c r="I1239" s="50">
        <v>0</v>
      </c>
      <c r="J1239" s="19">
        <v>30.068999999999999</v>
      </c>
      <c r="K1239" s="50">
        <v>12.986000000000001</v>
      </c>
      <c r="L1239" s="18"/>
      <c r="M1239" s="18"/>
    </row>
    <row r="1240" spans="1:13" ht="12.75" customHeight="1">
      <c r="A1240" s="58">
        <v>42522</v>
      </c>
      <c r="B1240" s="25" t="s">
        <v>13</v>
      </c>
      <c r="C1240" s="25" t="s">
        <v>26</v>
      </c>
      <c r="D1240" s="59">
        <v>1379.377</v>
      </c>
      <c r="E1240" s="47">
        <v>0.60499999999999998</v>
      </c>
      <c r="F1240" s="59">
        <v>625.53800000000001</v>
      </c>
      <c r="G1240" s="47">
        <v>0.90600000000000003</v>
      </c>
      <c r="H1240" s="59">
        <v>522.88400000000001</v>
      </c>
      <c r="I1240" s="47">
        <v>0.56599999999999995</v>
      </c>
      <c r="J1240" s="59">
        <v>753.84</v>
      </c>
      <c r="K1240" s="47">
        <v>1.1399999999999999</v>
      </c>
      <c r="L1240" s="18"/>
      <c r="M1240" s="18"/>
    </row>
    <row r="1241" spans="1:13" ht="12.75" customHeight="1">
      <c r="A1241" s="44">
        <v>42522</v>
      </c>
      <c r="B1241" s="39" t="s">
        <v>13</v>
      </c>
      <c r="C1241" s="39" t="s">
        <v>32</v>
      </c>
      <c r="D1241" s="17">
        <v>1153.482</v>
      </c>
      <c r="E1241" s="45">
        <v>0.747</v>
      </c>
      <c r="F1241" s="17">
        <v>481.90300000000002</v>
      </c>
      <c r="G1241" s="45">
        <v>1.3640000000000001</v>
      </c>
      <c r="H1241" s="17">
        <v>402.392</v>
      </c>
      <c r="I1241" s="45">
        <v>1.1180000000000001</v>
      </c>
      <c r="J1241" s="17">
        <v>671.57899999999995</v>
      </c>
      <c r="K1241" s="45">
        <v>1.2749999999999999</v>
      </c>
      <c r="L1241" s="18"/>
      <c r="M1241" s="18"/>
    </row>
    <row r="1242" spans="1:13" ht="12.75" customHeight="1">
      <c r="A1242" s="44">
        <v>42522</v>
      </c>
      <c r="B1242" s="39" t="s">
        <v>13</v>
      </c>
      <c r="C1242" s="39" t="s">
        <v>30</v>
      </c>
      <c r="D1242" s="17">
        <v>206.70500000000001</v>
      </c>
      <c r="E1242" s="45">
        <v>4.0389999999999997</v>
      </c>
      <c r="F1242" s="17">
        <v>143.63499999999999</v>
      </c>
      <c r="G1242" s="45">
        <v>4.0229999999999997</v>
      </c>
      <c r="H1242" s="17">
        <v>120.49299999999999</v>
      </c>
      <c r="I1242" s="45">
        <v>3.7509999999999999</v>
      </c>
      <c r="J1242" s="17">
        <v>63.07</v>
      </c>
      <c r="K1242" s="45">
        <v>8.1579999999999995</v>
      </c>
      <c r="L1242" s="18"/>
      <c r="M1242" s="18"/>
    </row>
    <row r="1243" spans="1:13" ht="12.75" customHeight="1">
      <c r="A1243" s="48">
        <v>42522</v>
      </c>
      <c r="B1243" s="49" t="s">
        <v>13</v>
      </c>
      <c r="C1243" s="49" t="s">
        <v>31</v>
      </c>
      <c r="D1243" s="19">
        <v>19.190999999999999</v>
      </c>
      <c r="E1243" s="50">
        <v>16.863</v>
      </c>
      <c r="F1243" s="19">
        <v>0</v>
      </c>
      <c r="G1243" s="50">
        <v>0</v>
      </c>
      <c r="H1243" s="19">
        <v>0</v>
      </c>
      <c r="I1243" s="50">
        <v>0</v>
      </c>
      <c r="J1243" s="19">
        <v>19.190999999999999</v>
      </c>
      <c r="K1243" s="50">
        <v>16.863</v>
      </c>
      <c r="L1243" s="18"/>
      <c r="M1243" s="18"/>
    </row>
    <row r="1244" spans="1:13" ht="12.75" customHeight="1">
      <c r="A1244" s="58">
        <v>42522</v>
      </c>
      <c r="B1244" s="25" t="s">
        <v>14</v>
      </c>
      <c r="C1244" s="25" t="s">
        <v>26</v>
      </c>
      <c r="D1244" s="59">
        <v>486.85500000000002</v>
      </c>
      <c r="E1244" s="47">
        <v>0.45700000000000002</v>
      </c>
      <c r="F1244" s="59">
        <v>216.76400000000001</v>
      </c>
      <c r="G1244" s="47">
        <v>1.212</v>
      </c>
      <c r="H1244" s="59">
        <v>173.01300000000001</v>
      </c>
      <c r="I1244" s="47">
        <v>0.187</v>
      </c>
      <c r="J1244" s="59">
        <v>270.09199999999998</v>
      </c>
      <c r="K1244" s="47">
        <v>1.1140000000000001</v>
      </c>
      <c r="L1244" s="18"/>
      <c r="M1244" s="18"/>
    </row>
    <row r="1245" spans="1:13" ht="12.75" customHeight="1">
      <c r="A1245" s="44">
        <v>42522</v>
      </c>
      <c r="B1245" s="39" t="s">
        <v>14</v>
      </c>
      <c r="C1245" s="39" t="s">
        <v>32</v>
      </c>
      <c r="D1245" s="17">
        <v>402.68099999999998</v>
      </c>
      <c r="E1245" s="45">
        <v>0.88800000000000001</v>
      </c>
      <c r="F1245" s="17">
        <v>166.36500000000001</v>
      </c>
      <c r="G1245" s="45">
        <v>1.6559999999999999</v>
      </c>
      <c r="H1245" s="17">
        <v>135.13800000000001</v>
      </c>
      <c r="I1245" s="45">
        <v>1.355</v>
      </c>
      <c r="J1245" s="17">
        <v>236.31700000000001</v>
      </c>
      <c r="K1245" s="45">
        <v>1.5169999999999999</v>
      </c>
      <c r="L1245" s="18"/>
      <c r="M1245" s="18"/>
    </row>
    <row r="1246" spans="1:13" ht="12.75" customHeight="1">
      <c r="A1246" s="44">
        <v>42522</v>
      </c>
      <c r="B1246" s="39" t="s">
        <v>14</v>
      </c>
      <c r="C1246" s="39" t="s">
        <v>30</v>
      </c>
      <c r="D1246" s="17">
        <v>77.238</v>
      </c>
      <c r="E1246" s="45">
        <v>4.6420000000000003</v>
      </c>
      <c r="F1246" s="17">
        <v>50.399000000000001</v>
      </c>
      <c r="G1246" s="45">
        <v>4.6360000000000001</v>
      </c>
      <c r="H1246" s="17">
        <v>37.875</v>
      </c>
      <c r="I1246" s="45">
        <v>4.7320000000000002</v>
      </c>
      <c r="J1246" s="17">
        <v>26.838999999999999</v>
      </c>
      <c r="K1246" s="45">
        <v>8.9990000000000006</v>
      </c>
      <c r="L1246" s="18"/>
      <c r="M1246" s="18"/>
    </row>
    <row r="1247" spans="1:13" ht="12.75" customHeight="1">
      <c r="A1247" s="48">
        <v>42522</v>
      </c>
      <c r="B1247" s="49" t="s">
        <v>14</v>
      </c>
      <c r="C1247" s="49" t="s">
        <v>31</v>
      </c>
      <c r="D1247" s="19">
        <v>6.9349999999999996</v>
      </c>
      <c r="E1247" s="50">
        <v>20.427</v>
      </c>
      <c r="F1247" s="19">
        <v>0</v>
      </c>
      <c r="G1247" s="50">
        <v>0</v>
      </c>
      <c r="H1247" s="19">
        <v>0</v>
      </c>
      <c r="I1247" s="50">
        <v>0</v>
      </c>
      <c r="J1247" s="19">
        <v>6.9349999999999996</v>
      </c>
      <c r="K1247" s="50">
        <v>20.427</v>
      </c>
      <c r="L1247" s="18"/>
      <c r="M1247" s="18"/>
    </row>
    <row r="1248" spans="1:13" ht="12.75" customHeight="1">
      <c r="A1248" s="58">
        <v>42522</v>
      </c>
      <c r="B1248" s="25" t="s">
        <v>15</v>
      </c>
      <c r="C1248" s="25" t="s">
        <v>26</v>
      </c>
      <c r="D1248" s="59">
        <v>718.55499999999995</v>
      </c>
      <c r="E1248" s="47">
        <v>0.875</v>
      </c>
      <c r="F1248" s="59">
        <v>337.928</v>
      </c>
      <c r="G1248" s="47">
        <v>0.995</v>
      </c>
      <c r="H1248" s="59">
        <v>280.363</v>
      </c>
      <c r="I1248" s="47">
        <v>0.27100000000000002</v>
      </c>
      <c r="J1248" s="59">
        <v>380.62700000000001</v>
      </c>
      <c r="K1248" s="47">
        <v>1.6950000000000001</v>
      </c>
      <c r="L1248" s="18"/>
      <c r="M1248" s="18"/>
    </row>
    <row r="1249" spans="1:13" ht="12.75" customHeight="1">
      <c r="A1249" s="44">
        <v>42522</v>
      </c>
      <c r="B1249" s="39" t="s">
        <v>15</v>
      </c>
      <c r="C1249" s="39" t="s">
        <v>32</v>
      </c>
      <c r="D1249" s="17">
        <v>605.62800000000004</v>
      </c>
      <c r="E1249" s="45">
        <v>1.28</v>
      </c>
      <c r="F1249" s="17">
        <v>265.78500000000003</v>
      </c>
      <c r="G1249" s="45">
        <v>1.927</v>
      </c>
      <c r="H1249" s="17">
        <v>222.643</v>
      </c>
      <c r="I1249" s="45">
        <v>1.476</v>
      </c>
      <c r="J1249" s="17">
        <v>339.84300000000002</v>
      </c>
      <c r="K1249" s="45">
        <v>1.972</v>
      </c>
      <c r="L1249" s="18"/>
      <c r="M1249" s="18"/>
    </row>
    <row r="1250" spans="1:13" ht="12.75" customHeight="1">
      <c r="A1250" s="44">
        <v>42522</v>
      </c>
      <c r="B1250" s="39" t="s">
        <v>15</v>
      </c>
      <c r="C1250" s="39" t="s">
        <v>30</v>
      </c>
      <c r="D1250" s="17">
        <v>100.426</v>
      </c>
      <c r="E1250" s="45">
        <v>4.9710000000000001</v>
      </c>
      <c r="F1250" s="17">
        <v>72.141999999999996</v>
      </c>
      <c r="G1250" s="45">
        <v>5.3109999999999999</v>
      </c>
      <c r="H1250" s="17">
        <v>57.72</v>
      </c>
      <c r="I1250" s="45">
        <v>5.7770000000000001</v>
      </c>
      <c r="J1250" s="17">
        <v>28.283000000000001</v>
      </c>
      <c r="K1250" s="45">
        <v>11.324</v>
      </c>
      <c r="L1250" s="18"/>
      <c r="M1250" s="18"/>
    </row>
    <row r="1251" spans="1:13" ht="12.75" customHeight="1">
      <c r="A1251" s="48">
        <v>42522</v>
      </c>
      <c r="B1251" s="49" t="s">
        <v>15</v>
      </c>
      <c r="C1251" s="49" t="s">
        <v>31</v>
      </c>
      <c r="D1251" s="19">
        <v>12.500999999999999</v>
      </c>
      <c r="E1251" s="50">
        <v>18.212</v>
      </c>
      <c r="F1251" s="19">
        <v>0</v>
      </c>
      <c r="G1251" s="50">
        <v>0</v>
      </c>
      <c r="H1251" s="19">
        <v>0</v>
      </c>
      <c r="I1251" s="50">
        <v>0</v>
      </c>
      <c r="J1251" s="19">
        <v>12.500999999999999</v>
      </c>
      <c r="K1251" s="50">
        <v>18.212</v>
      </c>
      <c r="L1251" s="18"/>
      <c r="M1251" s="18"/>
    </row>
    <row r="1252" spans="1:13" ht="12.75" customHeight="1">
      <c r="A1252" s="58">
        <v>42522</v>
      </c>
      <c r="B1252" s="25" t="s">
        <v>16</v>
      </c>
      <c r="C1252" s="25" t="s">
        <v>26</v>
      </c>
      <c r="D1252" s="59">
        <v>149.41800000000001</v>
      </c>
      <c r="E1252" s="47">
        <v>0.72</v>
      </c>
      <c r="F1252" s="59">
        <v>63.606999999999999</v>
      </c>
      <c r="G1252" s="47">
        <v>1.294</v>
      </c>
      <c r="H1252" s="59">
        <v>52.503999999999998</v>
      </c>
      <c r="I1252" s="47">
        <v>0.35599999999999998</v>
      </c>
      <c r="J1252" s="59">
        <v>85.811000000000007</v>
      </c>
      <c r="K1252" s="47">
        <v>1.385</v>
      </c>
      <c r="L1252" s="18"/>
      <c r="M1252" s="18"/>
    </row>
    <row r="1253" spans="1:13" ht="12.75" customHeight="1">
      <c r="A1253" s="44">
        <v>42522</v>
      </c>
      <c r="B1253" s="39" t="s">
        <v>16</v>
      </c>
      <c r="C1253" s="39" t="s">
        <v>32</v>
      </c>
      <c r="D1253" s="17">
        <v>123.173</v>
      </c>
      <c r="E1253" s="45">
        <v>1.2450000000000001</v>
      </c>
      <c r="F1253" s="17">
        <v>45.064999999999998</v>
      </c>
      <c r="G1253" s="45">
        <v>2.3279999999999998</v>
      </c>
      <c r="H1253" s="17">
        <v>37.368000000000002</v>
      </c>
      <c r="I1253" s="45">
        <v>1.8280000000000001</v>
      </c>
      <c r="J1253" s="17">
        <v>78.106999999999999</v>
      </c>
      <c r="K1253" s="45">
        <v>1.6890000000000001</v>
      </c>
      <c r="L1253" s="18"/>
      <c r="M1253" s="18"/>
    </row>
    <row r="1254" spans="1:13" ht="12.75" customHeight="1">
      <c r="A1254" s="44">
        <v>42522</v>
      </c>
      <c r="B1254" s="39" t="s">
        <v>16</v>
      </c>
      <c r="C1254" s="39" t="s">
        <v>30</v>
      </c>
      <c r="D1254" s="17">
        <v>24.696000000000002</v>
      </c>
      <c r="E1254" s="45">
        <v>5.3179999999999996</v>
      </c>
      <c r="F1254" s="17">
        <v>18.542000000000002</v>
      </c>
      <c r="G1254" s="45">
        <v>4.774</v>
      </c>
      <c r="H1254" s="17">
        <v>15.135999999999999</v>
      </c>
      <c r="I1254" s="45">
        <v>4.4240000000000004</v>
      </c>
      <c r="J1254" s="17">
        <v>6.1539999999999999</v>
      </c>
      <c r="K1254" s="45">
        <v>13.935</v>
      </c>
      <c r="L1254" s="18"/>
      <c r="M1254" s="18"/>
    </row>
    <row r="1255" spans="1:13" ht="12.75" customHeight="1">
      <c r="A1255" s="48">
        <v>42522</v>
      </c>
      <c r="B1255" s="49" t="s">
        <v>16</v>
      </c>
      <c r="C1255" s="49" t="s">
        <v>31</v>
      </c>
      <c r="D1255" s="19">
        <v>1.5489999999999999</v>
      </c>
      <c r="E1255" s="50">
        <v>29.530999999999999</v>
      </c>
      <c r="F1255" s="19">
        <v>0</v>
      </c>
      <c r="G1255" s="50">
        <v>0</v>
      </c>
      <c r="H1255" s="19">
        <v>0</v>
      </c>
      <c r="I1255" s="50">
        <v>0</v>
      </c>
      <c r="J1255" s="19">
        <v>1.5489999999999999</v>
      </c>
      <c r="K1255" s="50">
        <v>29.530999999999999</v>
      </c>
      <c r="L1255" s="18"/>
      <c r="M1255" s="18"/>
    </row>
    <row r="1256" spans="1:13" ht="12.75" customHeight="1">
      <c r="A1256" s="58">
        <v>42522</v>
      </c>
      <c r="B1256" s="25" t="s">
        <v>17</v>
      </c>
      <c r="C1256" s="25" t="s">
        <v>26</v>
      </c>
      <c r="D1256" s="59">
        <v>58.734999999999999</v>
      </c>
      <c r="E1256" s="47">
        <v>3.117</v>
      </c>
      <c r="F1256" s="59">
        <v>29.657</v>
      </c>
      <c r="G1256" s="47">
        <v>3.7120000000000002</v>
      </c>
      <c r="H1256" s="59">
        <v>27.099</v>
      </c>
      <c r="I1256" s="47">
        <v>3.8479999999999999</v>
      </c>
      <c r="J1256" s="59">
        <v>29.077999999999999</v>
      </c>
      <c r="K1256" s="47">
        <v>4.1100000000000003</v>
      </c>
      <c r="L1256" s="18"/>
      <c r="M1256" s="18"/>
    </row>
    <row r="1257" spans="1:13" ht="12.75" customHeight="1">
      <c r="A1257" s="44">
        <v>42522</v>
      </c>
      <c r="B1257" s="39" t="s">
        <v>17</v>
      </c>
      <c r="C1257" s="39" t="s">
        <v>32</v>
      </c>
      <c r="D1257" s="17">
        <v>50.369</v>
      </c>
      <c r="E1257" s="45">
        <v>3.778</v>
      </c>
      <c r="F1257" s="17">
        <v>24.565999999999999</v>
      </c>
      <c r="G1257" s="45">
        <v>4.8120000000000003</v>
      </c>
      <c r="H1257" s="17">
        <v>22.451000000000001</v>
      </c>
      <c r="I1257" s="45">
        <v>5.0750000000000002</v>
      </c>
      <c r="J1257" s="17">
        <v>25.803000000000001</v>
      </c>
      <c r="K1257" s="45">
        <v>4.6589999999999998</v>
      </c>
      <c r="L1257" s="18"/>
      <c r="M1257" s="18"/>
    </row>
    <row r="1258" spans="1:13" ht="12.75" customHeight="1">
      <c r="A1258" s="44">
        <v>42522</v>
      </c>
      <c r="B1258" s="39" t="s">
        <v>17</v>
      </c>
      <c r="C1258" s="39" t="s">
        <v>30</v>
      </c>
      <c r="D1258" s="17">
        <v>7.7759999999999998</v>
      </c>
      <c r="E1258" s="45">
        <v>8.7360000000000007</v>
      </c>
      <c r="F1258" s="17">
        <v>5.0910000000000002</v>
      </c>
      <c r="G1258" s="45">
        <v>10.494999999999999</v>
      </c>
      <c r="H1258" s="17">
        <v>4.6470000000000002</v>
      </c>
      <c r="I1258" s="45">
        <v>10.351000000000001</v>
      </c>
      <c r="J1258" s="17">
        <v>2.6850000000000001</v>
      </c>
      <c r="K1258" s="45">
        <v>16.991</v>
      </c>
      <c r="L1258" s="18"/>
      <c r="M1258" s="18"/>
    </row>
    <row r="1259" spans="1:13" ht="12.75" customHeight="1">
      <c r="A1259" s="48">
        <v>42522</v>
      </c>
      <c r="B1259" s="49" t="s">
        <v>17</v>
      </c>
      <c r="C1259" s="49" t="s">
        <v>31</v>
      </c>
      <c r="D1259" s="19">
        <v>0.58899999999999997</v>
      </c>
      <c r="E1259" s="50">
        <v>36.790999999999997</v>
      </c>
      <c r="F1259" s="19">
        <v>0</v>
      </c>
      <c r="G1259" s="50">
        <v>0</v>
      </c>
      <c r="H1259" s="19">
        <v>0</v>
      </c>
      <c r="I1259" s="50">
        <v>0</v>
      </c>
      <c r="J1259" s="19">
        <v>0.58899999999999997</v>
      </c>
      <c r="K1259" s="50">
        <v>36.790999999999997</v>
      </c>
      <c r="L1259" s="18"/>
      <c r="M1259" s="18"/>
    </row>
    <row r="1260" spans="1:13" ht="12.75" customHeight="1">
      <c r="A1260" s="58">
        <v>42522</v>
      </c>
      <c r="B1260" s="25" t="s">
        <v>18</v>
      </c>
      <c r="C1260" s="25" t="s">
        <v>26</v>
      </c>
      <c r="D1260" s="59">
        <v>113.49</v>
      </c>
      <c r="E1260" s="47">
        <v>0.86</v>
      </c>
      <c r="F1260" s="59">
        <v>54.606999999999999</v>
      </c>
      <c r="G1260" s="47">
        <v>1.925</v>
      </c>
      <c r="H1260" s="59">
        <v>44.725999999999999</v>
      </c>
      <c r="I1260" s="47">
        <v>0.80500000000000005</v>
      </c>
      <c r="J1260" s="59">
        <v>58.883000000000003</v>
      </c>
      <c r="K1260" s="47">
        <v>2.2330000000000001</v>
      </c>
      <c r="L1260" s="18"/>
      <c r="M1260" s="18"/>
    </row>
    <row r="1261" spans="1:13" ht="12.75" customHeight="1">
      <c r="A1261" s="44">
        <v>42522</v>
      </c>
      <c r="B1261" s="39" t="s">
        <v>18</v>
      </c>
      <c r="C1261" s="39" t="s">
        <v>32</v>
      </c>
      <c r="D1261" s="17">
        <v>96.48</v>
      </c>
      <c r="E1261" s="45">
        <v>2.0470000000000002</v>
      </c>
      <c r="F1261" s="17">
        <v>43.331000000000003</v>
      </c>
      <c r="G1261" s="45">
        <v>3.226</v>
      </c>
      <c r="H1261" s="17">
        <v>36.215000000000003</v>
      </c>
      <c r="I1261" s="45">
        <v>2.214</v>
      </c>
      <c r="J1261" s="17">
        <v>53.15</v>
      </c>
      <c r="K1261" s="45">
        <v>3.2210000000000001</v>
      </c>
      <c r="L1261" s="18"/>
      <c r="M1261" s="18"/>
    </row>
    <row r="1262" spans="1:13" ht="12.75" customHeight="1">
      <c r="A1262" s="44">
        <v>42522</v>
      </c>
      <c r="B1262" s="39" t="s">
        <v>18</v>
      </c>
      <c r="C1262" s="39" t="s">
        <v>30</v>
      </c>
      <c r="D1262" s="17">
        <v>15.811999999999999</v>
      </c>
      <c r="E1262" s="45">
        <v>9.76</v>
      </c>
      <c r="F1262" s="17">
        <v>11.276999999999999</v>
      </c>
      <c r="G1262" s="45">
        <v>9.9440000000000008</v>
      </c>
      <c r="H1262" s="17">
        <v>8.5109999999999992</v>
      </c>
      <c r="I1262" s="45">
        <v>9.4489999999999998</v>
      </c>
      <c r="J1262" s="17">
        <v>4.5359999999999996</v>
      </c>
      <c r="K1262" s="45">
        <v>23.071000000000002</v>
      </c>
      <c r="L1262" s="18"/>
      <c r="M1262" s="18"/>
    </row>
    <row r="1263" spans="1:13" ht="12.75" customHeight="1">
      <c r="A1263" s="48">
        <v>42522</v>
      </c>
      <c r="B1263" s="49" t="s">
        <v>18</v>
      </c>
      <c r="C1263" s="49" t="s">
        <v>31</v>
      </c>
      <c r="D1263" s="19">
        <v>1.198</v>
      </c>
      <c r="E1263" s="50">
        <v>31.765000000000001</v>
      </c>
      <c r="F1263" s="19">
        <v>0</v>
      </c>
      <c r="G1263" s="50">
        <v>0</v>
      </c>
      <c r="H1263" s="19">
        <v>0</v>
      </c>
      <c r="I1263" s="50">
        <v>0</v>
      </c>
      <c r="J1263" s="19">
        <v>1.198</v>
      </c>
      <c r="K1263" s="50">
        <v>31.765000000000001</v>
      </c>
      <c r="L1263" s="18"/>
      <c r="M1263" s="18"/>
    </row>
    <row r="1264" spans="1:13" ht="12.75" customHeight="1">
      <c r="A1264" s="58">
        <v>42522</v>
      </c>
      <c r="B1264" s="25" t="s">
        <v>29</v>
      </c>
      <c r="C1264" s="25" t="s">
        <v>26</v>
      </c>
      <c r="D1264" s="59">
        <v>6787.527</v>
      </c>
      <c r="E1264" s="47">
        <v>0.24299999999999999</v>
      </c>
      <c r="F1264" s="59">
        <v>3158.92</v>
      </c>
      <c r="G1264" s="47">
        <v>0.42</v>
      </c>
      <c r="H1264" s="59">
        <v>2562.2220000000002</v>
      </c>
      <c r="I1264" s="47">
        <v>0.16500000000000001</v>
      </c>
      <c r="J1264" s="59">
        <v>3628.6080000000002</v>
      </c>
      <c r="K1264" s="47">
        <v>0.57599999999999996</v>
      </c>
      <c r="L1264" s="18"/>
      <c r="M1264" s="18"/>
    </row>
    <row r="1265" spans="1:13" ht="12.75" customHeight="1">
      <c r="A1265" s="44">
        <v>42522</v>
      </c>
      <c r="B1265" s="39" t="s">
        <v>29</v>
      </c>
      <c r="C1265" s="39" t="s">
        <v>32</v>
      </c>
      <c r="D1265" s="17">
        <v>5685.7079999999996</v>
      </c>
      <c r="E1265" s="45">
        <v>0.39100000000000001</v>
      </c>
      <c r="F1265" s="17">
        <v>2502.5</v>
      </c>
      <c r="G1265" s="45">
        <v>0.58299999999999996</v>
      </c>
      <c r="H1265" s="17">
        <v>2050.75</v>
      </c>
      <c r="I1265" s="45">
        <v>0.46600000000000003</v>
      </c>
      <c r="J1265" s="17">
        <v>3183.2080000000001</v>
      </c>
      <c r="K1265" s="45">
        <v>0.67</v>
      </c>
      <c r="L1265" s="18"/>
      <c r="M1265" s="18"/>
    </row>
    <row r="1266" spans="1:13" ht="12.75" customHeight="1">
      <c r="A1266" s="44">
        <v>42522</v>
      </c>
      <c r="B1266" s="39" t="s">
        <v>29</v>
      </c>
      <c r="C1266" s="39" t="s">
        <v>30</v>
      </c>
      <c r="D1266" s="17">
        <v>999.40300000000002</v>
      </c>
      <c r="E1266" s="45">
        <v>1.82</v>
      </c>
      <c r="F1266" s="17">
        <v>656.42</v>
      </c>
      <c r="G1266" s="45">
        <v>1.746</v>
      </c>
      <c r="H1266" s="17">
        <v>511.47199999999998</v>
      </c>
      <c r="I1266" s="45">
        <v>1.6459999999999999</v>
      </c>
      <c r="J1266" s="17">
        <v>342.98399999999998</v>
      </c>
      <c r="K1266" s="45">
        <v>3.4409999999999998</v>
      </c>
      <c r="L1266" s="18"/>
      <c r="M1266" s="18"/>
    </row>
    <row r="1267" spans="1:13" ht="12.75" customHeight="1">
      <c r="A1267" s="48">
        <v>42522</v>
      </c>
      <c r="B1267" s="49" t="s">
        <v>29</v>
      </c>
      <c r="C1267" s="49" t="s">
        <v>31</v>
      </c>
      <c r="D1267" s="19">
        <v>102.416</v>
      </c>
      <c r="E1267" s="50">
        <v>5.9580000000000002</v>
      </c>
      <c r="F1267" s="19">
        <v>0</v>
      </c>
      <c r="G1267" s="50">
        <v>0</v>
      </c>
      <c r="H1267" s="19">
        <v>0</v>
      </c>
      <c r="I1267" s="50">
        <v>0</v>
      </c>
      <c r="J1267" s="19">
        <v>102.416</v>
      </c>
      <c r="K1267" s="50">
        <v>5.9580000000000002</v>
      </c>
      <c r="L1267" s="18"/>
      <c r="M1267" s="18"/>
    </row>
    <row r="1268" spans="1:13" ht="12.75" customHeight="1">
      <c r="A1268" s="58">
        <v>42887</v>
      </c>
      <c r="B1268" s="25" t="s">
        <v>11</v>
      </c>
      <c r="C1268" s="25" t="s">
        <v>26</v>
      </c>
      <c r="D1268" s="59">
        <v>2201.4690000000001</v>
      </c>
      <c r="E1268" s="47">
        <v>0.432</v>
      </c>
      <c r="F1268" s="59">
        <v>1031.521</v>
      </c>
      <c r="G1268" s="47">
        <v>0.68600000000000005</v>
      </c>
      <c r="H1268" s="59">
        <v>823.952</v>
      </c>
      <c r="I1268" s="47">
        <v>0.17499999999999999</v>
      </c>
      <c r="J1268" s="59">
        <v>1169.9480000000001</v>
      </c>
      <c r="K1268" s="47">
        <v>0.84299999999999997</v>
      </c>
      <c r="L1268" s="18"/>
      <c r="M1268" s="18"/>
    </row>
    <row r="1269" spans="1:13" ht="12.75" customHeight="1">
      <c r="A1269" s="44">
        <v>42887</v>
      </c>
      <c r="B1269" s="39" t="s">
        <v>11</v>
      </c>
      <c r="C1269" s="39" t="s">
        <v>32</v>
      </c>
      <c r="D1269" s="17">
        <v>1819.384</v>
      </c>
      <c r="E1269" s="45">
        <v>0.81899999999999995</v>
      </c>
      <c r="F1269" s="17">
        <v>816.15300000000002</v>
      </c>
      <c r="G1269" s="45">
        <v>0.91400000000000003</v>
      </c>
      <c r="H1269" s="17">
        <v>659.85599999999999</v>
      </c>
      <c r="I1269" s="45">
        <v>0.75900000000000001</v>
      </c>
      <c r="J1269" s="17">
        <v>1003.231</v>
      </c>
      <c r="K1269" s="45">
        <v>1.3240000000000001</v>
      </c>
      <c r="L1269" s="18"/>
      <c r="M1269" s="18"/>
    </row>
    <row r="1270" spans="1:13" ht="12.75" customHeight="1">
      <c r="A1270" s="44">
        <v>42887</v>
      </c>
      <c r="B1270" s="39" t="s">
        <v>11</v>
      </c>
      <c r="C1270" s="39" t="s">
        <v>30</v>
      </c>
      <c r="D1270" s="17">
        <v>340.81</v>
      </c>
      <c r="E1270" s="45">
        <v>3.65</v>
      </c>
      <c r="F1270" s="17">
        <v>215.36799999999999</v>
      </c>
      <c r="G1270" s="45">
        <v>3.6080000000000001</v>
      </c>
      <c r="H1270" s="17">
        <v>164.095</v>
      </c>
      <c r="I1270" s="45">
        <v>3.3420000000000001</v>
      </c>
      <c r="J1270" s="17">
        <v>125.441</v>
      </c>
      <c r="K1270" s="45">
        <v>6.5069999999999997</v>
      </c>
      <c r="L1270" s="18"/>
      <c r="M1270" s="18"/>
    </row>
    <row r="1271" spans="1:13" ht="12.75" customHeight="1">
      <c r="A1271" s="48">
        <v>42887</v>
      </c>
      <c r="B1271" s="49" t="s">
        <v>11</v>
      </c>
      <c r="C1271" s="49" t="s">
        <v>31</v>
      </c>
      <c r="D1271" s="19">
        <v>41.276000000000003</v>
      </c>
      <c r="E1271" s="50">
        <v>10.256</v>
      </c>
      <c r="F1271" s="19">
        <v>0</v>
      </c>
      <c r="G1271" s="50">
        <v>0</v>
      </c>
      <c r="H1271" s="19">
        <v>0</v>
      </c>
      <c r="I1271" s="50">
        <v>0</v>
      </c>
      <c r="J1271" s="19">
        <v>41.276000000000003</v>
      </c>
      <c r="K1271" s="50">
        <v>10.256</v>
      </c>
      <c r="L1271" s="18"/>
      <c r="M1271" s="18"/>
    </row>
    <row r="1272" spans="1:13" ht="12.75" customHeight="1">
      <c r="A1272" s="58">
        <v>42887</v>
      </c>
      <c r="B1272" s="25" t="s">
        <v>12</v>
      </c>
      <c r="C1272" s="25" t="s">
        <v>26</v>
      </c>
      <c r="D1272" s="59">
        <v>1764.6130000000001</v>
      </c>
      <c r="E1272" s="47">
        <v>0.48</v>
      </c>
      <c r="F1272" s="59">
        <v>826.60699999999997</v>
      </c>
      <c r="G1272" s="47">
        <v>1.04</v>
      </c>
      <c r="H1272" s="59">
        <v>661.28700000000003</v>
      </c>
      <c r="I1272" s="47">
        <v>0.32600000000000001</v>
      </c>
      <c r="J1272" s="59">
        <v>938.00599999999997</v>
      </c>
      <c r="K1272" s="47">
        <v>1.026</v>
      </c>
      <c r="L1272" s="18"/>
      <c r="M1272" s="18"/>
    </row>
    <row r="1273" spans="1:13" ht="12.75" customHeight="1">
      <c r="A1273" s="44">
        <v>42887</v>
      </c>
      <c r="B1273" s="39" t="s">
        <v>12</v>
      </c>
      <c r="C1273" s="39" t="s">
        <v>32</v>
      </c>
      <c r="D1273" s="17">
        <v>1478.847</v>
      </c>
      <c r="E1273" s="45">
        <v>0.72599999999999998</v>
      </c>
      <c r="F1273" s="17">
        <v>666.68200000000002</v>
      </c>
      <c r="G1273" s="45">
        <v>1.135</v>
      </c>
      <c r="H1273" s="17">
        <v>535.37300000000005</v>
      </c>
      <c r="I1273" s="45">
        <v>0.93600000000000005</v>
      </c>
      <c r="J1273" s="17">
        <v>812.16499999999996</v>
      </c>
      <c r="K1273" s="45">
        <v>1.272</v>
      </c>
      <c r="L1273" s="18"/>
      <c r="M1273" s="18"/>
    </row>
    <row r="1274" spans="1:13" ht="12.75" customHeight="1">
      <c r="A1274" s="44">
        <v>42887</v>
      </c>
      <c r="B1274" s="39" t="s">
        <v>12</v>
      </c>
      <c r="C1274" s="39" t="s">
        <v>30</v>
      </c>
      <c r="D1274" s="17">
        <v>256.28199999999998</v>
      </c>
      <c r="E1274" s="45">
        <v>4.17</v>
      </c>
      <c r="F1274" s="17">
        <v>159.92500000000001</v>
      </c>
      <c r="G1274" s="45">
        <v>4.319</v>
      </c>
      <c r="H1274" s="17">
        <v>125.914</v>
      </c>
      <c r="I1274" s="45">
        <v>4.4400000000000004</v>
      </c>
      <c r="J1274" s="17">
        <v>96.356999999999999</v>
      </c>
      <c r="K1274" s="45">
        <v>8.1850000000000005</v>
      </c>
      <c r="L1274" s="18"/>
      <c r="M1274" s="18"/>
    </row>
    <row r="1275" spans="1:13" ht="12.75" customHeight="1">
      <c r="A1275" s="48">
        <v>42887</v>
      </c>
      <c r="B1275" s="49" t="s">
        <v>12</v>
      </c>
      <c r="C1275" s="49" t="s">
        <v>31</v>
      </c>
      <c r="D1275" s="19">
        <v>29.484000000000002</v>
      </c>
      <c r="E1275" s="50">
        <v>11.038</v>
      </c>
      <c r="F1275" s="19">
        <v>0</v>
      </c>
      <c r="G1275" s="50">
        <v>0</v>
      </c>
      <c r="H1275" s="19">
        <v>0</v>
      </c>
      <c r="I1275" s="50">
        <v>0</v>
      </c>
      <c r="J1275" s="19">
        <v>29.484000000000002</v>
      </c>
      <c r="K1275" s="50">
        <v>11.038</v>
      </c>
      <c r="L1275" s="18"/>
      <c r="M1275" s="18"/>
    </row>
    <row r="1276" spans="1:13" ht="12.75" customHeight="1">
      <c r="A1276" s="58">
        <v>42887</v>
      </c>
      <c r="B1276" s="25" t="s">
        <v>13</v>
      </c>
      <c r="C1276" s="25" t="s">
        <v>26</v>
      </c>
      <c r="D1276" s="59">
        <v>1391.3150000000001</v>
      </c>
      <c r="E1276" s="47">
        <v>0.57499999999999996</v>
      </c>
      <c r="F1276" s="59">
        <v>630.04700000000003</v>
      </c>
      <c r="G1276" s="47">
        <v>0.84</v>
      </c>
      <c r="H1276" s="59">
        <v>524.92200000000003</v>
      </c>
      <c r="I1276" s="47">
        <v>0.29699999999999999</v>
      </c>
      <c r="J1276" s="59">
        <v>761.26800000000003</v>
      </c>
      <c r="K1276" s="47">
        <v>1.054</v>
      </c>
      <c r="L1276" s="18"/>
      <c r="M1276" s="18"/>
    </row>
    <row r="1277" spans="1:13" ht="12.75" customHeight="1">
      <c r="A1277" s="44">
        <v>42887</v>
      </c>
      <c r="B1277" s="39" t="s">
        <v>13</v>
      </c>
      <c r="C1277" s="39" t="s">
        <v>32</v>
      </c>
      <c r="D1277" s="17">
        <v>1158.32</v>
      </c>
      <c r="E1277" s="45">
        <v>0.74</v>
      </c>
      <c r="F1277" s="17">
        <v>486.94900000000001</v>
      </c>
      <c r="G1277" s="45">
        <v>1.266</v>
      </c>
      <c r="H1277" s="17">
        <v>406.60899999999998</v>
      </c>
      <c r="I1277" s="45">
        <v>1.0669999999999999</v>
      </c>
      <c r="J1277" s="17">
        <v>671.37099999999998</v>
      </c>
      <c r="K1277" s="45">
        <v>1.3759999999999999</v>
      </c>
      <c r="L1277" s="18"/>
      <c r="M1277" s="18"/>
    </row>
    <row r="1278" spans="1:13" ht="12.75" customHeight="1">
      <c r="A1278" s="44">
        <v>42887</v>
      </c>
      <c r="B1278" s="39" t="s">
        <v>13</v>
      </c>
      <c r="C1278" s="39" t="s">
        <v>30</v>
      </c>
      <c r="D1278" s="17">
        <v>215.26400000000001</v>
      </c>
      <c r="E1278" s="45">
        <v>3.64</v>
      </c>
      <c r="F1278" s="17">
        <v>143.09800000000001</v>
      </c>
      <c r="G1278" s="45">
        <v>3.9660000000000002</v>
      </c>
      <c r="H1278" s="17">
        <v>118.313</v>
      </c>
      <c r="I1278" s="45">
        <v>3.952</v>
      </c>
      <c r="J1278" s="17">
        <v>72.165999999999997</v>
      </c>
      <c r="K1278" s="45">
        <v>7.9059999999999997</v>
      </c>
      <c r="L1278" s="18"/>
      <c r="M1278" s="18"/>
    </row>
    <row r="1279" spans="1:13" ht="12.75" customHeight="1">
      <c r="A1279" s="48">
        <v>42887</v>
      </c>
      <c r="B1279" s="49" t="s">
        <v>13</v>
      </c>
      <c r="C1279" s="49" t="s">
        <v>31</v>
      </c>
      <c r="D1279" s="19">
        <v>17.731000000000002</v>
      </c>
      <c r="E1279" s="50">
        <v>18.864000000000001</v>
      </c>
      <c r="F1279" s="19">
        <v>0</v>
      </c>
      <c r="G1279" s="50">
        <v>0</v>
      </c>
      <c r="H1279" s="19">
        <v>0</v>
      </c>
      <c r="I1279" s="50">
        <v>0</v>
      </c>
      <c r="J1279" s="19">
        <v>17.731000000000002</v>
      </c>
      <c r="K1279" s="50">
        <v>18.864000000000001</v>
      </c>
      <c r="L1279" s="18"/>
      <c r="M1279" s="18"/>
    </row>
    <row r="1280" spans="1:13" ht="12.75" customHeight="1">
      <c r="A1280" s="58">
        <v>42887</v>
      </c>
      <c r="B1280" s="25" t="s">
        <v>14</v>
      </c>
      <c r="C1280" s="25" t="s">
        <v>26</v>
      </c>
      <c r="D1280" s="59">
        <v>487.06900000000002</v>
      </c>
      <c r="E1280" s="47">
        <v>0.51</v>
      </c>
      <c r="F1280" s="59">
        <v>212.845</v>
      </c>
      <c r="G1280" s="47">
        <v>1.0429999999999999</v>
      </c>
      <c r="H1280" s="59">
        <v>173.64400000000001</v>
      </c>
      <c r="I1280" s="47">
        <v>0.308</v>
      </c>
      <c r="J1280" s="59">
        <v>274.22399999999999</v>
      </c>
      <c r="K1280" s="47">
        <v>1.0780000000000001</v>
      </c>
      <c r="L1280" s="18"/>
      <c r="M1280" s="18"/>
    </row>
    <row r="1281" spans="1:13" ht="12.75" customHeight="1">
      <c r="A1281" s="44">
        <v>42887</v>
      </c>
      <c r="B1281" s="39" t="s">
        <v>14</v>
      </c>
      <c r="C1281" s="39" t="s">
        <v>32</v>
      </c>
      <c r="D1281" s="17">
        <v>401.411</v>
      </c>
      <c r="E1281" s="45">
        <v>0.95599999999999996</v>
      </c>
      <c r="F1281" s="17">
        <v>158.79599999999999</v>
      </c>
      <c r="G1281" s="45">
        <v>1.696</v>
      </c>
      <c r="H1281" s="17">
        <v>130.911</v>
      </c>
      <c r="I1281" s="45">
        <v>1.69</v>
      </c>
      <c r="J1281" s="17">
        <v>242.61500000000001</v>
      </c>
      <c r="K1281" s="45">
        <v>1.639</v>
      </c>
      <c r="L1281" s="18"/>
      <c r="M1281" s="18"/>
    </row>
    <row r="1282" spans="1:13" ht="12.75" customHeight="1">
      <c r="A1282" s="44">
        <v>42887</v>
      </c>
      <c r="B1282" s="39" t="s">
        <v>14</v>
      </c>
      <c r="C1282" s="39" t="s">
        <v>30</v>
      </c>
      <c r="D1282" s="17">
        <v>80.248000000000005</v>
      </c>
      <c r="E1282" s="45">
        <v>4.0629999999999997</v>
      </c>
      <c r="F1282" s="17">
        <v>54.048999999999999</v>
      </c>
      <c r="G1282" s="45">
        <v>4.4269999999999996</v>
      </c>
      <c r="H1282" s="17">
        <v>42.734000000000002</v>
      </c>
      <c r="I1282" s="45">
        <v>5.2430000000000003</v>
      </c>
      <c r="J1282" s="17">
        <v>26.199000000000002</v>
      </c>
      <c r="K1282" s="45">
        <v>10.146000000000001</v>
      </c>
      <c r="L1282" s="18"/>
      <c r="M1282" s="18"/>
    </row>
    <row r="1283" spans="1:13" ht="12.75" customHeight="1">
      <c r="A1283" s="48">
        <v>42887</v>
      </c>
      <c r="B1283" s="49" t="s">
        <v>14</v>
      </c>
      <c r="C1283" s="49" t="s">
        <v>31</v>
      </c>
      <c r="D1283" s="19">
        <v>5.41</v>
      </c>
      <c r="E1283" s="50">
        <v>21.597999999999999</v>
      </c>
      <c r="F1283" s="19">
        <v>0</v>
      </c>
      <c r="G1283" s="50">
        <v>0</v>
      </c>
      <c r="H1283" s="19">
        <v>0</v>
      </c>
      <c r="I1283" s="50">
        <v>0</v>
      </c>
      <c r="J1283" s="19">
        <v>5.41</v>
      </c>
      <c r="K1283" s="50">
        <v>21.597999999999999</v>
      </c>
      <c r="L1283" s="18"/>
      <c r="M1283" s="18"/>
    </row>
    <row r="1284" spans="1:13" ht="12.75" customHeight="1">
      <c r="A1284" s="58">
        <v>42887</v>
      </c>
      <c r="B1284" s="25" t="s">
        <v>15</v>
      </c>
      <c r="C1284" s="25" t="s">
        <v>26</v>
      </c>
      <c r="D1284" s="59">
        <v>720.12599999999998</v>
      </c>
      <c r="E1284" s="47">
        <v>0.61</v>
      </c>
      <c r="F1284" s="59">
        <v>332.178</v>
      </c>
      <c r="G1284" s="47">
        <v>1.0009999999999999</v>
      </c>
      <c r="H1284" s="59">
        <v>276.72699999999998</v>
      </c>
      <c r="I1284" s="47">
        <v>0.23400000000000001</v>
      </c>
      <c r="J1284" s="59">
        <v>387.94799999999998</v>
      </c>
      <c r="K1284" s="47">
        <v>1.38</v>
      </c>
      <c r="L1284" s="18"/>
      <c r="M1284" s="18"/>
    </row>
    <row r="1285" spans="1:13" ht="12.75" customHeight="1">
      <c r="A1285" s="44">
        <v>42887</v>
      </c>
      <c r="B1285" s="39" t="s">
        <v>15</v>
      </c>
      <c r="C1285" s="39" t="s">
        <v>32</v>
      </c>
      <c r="D1285" s="17">
        <v>612.46</v>
      </c>
      <c r="E1285" s="45">
        <v>0.92600000000000005</v>
      </c>
      <c r="F1285" s="17">
        <v>269.315</v>
      </c>
      <c r="G1285" s="45">
        <v>1.395</v>
      </c>
      <c r="H1285" s="17">
        <v>225.87700000000001</v>
      </c>
      <c r="I1285" s="45">
        <v>1.1319999999999999</v>
      </c>
      <c r="J1285" s="17">
        <v>343.14499999999998</v>
      </c>
      <c r="K1285" s="45">
        <v>1.7609999999999999</v>
      </c>
      <c r="L1285" s="18"/>
      <c r="M1285" s="18"/>
    </row>
    <row r="1286" spans="1:13" ht="12.75" customHeight="1">
      <c r="A1286" s="44">
        <v>42887</v>
      </c>
      <c r="B1286" s="39" t="s">
        <v>15</v>
      </c>
      <c r="C1286" s="39" t="s">
        <v>30</v>
      </c>
      <c r="D1286" s="17">
        <v>96.566000000000003</v>
      </c>
      <c r="E1286" s="45">
        <v>4.2030000000000003</v>
      </c>
      <c r="F1286" s="17">
        <v>62.863</v>
      </c>
      <c r="G1286" s="45">
        <v>5.6539999999999999</v>
      </c>
      <c r="H1286" s="17">
        <v>50.85</v>
      </c>
      <c r="I1286" s="45">
        <v>5.4219999999999997</v>
      </c>
      <c r="J1286" s="17">
        <v>33.703000000000003</v>
      </c>
      <c r="K1286" s="45">
        <v>8.5039999999999996</v>
      </c>
      <c r="L1286" s="18"/>
      <c r="M1286" s="18"/>
    </row>
    <row r="1287" spans="1:13" ht="12.75" customHeight="1">
      <c r="A1287" s="48">
        <v>42887</v>
      </c>
      <c r="B1287" s="49" t="s">
        <v>15</v>
      </c>
      <c r="C1287" s="49" t="s">
        <v>31</v>
      </c>
      <c r="D1287" s="19">
        <v>11.1</v>
      </c>
      <c r="E1287" s="50">
        <v>18.879000000000001</v>
      </c>
      <c r="F1287" s="19">
        <v>0</v>
      </c>
      <c r="G1287" s="50">
        <v>0</v>
      </c>
      <c r="H1287" s="19">
        <v>0</v>
      </c>
      <c r="I1287" s="50">
        <v>0</v>
      </c>
      <c r="J1287" s="19">
        <v>11.1</v>
      </c>
      <c r="K1287" s="50">
        <v>18.879000000000001</v>
      </c>
      <c r="L1287" s="18"/>
      <c r="M1287" s="18"/>
    </row>
    <row r="1288" spans="1:13" ht="12.75" customHeight="1">
      <c r="A1288" s="58">
        <v>42887</v>
      </c>
      <c r="B1288" s="25" t="s">
        <v>16</v>
      </c>
      <c r="C1288" s="25" t="s">
        <v>26</v>
      </c>
      <c r="D1288" s="59">
        <v>152.74</v>
      </c>
      <c r="E1288" s="47">
        <v>0.56399999999999995</v>
      </c>
      <c r="F1288" s="59">
        <v>65.489999999999995</v>
      </c>
      <c r="G1288" s="47">
        <v>1.1100000000000001</v>
      </c>
      <c r="H1288" s="59">
        <v>52.496000000000002</v>
      </c>
      <c r="I1288" s="47">
        <v>0</v>
      </c>
      <c r="J1288" s="59">
        <v>87.251000000000005</v>
      </c>
      <c r="K1288" s="47">
        <v>1.21</v>
      </c>
      <c r="L1288" s="18"/>
      <c r="M1288" s="18"/>
    </row>
    <row r="1289" spans="1:13" ht="12.75" customHeight="1">
      <c r="A1289" s="44">
        <v>42887</v>
      </c>
      <c r="B1289" s="39" t="s">
        <v>16</v>
      </c>
      <c r="C1289" s="39" t="s">
        <v>32</v>
      </c>
      <c r="D1289" s="17">
        <v>128.43</v>
      </c>
      <c r="E1289" s="45">
        <v>1.0409999999999999</v>
      </c>
      <c r="F1289" s="17">
        <v>49.021000000000001</v>
      </c>
      <c r="G1289" s="45">
        <v>1.7729999999999999</v>
      </c>
      <c r="H1289" s="17">
        <v>39.56</v>
      </c>
      <c r="I1289" s="45">
        <v>1.494</v>
      </c>
      <c r="J1289" s="17">
        <v>79.409000000000006</v>
      </c>
      <c r="K1289" s="45">
        <v>1.5289999999999999</v>
      </c>
      <c r="L1289" s="18"/>
      <c r="M1289" s="18"/>
    </row>
    <row r="1290" spans="1:13" ht="12.75" customHeight="1">
      <c r="A1290" s="44">
        <v>42887</v>
      </c>
      <c r="B1290" s="39" t="s">
        <v>16</v>
      </c>
      <c r="C1290" s="39" t="s">
        <v>30</v>
      </c>
      <c r="D1290" s="17">
        <v>23.492999999999999</v>
      </c>
      <c r="E1290" s="45">
        <v>4.1890000000000001</v>
      </c>
      <c r="F1290" s="17">
        <v>16.469000000000001</v>
      </c>
      <c r="G1290" s="45">
        <v>4.2949999999999999</v>
      </c>
      <c r="H1290" s="17">
        <v>12.936</v>
      </c>
      <c r="I1290" s="45">
        <v>4.569</v>
      </c>
      <c r="J1290" s="17">
        <v>7.024</v>
      </c>
      <c r="K1290" s="45">
        <v>11.507</v>
      </c>
      <c r="L1290" s="18"/>
      <c r="M1290" s="18"/>
    </row>
    <row r="1291" spans="1:13" ht="12.75" customHeight="1">
      <c r="A1291" s="48">
        <v>42887</v>
      </c>
      <c r="B1291" s="49" t="s">
        <v>16</v>
      </c>
      <c r="C1291" s="49" t="s">
        <v>31</v>
      </c>
      <c r="D1291" s="19">
        <v>0.81699999999999995</v>
      </c>
      <c r="E1291" s="50">
        <v>42.097999999999999</v>
      </c>
      <c r="F1291" s="19">
        <v>0</v>
      </c>
      <c r="G1291" s="50">
        <v>0</v>
      </c>
      <c r="H1291" s="19">
        <v>0</v>
      </c>
      <c r="I1291" s="50">
        <v>0</v>
      </c>
      <c r="J1291" s="19">
        <v>0.81699999999999995</v>
      </c>
      <c r="K1291" s="50">
        <v>42.097999999999999</v>
      </c>
      <c r="L1291" s="18"/>
      <c r="M1291" s="18"/>
    </row>
    <row r="1292" spans="1:13" ht="12.75" customHeight="1">
      <c r="A1292" s="58">
        <v>42887</v>
      </c>
      <c r="B1292" s="25" t="s">
        <v>17</v>
      </c>
      <c r="C1292" s="25" t="s">
        <v>26</v>
      </c>
      <c r="D1292" s="59">
        <v>48.722999999999999</v>
      </c>
      <c r="E1292" s="47">
        <v>2.145</v>
      </c>
      <c r="F1292" s="59">
        <v>22.917000000000002</v>
      </c>
      <c r="G1292" s="47">
        <v>2.718</v>
      </c>
      <c r="H1292" s="59">
        <v>20.46</v>
      </c>
      <c r="I1292" s="47">
        <v>2.2530000000000001</v>
      </c>
      <c r="J1292" s="59">
        <v>25.806000000000001</v>
      </c>
      <c r="K1292" s="47">
        <v>5.0430000000000001</v>
      </c>
      <c r="L1292" s="18"/>
      <c r="M1292" s="18"/>
    </row>
    <row r="1293" spans="1:13" ht="12.75" customHeight="1">
      <c r="A1293" s="44">
        <v>42887</v>
      </c>
      <c r="B1293" s="39" t="s">
        <v>17</v>
      </c>
      <c r="C1293" s="39" t="s">
        <v>32</v>
      </c>
      <c r="D1293" s="17">
        <v>41.296999999999997</v>
      </c>
      <c r="E1293" s="45">
        <v>2.9409999999999998</v>
      </c>
      <c r="F1293" s="17">
        <v>18.762</v>
      </c>
      <c r="G1293" s="45">
        <v>3.306</v>
      </c>
      <c r="H1293" s="17">
        <v>16.759</v>
      </c>
      <c r="I1293" s="45">
        <v>3.1360000000000001</v>
      </c>
      <c r="J1293" s="17">
        <v>22.535</v>
      </c>
      <c r="K1293" s="45">
        <v>5.7060000000000004</v>
      </c>
      <c r="L1293" s="18"/>
      <c r="M1293" s="18"/>
    </row>
    <row r="1294" spans="1:13" ht="12.75" customHeight="1">
      <c r="A1294" s="44">
        <v>42887</v>
      </c>
      <c r="B1294" s="39" t="s">
        <v>17</v>
      </c>
      <c r="C1294" s="39" t="s">
        <v>30</v>
      </c>
      <c r="D1294" s="17">
        <v>6.5890000000000004</v>
      </c>
      <c r="E1294" s="45">
        <v>12.689</v>
      </c>
      <c r="F1294" s="17">
        <v>4.1550000000000002</v>
      </c>
      <c r="G1294" s="45">
        <v>11.865</v>
      </c>
      <c r="H1294" s="17">
        <v>3.7010000000000001</v>
      </c>
      <c r="I1294" s="45">
        <v>11.244999999999999</v>
      </c>
      <c r="J1294" s="17">
        <v>2.4340000000000002</v>
      </c>
      <c r="K1294" s="45">
        <v>24.861000000000001</v>
      </c>
      <c r="L1294" s="18"/>
      <c r="M1294" s="18"/>
    </row>
    <row r="1295" spans="1:13" ht="12.75" customHeight="1">
      <c r="A1295" s="48">
        <v>42887</v>
      </c>
      <c r="B1295" s="49" t="s">
        <v>17</v>
      </c>
      <c r="C1295" s="49" t="s">
        <v>31</v>
      </c>
      <c r="D1295" s="19">
        <v>0.83599999999999997</v>
      </c>
      <c r="E1295" s="50">
        <v>23.231000000000002</v>
      </c>
      <c r="F1295" s="19">
        <v>0</v>
      </c>
      <c r="G1295" s="50">
        <v>0</v>
      </c>
      <c r="H1295" s="19">
        <v>0</v>
      </c>
      <c r="I1295" s="50">
        <v>0</v>
      </c>
      <c r="J1295" s="19">
        <v>0.83599999999999997</v>
      </c>
      <c r="K1295" s="50">
        <v>23.231000000000002</v>
      </c>
      <c r="L1295" s="18"/>
      <c r="M1295" s="18"/>
    </row>
    <row r="1296" spans="1:13" ht="12.75" customHeight="1">
      <c r="A1296" s="58">
        <v>42887</v>
      </c>
      <c r="B1296" s="25" t="s">
        <v>18</v>
      </c>
      <c r="C1296" s="25" t="s">
        <v>26</v>
      </c>
      <c r="D1296" s="59">
        <v>114.437</v>
      </c>
      <c r="E1296" s="47">
        <v>1.1970000000000001</v>
      </c>
      <c r="F1296" s="59">
        <v>55.917999999999999</v>
      </c>
      <c r="G1296" s="47">
        <v>2.0550000000000002</v>
      </c>
      <c r="H1296" s="59">
        <v>45.719000000000001</v>
      </c>
      <c r="I1296" s="47">
        <v>0</v>
      </c>
      <c r="J1296" s="59">
        <v>58.52</v>
      </c>
      <c r="K1296" s="47">
        <v>2.5310000000000001</v>
      </c>
      <c r="L1296" s="18"/>
      <c r="M1296" s="18"/>
    </row>
    <row r="1297" spans="1:13" ht="12.75" customHeight="1">
      <c r="A1297" s="44">
        <v>42887</v>
      </c>
      <c r="B1297" s="39" t="s">
        <v>18</v>
      </c>
      <c r="C1297" s="39" t="s">
        <v>32</v>
      </c>
      <c r="D1297" s="17">
        <v>98.311999999999998</v>
      </c>
      <c r="E1297" s="45">
        <v>1.9</v>
      </c>
      <c r="F1297" s="17">
        <v>46.725000000000001</v>
      </c>
      <c r="G1297" s="45">
        <v>2.0569999999999999</v>
      </c>
      <c r="H1297" s="17">
        <v>38.436</v>
      </c>
      <c r="I1297" s="45">
        <v>1.4710000000000001</v>
      </c>
      <c r="J1297" s="17">
        <v>51.587000000000003</v>
      </c>
      <c r="K1297" s="45">
        <v>3.5089999999999999</v>
      </c>
      <c r="L1297" s="18"/>
      <c r="M1297" s="18"/>
    </row>
    <row r="1298" spans="1:13" ht="12.75" customHeight="1">
      <c r="A1298" s="44">
        <v>42887</v>
      </c>
      <c r="B1298" s="39" t="s">
        <v>18</v>
      </c>
      <c r="C1298" s="39" t="s">
        <v>30</v>
      </c>
      <c r="D1298" s="17">
        <v>14.95</v>
      </c>
      <c r="E1298" s="45">
        <v>10.972</v>
      </c>
      <c r="F1298" s="17">
        <v>9.1929999999999996</v>
      </c>
      <c r="G1298" s="45">
        <v>10.456</v>
      </c>
      <c r="H1298" s="17">
        <v>7.2830000000000004</v>
      </c>
      <c r="I1298" s="45">
        <v>7.7629999999999999</v>
      </c>
      <c r="J1298" s="17">
        <v>5.7569999999999997</v>
      </c>
      <c r="K1298" s="45">
        <v>21.1</v>
      </c>
      <c r="L1298" s="18"/>
      <c r="M1298" s="18"/>
    </row>
    <row r="1299" spans="1:13" ht="12.75" customHeight="1">
      <c r="A1299" s="48">
        <v>42887</v>
      </c>
      <c r="B1299" s="49" t="s">
        <v>18</v>
      </c>
      <c r="C1299" s="49" t="s">
        <v>31</v>
      </c>
      <c r="D1299" s="19">
        <v>1.1759999999999999</v>
      </c>
      <c r="E1299" s="50">
        <v>37.54</v>
      </c>
      <c r="F1299" s="19">
        <v>0</v>
      </c>
      <c r="G1299" s="50">
        <v>0</v>
      </c>
      <c r="H1299" s="19">
        <v>0</v>
      </c>
      <c r="I1299" s="50">
        <v>0</v>
      </c>
      <c r="J1299" s="19">
        <v>1.1759999999999999</v>
      </c>
      <c r="K1299" s="50">
        <v>37.54</v>
      </c>
      <c r="L1299" s="18"/>
      <c r="M1299" s="18"/>
    </row>
    <row r="1300" spans="1:13" ht="12.75" customHeight="1">
      <c r="A1300" s="58">
        <v>42887</v>
      </c>
      <c r="B1300" s="25" t="s">
        <v>29</v>
      </c>
      <c r="C1300" s="25" t="s">
        <v>26</v>
      </c>
      <c r="D1300" s="59">
        <v>6880.4920000000002</v>
      </c>
      <c r="E1300" s="47">
        <v>0.221</v>
      </c>
      <c r="F1300" s="59">
        <v>3177.5219999999999</v>
      </c>
      <c r="G1300" s="47">
        <v>0.41899999999999998</v>
      </c>
      <c r="H1300" s="59">
        <v>2579.2060000000001</v>
      </c>
      <c r="I1300" s="47">
        <v>0.11899999999999999</v>
      </c>
      <c r="J1300" s="59">
        <v>3702.97</v>
      </c>
      <c r="K1300" s="47">
        <v>0.46300000000000002</v>
      </c>
      <c r="L1300" s="18"/>
      <c r="M1300" s="18"/>
    </row>
    <row r="1301" spans="1:13" ht="12.75" customHeight="1">
      <c r="A1301" s="44">
        <v>42887</v>
      </c>
      <c r="B1301" s="39" t="s">
        <v>29</v>
      </c>
      <c r="C1301" s="39" t="s">
        <v>32</v>
      </c>
      <c r="D1301" s="17">
        <v>5738.4610000000002</v>
      </c>
      <c r="E1301" s="45">
        <v>0.34</v>
      </c>
      <c r="F1301" s="17">
        <v>2512.404</v>
      </c>
      <c r="G1301" s="45">
        <v>0.58399999999999996</v>
      </c>
      <c r="H1301" s="17">
        <v>2053.3809999999999</v>
      </c>
      <c r="I1301" s="45">
        <v>0.439</v>
      </c>
      <c r="J1301" s="17">
        <v>3226.0569999999998</v>
      </c>
      <c r="K1301" s="45">
        <v>0.626</v>
      </c>
      <c r="L1301" s="18"/>
      <c r="M1301" s="18"/>
    </row>
    <row r="1302" spans="1:13" ht="12.75" customHeight="1">
      <c r="A1302" s="44">
        <v>42887</v>
      </c>
      <c r="B1302" s="39" t="s">
        <v>29</v>
      </c>
      <c r="C1302" s="39" t="s">
        <v>30</v>
      </c>
      <c r="D1302" s="17">
        <v>1034.201</v>
      </c>
      <c r="E1302" s="45">
        <v>1.696</v>
      </c>
      <c r="F1302" s="17">
        <v>665.11900000000003</v>
      </c>
      <c r="G1302" s="45">
        <v>2.0009999999999999</v>
      </c>
      <c r="H1302" s="17">
        <v>525.82500000000005</v>
      </c>
      <c r="I1302" s="45">
        <v>1.7549999999999999</v>
      </c>
      <c r="J1302" s="17">
        <v>369.08300000000003</v>
      </c>
      <c r="K1302" s="45">
        <v>2.8260000000000001</v>
      </c>
      <c r="L1302" s="18"/>
      <c r="M1302" s="18"/>
    </row>
    <row r="1303" spans="1:13" ht="12.75" customHeight="1">
      <c r="A1303" s="48">
        <v>42887</v>
      </c>
      <c r="B1303" s="49" t="s">
        <v>29</v>
      </c>
      <c r="C1303" s="49" t="s">
        <v>31</v>
      </c>
      <c r="D1303" s="19">
        <v>107.83</v>
      </c>
      <c r="E1303" s="50">
        <v>6.7190000000000003</v>
      </c>
      <c r="F1303" s="19">
        <v>0</v>
      </c>
      <c r="G1303" s="50">
        <v>0</v>
      </c>
      <c r="H1303" s="19">
        <v>0</v>
      </c>
      <c r="I1303" s="50">
        <v>0</v>
      </c>
      <c r="J1303" s="19">
        <v>107.83</v>
      </c>
      <c r="K1303" s="50">
        <v>6.7190000000000003</v>
      </c>
      <c r="L1303" s="18"/>
      <c r="M1303" s="18"/>
    </row>
    <row r="1304" spans="1:13" ht="12.75" customHeight="1">
      <c r="A1304" s="58">
        <v>43252</v>
      </c>
      <c r="B1304" s="25" t="s">
        <v>11</v>
      </c>
      <c r="C1304" s="25" t="s">
        <v>26</v>
      </c>
      <c r="D1304" s="59">
        <v>2236.7809999999999</v>
      </c>
      <c r="E1304" s="47">
        <v>0.45900000000000002</v>
      </c>
      <c r="F1304" s="59">
        <v>1029.174</v>
      </c>
      <c r="G1304" s="47">
        <v>0.69899999999999995</v>
      </c>
      <c r="H1304" s="59">
        <v>834.24699999999996</v>
      </c>
      <c r="I1304" s="47">
        <v>0.17399999999999999</v>
      </c>
      <c r="J1304" s="59">
        <v>1207.606</v>
      </c>
      <c r="K1304" s="47">
        <v>0.90200000000000002</v>
      </c>
      <c r="L1304" s="18"/>
      <c r="M1304" s="18"/>
    </row>
    <row r="1305" spans="1:13" ht="12.75" customHeight="1">
      <c r="A1305" s="44">
        <v>43252</v>
      </c>
      <c r="B1305" s="39" t="s">
        <v>11</v>
      </c>
      <c r="C1305" s="39" t="s">
        <v>32</v>
      </c>
      <c r="D1305" s="17">
        <v>1847.395</v>
      </c>
      <c r="E1305" s="45">
        <v>0.58799999999999997</v>
      </c>
      <c r="F1305" s="17">
        <v>821.59100000000001</v>
      </c>
      <c r="G1305" s="45">
        <v>1.212</v>
      </c>
      <c r="H1305" s="17">
        <v>670.005</v>
      </c>
      <c r="I1305" s="45">
        <v>0.85</v>
      </c>
      <c r="J1305" s="17">
        <v>1025.8030000000001</v>
      </c>
      <c r="K1305" s="45">
        <v>1.145</v>
      </c>
      <c r="L1305" s="18"/>
      <c r="M1305" s="18"/>
    </row>
    <row r="1306" spans="1:13" ht="12.75" customHeight="1">
      <c r="A1306" s="44">
        <v>43252</v>
      </c>
      <c r="B1306" s="39" t="s">
        <v>11</v>
      </c>
      <c r="C1306" s="39" t="s">
        <v>30</v>
      </c>
      <c r="D1306" s="17">
        <v>351.87599999999998</v>
      </c>
      <c r="E1306" s="45">
        <v>2.7770000000000001</v>
      </c>
      <c r="F1306" s="17">
        <v>207.583</v>
      </c>
      <c r="G1306" s="45">
        <v>3.4790000000000001</v>
      </c>
      <c r="H1306" s="17">
        <v>164.24199999999999</v>
      </c>
      <c r="I1306" s="45">
        <v>3.5379999999999998</v>
      </c>
      <c r="J1306" s="17">
        <v>144.29300000000001</v>
      </c>
      <c r="K1306" s="45">
        <v>5.5609999999999999</v>
      </c>
      <c r="L1306" s="18"/>
      <c r="M1306" s="18"/>
    </row>
    <row r="1307" spans="1:13" ht="12.75" customHeight="1">
      <c r="A1307" s="48">
        <v>43252</v>
      </c>
      <c r="B1307" s="49" t="s">
        <v>11</v>
      </c>
      <c r="C1307" s="49" t="s">
        <v>31</v>
      </c>
      <c r="D1307" s="19">
        <v>37.51</v>
      </c>
      <c r="E1307" s="50">
        <v>13.919</v>
      </c>
      <c r="F1307" s="19">
        <v>0</v>
      </c>
      <c r="G1307" s="50">
        <v>0</v>
      </c>
      <c r="H1307" s="19">
        <v>0</v>
      </c>
      <c r="I1307" s="50">
        <v>0</v>
      </c>
      <c r="J1307" s="19">
        <v>37.51</v>
      </c>
      <c r="K1307" s="50">
        <v>13.919</v>
      </c>
      <c r="L1307" s="18"/>
      <c r="M1307" s="18"/>
    </row>
    <row r="1308" spans="1:13" ht="12.75" customHeight="1">
      <c r="A1308" s="58">
        <v>43252</v>
      </c>
      <c r="B1308" s="25" t="s">
        <v>12</v>
      </c>
      <c r="C1308" s="25" t="s">
        <v>26</v>
      </c>
      <c r="D1308" s="59">
        <v>1800.3589999999999</v>
      </c>
      <c r="E1308" s="47">
        <v>0.64300000000000002</v>
      </c>
      <c r="F1308" s="59">
        <v>851.72299999999996</v>
      </c>
      <c r="G1308" s="47">
        <v>0.71899999999999997</v>
      </c>
      <c r="H1308" s="59">
        <v>672.08199999999999</v>
      </c>
      <c r="I1308" s="47">
        <v>0.185</v>
      </c>
      <c r="J1308" s="59">
        <v>948.63599999999997</v>
      </c>
      <c r="K1308" s="47">
        <v>1.196</v>
      </c>
      <c r="L1308" s="18"/>
      <c r="M1308" s="18"/>
    </row>
    <row r="1309" spans="1:13" ht="12.75" customHeight="1">
      <c r="A1309" s="44">
        <v>43252</v>
      </c>
      <c r="B1309" s="39" t="s">
        <v>12</v>
      </c>
      <c r="C1309" s="39" t="s">
        <v>32</v>
      </c>
      <c r="D1309" s="17">
        <v>1507.7729999999999</v>
      </c>
      <c r="E1309" s="45">
        <v>0.94599999999999995</v>
      </c>
      <c r="F1309" s="17">
        <v>677.58100000000002</v>
      </c>
      <c r="G1309" s="45">
        <v>1.1220000000000001</v>
      </c>
      <c r="H1309" s="17">
        <v>542.42600000000004</v>
      </c>
      <c r="I1309" s="45">
        <v>1.028</v>
      </c>
      <c r="J1309" s="17">
        <v>830.19200000000001</v>
      </c>
      <c r="K1309" s="45">
        <v>1.5369999999999999</v>
      </c>
      <c r="L1309" s="18"/>
      <c r="M1309" s="18"/>
    </row>
    <row r="1310" spans="1:13" ht="12.75" customHeight="1">
      <c r="A1310" s="44">
        <v>43252</v>
      </c>
      <c r="B1310" s="39" t="s">
        <v>12</v>
      </c>
      <c r="C1310" s="39" t="s">
        <v>30</v>
      </c>
      <c r="D1310" s="17">
        <v>262.06700000000001</v>
      </c>
      <c r="E1310" s="45">
        <v>4.423</v>
      </c>
      <c r="F1310" s="17">
        <v>174.142</v>
      </c>
      <c r="G1310" s="45">
        <v>4.327</v>
      </c>
      <c r="H1310" s="17">
        <v>129.65600000000001</v>
      </c>
      <c r="I1310" s="45">
        <v>4.3239999999999998</v>
      </c>
      <c r="J1310" s="17">
        <v>87.924999999999997</v>
      </c>
      <c r="K1310" s="45">
        <v>8.0329999999999995</v>
      </c>
      <c r="L1310" s="18"/>
      <c r="M1310" s="18"/>
    </row>
    <row r="1311" spans="1:13" ht="12.75" customHeight="1">
      <c r="A1311" s="48">
        <v>43252</v>
      </c>
      <c r="B1311" s="49" t="s">
        <v>12</v>
      </c>
      <c r="C1311" s="49" t="s">
        <v>31</v>
      </c>
      <c r="D1311" s="19">
        <v>30.518999999999998</v>
      </c>
      <c r="E1311" s="50">
        <v>14.109</v>
      </c>
      <c r="F1311" s="19">
        <v>0</v>
      </c>
      <c r="G1311" s="50">
        <v>0</v>
      </c>
      <c r="H1311" s="19">
        <v>0</v>
      </c>
      <c r="I1311" s="50">
        <v>0</v>
      </c>
      <c r="J1311" s="19">
        <v>30.518999999999998</v>
      </c>
      <c r="K1311" s="50">
        <v>14.109</v>
      </c>
      <c r="L1311" s="18"/>
      <c r="M1311" s="18"/>
    </row>
    <row r="1312" spans="1:13" ht="12.75" customHeight="1">
      <c r="A1312" s="58">
        <v>43252</v>
      </c>
      <c r="B1312" s="25" t="s">
        <v>13</v>
      </c>
      <c r="C1312" s="25" t="s">
        <v>26</v>
      </c>
      <c r="D1312" s="59">
        <v>1414.827</v>
      </c>
      <c r="E1312" s="47">
        <v>0.498</v>
      </c>
      <c r="F1312" s="59">
        <v>636.29399999999998</v>
      </c>
      <c r="G1312" s="47">
        <v>0.753</v>
      </c>
      <c r="H1312" s="59">
        <v>533.38699999999994</v>
      </c>
      <c r="I1312" s="47">
        <v>0.26200000000000001</v>
      </c>
      <c r="J1312" s="59">
        <v>778.53300000000002</v>
      </c>
      <c r="K1312" s="47">
        <v>1.103</v>
      </c>
      <c r="L1312" s="18"/>
      <c r="M1312" s="18"/>
    </row>
    <row r="1313" spans="1:13" ht="12.75" customHeight="1">
      <c r="A1313" s="44">
        <v>43252</v>
      </c>
      <c r="B1313" s="39" t="s">
        <v>13</v>
      </c>
      <c r="C1313" s="39" t="s">
        <v>32</v>
      </c>
      <c r="D1313" s="17">
        <v>1167.806</v>
      </c>
      <c r="E1313" s="45">
        <v>0.74</v>
      </c>
      <c r="F1313" s="17">
        <v>490.85199999999998</v>
      </c>
      <c r="G1313" s="45">
        <v>1.4850000000000001</v>
      </c>
      <c r="H1313" s="17">
        <v>415.69299999999998</v>
      </c>
      <c r="I1313" s="45">
        <v>1.163</v>
      </c>
      <c r="J1313" s="17">
        <v>676.95399999999995</v>
      </c>
      <c r="K1313" s="45">
        <v>1.3140000000000001</v>
      </c>
      <c r="L1313" s="18"/>
      <c r="M1313" s="18"/>
    </row>
    <row r="1314" spans="1:13" ht="12.75" customHeight="1">
      <c r="A1314" s="44">
        <v>43252</v>
      </c>
      <c r="B1314" s="39" t="s">
        <v>13</v>
      </c>
      <c r="C1314" s="39" t="s">
        <v>30</v>
      </c>
      <c r="D1314" s="17">
        <v>222.97200000000001</v>
      </c>
      <c r="E1314" s="45">
        <v>3.2440000000000002</v>
      </c>
      <c r="F1314" s="17">
        <v>145.44200000000001</v>
      </c>
      <c r="G1314" s="45">
        <v>4.125</v>
      </c>
      <c r="H1314" s="17">
        <v>117.693</v>
      </c>
      <c r="I1314" s="45">
        <v>4.1429999999999998</v>
      </c>
      <c r="J1314" s="17">
        <v>77.53</v>
      </c>
      <c r="K1314" s="45">
        <v>6.8330000000000002</v>
      </c>
      <c r="L1314" s="18"/>
      <c r="M1314" s="18"/>
    </row>
    <row r="1315" spans="1:13" ht="12.75" customHeight="1">
      <c r="A1315" s="48">
        <v>43252</v>
      </c>
      <c r="B1315" s="49" t="s">
        <v>13</v>
      </c>
      <c r="C1315" s="49" t="s">
        <v>31</v>
      </c>
      <c r="D1315" s="19">
        <v>24.048999999999999</v>
      </c>
      <c r="E1315" s="50">
        <v>11.068</v>
      </c>
      <c r="F1315" s="19">
        <v>0</v>
      </c>
      <c r="G1315" s="50">
        <v>0</v>
      </c>
      <c r="H1315" s="19">
        <v>0</v>
      </c>
      <c r="I1315" s="50">
        <v>0</v>
      </c>
      <c r="J1315" s="19">
        <v>24.048999999999999</v>
      </c>
      <c r="K1315" s="50">
        <v>11.068</v>
      </c>
      <c r="L1315" s="18"/>
      <c r="M1315" s="18"/>
    </row>
    <row r="1316" spans="1:13" ht="12.75" customHeight="1">
      <c r="A1316" s="58">
        <v>43252</v>
      </c>
      <c r="B1316" s="25" t="s">
        <v>14</v>
      </c>
      <c r="C1316" s="25" t="s">
        <v>26</v>
      </c>
      <c r="D1316" s="59">
        <v>491.12799999999999</v>
      </c>
      <c r="E1316" s="47">
        <v>0.622</v>
      </c>
      <c r="F1316" s="59">
        <v>215.42599999999999</v>
      </c>
      <c r="G1316" s="47">
        <v>1.0820000000000001</v>
      </c>
      <c r="H1316" s="59">
        <v>173.57400000000001</v>
      </c>
      <c r="I1316" s="47">
        <v>0.13700000000000001</v>
      </c>
      <c r="J1316" s="59">
        <v>275.702</v>
      </c>
      <c r="K1316" s="47">
        <v>1.2749999999999999</v>
      </c>
      <c r="L1316" s="18"/>
      <c r="M1316" s="18"/>
    </row>
    <row r="1317" spans="1:13" ht="12.75" customHeight="1">
      <c r="A1317" s="44">
        <v>43252</v>
      </c>
      <c r="B1317" s="39" t="s">
        <v>14</v>
      </c>
      <c r="C1317" s="39" t="s">
        <v>32</v>
      </c>
      <c r="D1317" s="17">
        <v>409.94499999999999</v>
      </c>
      <c r="E1317" s="45">
        <v>0.91</v>
      </c>
      <c r="F1317" s="17">
        <v>169.24</v>
      </c>
      <c r="G1317" s="45">
        <v>1.611</v>
      </c>
      <c r="H1317" s="17">
        <v>137.87100000000001</v>
      </c>
      <c r="I1317" s="45">
        <v>1.222</v>
      </c>
      <c r="J1317" s="17">
        <v>240.70500000000001</v>
      </c>
      <c r="K1317" s="45">
        <v>1.643</v>
      </c>
      <c r="L1317" s="18"/>
      <c r="M1317" s="18"/>
    </row>
    <row r="1318" spans="1:13" ht="12.75" customHeight="1">
      <c r="A1318" s="44">
        <v>43252</v>
      </c>
      <c r="B1318" s="39" t="s">
        <v>14</v>
      </c>
      <c r="C1318" s="39" t="s">
        <v>30</v>
      </c>
      <c r="D1318" s="17">
        <v>73.19</v>
      </c>
      <c r="E1318" s="45">
        <v>4.6660000000000004</v>
      </c>
      <c r="F1318" s="17">
        <v>46.186</v>
      </c>
      <c r="G1318" s="45">
        <v>4.5720000000000001</v>
      </c>
      <c r="H1318" s="17">
        <v>35.703000000000003</v>
      </c>
      <c r="I1318" s="45">
        <v>4.7990000000000004</v>
      </c>
      <c r="J1318" s="17">
        <v>27.004000000000001</v>
      </c>
      <c r="K1318" s="45">
        <v>8.75</v>
      </c>
      <c r="L1318" s="18"/>
      <c r="M1318" s="18"/>
    </row>
    <row r="1319" spans="1:13" ht="12.75" customHeight="1">
      <c r="A1319" s="48">
        <v>43252</v>
      </c>
      <c r="B1319" s="49" t="s">
        <v>14</v>
      </c>
      <c r="C1319" s="49" t="s">
        <v>31</v>
      </c>
      <c r="D1319" s="19">
        <v>7.9930000000000003</v>
      </c>
      <c r="E1319" s="50">
        <v>19.841999999999999</v>
      </c>
      <c r="F1319" s="19">
        <v>0</v>
      </c>
      <c r="G1319" s="50">
        <v>0</v>
      </c>
      <c r="H1319" s="19">
        <v>0</v>
      </c>
      <c r="I1319" s="50">
        <v>0</v>
      </c>
      <c r="J1319" s="19">
        <v>7.9930000000000003</v>
      </c>
      <c r="K1319" s="50">
        <v>19.841999999999999</v>
      </c>
      <c r="L1319" s="18"/>
      <c r="M1319" s="18"/>
    </row>
    <row r="1320" spans="1:13" ht="12.75" customHeight="1">
      <c r="A1320" s="58">
        <v>43252</v>
      </c>
      <c r="B1320" s="25" t="s">
        <v>15</v>
      </c>
      <c r="C1320" s="25" t="s">
        <v>26</v>
      </c>
      <c r="D1320" s="59">
        <v>738.79399999999998</v>
      </c>
      <c r="E1320" s="47">
        <v>0.54100000000000004</v>
      </c>
      <c r="F1320" s="59">
        <v>337.26</v>
      </c>
      <c r="G1320" s="47">
        <v>0.998</v>
      </c>
      <c r="H1320" s="59">
        <v>280.84699999999998</v>
      </c>
      <c r="I1320" s="47">
        <v>0.28100000000000003</v>
      </c>
      <c r="J1320" s="59">
        <v>401.53300000000002</v>
      </c>
      <c r="K1320" s="47">
        <v>1.1299999999999999</v>
      </c>
      <c r="L1320" s="18"/>
      <c r="M1320" s="18"/>
    </row>
    <row r="1321" spans="1:13" ht="12.75" customHeight="1">
      <c r="A1321" s="44">
        <v>43252</v>
      </c>
      <c r="B1321" s="39" t="s">
        <v>15</v>
      </c>
      <c r="C1321" s="39" t="s">
        <v>32</v>
      </c>
      <c r="D1321" s="17">
        <v>621.39800000000002</v>
      </c>
      <c r="E1321" s="45">
        <v>0.93200000000000005</v>
      </c>
      <c r="F1321" s="17">
        <v>268.53399999999999</v>
      </c>
      <c r="G1321" s="45">
        <v>1.544</v>
      </c>
      <c r="H1321" s="17">
        <v>225.82499999999999</v>
      </c>
      <c r="I1321" s="45">
        <v>1.3939999999999999</v>
      </c>
      <c r="J1321" s="17">
        <v>352.86399999999998</v>
      </c>
      <c r="K1321" s="45">
        <v>1.58</v>
      </c>
      <c r="L1321" s="18"/>
      <c r="M1321" s="18"/>
    </row>
    <row r="1322" spans="1:13" ht="12.75" customHeight="1">
      <c r="A1322" s="44">
        <v>43252</v>
      </c>
      <c r="B1322" s="39" t="s">
        <v>15</v>
      </c>
      <c r="C1322" s="39" t="s">
        <v>30</v>
      </c>
      <c r="D1322" s="17">
        <v>106.348</v>
      </c>
      <c r="E1322" s="45">
        <v>5.0490000000000004</v>
      </c>
      <c r="F1322" s="17">
        <v>68.725999999999999</v>
      </c>
      <c r="G1322" s="45">
        <v>5.423</v>
      </c>
      <c r="H1322" s="17">
        <v>55.021999999999998</v>
      </c>
      <c r="I1322" s="45">
        <v>5.7320000000000002</v>
      </c>
      <c r="J1322" s="17">
        <v>37.622</v>
      </c>
      <c r="K1322" s="45">
        <v>11.28</v>
      </c>
      <c r="L1322" s="18"/>
      <c r="M1322" s="18"/>
    </row>
    <row r="1323" spans="1:13" ht="12.75" customHeight="1">
      <c r="A1323" s="48">
        <v>43252</v>
      </c>
      <c r="B1323" s="49" t="s">
        <v>15</v>
      </c>
      <c r="C1323" s="49" t="s">
        <v>31</v>
      </c>
      <c r="D1323" s="19">
        <v>11.047000000000001</v>
      </c>
      <c r="E1323" s="50">
        <v>18.686</v>
      </c>
      <c r="F1323" s="19">
        <v>0</v>
      </c>
      <c r="G1323" s="50">
        <v>0</v>
      </c>
      <c r="H1323" s="19">
        <v>0</v>
      </c>
      <c r="I1323" s="50">
        <v>0</v>
      </c>
      <c r="J1323" s="19">
        <v>11.047000000000001</v>
      </c>
      <c r="K1323" s="50">
        <v>18.686</v>
      </c>
      <c r="L1323" s="18"/>
      <c r="M1323" s="18"/>
    </row>
    <row r="1324" spans="1:13" ht="12.75" customHeight="1">
      <c r="A1324" s="58">
        <v>43252</v>
      </c>
      <c r="B1324" s="25" t="s">
        <v>16</v>
      </c>
      <c r="C1324" s="25" t="s">
        <v>26</v>
      </c>
      <c r="D1324" s="59">
        <v>156.65799999999999</v>
      </c>
      <c r="E1324" s="47">
        <v>0.63700000000000001</v>
      </c>
      <c r="F1324" s="59">
        <v>65.456999999999994</v>
      </c>
      <c r="G1324" s="47">
        <v>1.3129999999999999</v>
      </c>
      <c r="H1324" s="59">
        <v>53.375999999999998</v>
      </c>
      <c r="I1324" s="47">
        <v>0.36499999999999999</v>
      </c>
      <c r="J1324" s="59">
        <v>91.200999999999993</v>
      </c>
      <c r="K1324" s="47">
        <v>1.359</v>
      </c>
      <c r="L1324" s="18"/>
      <c r="M1324" s="18"/>
    </row>
    <row r="1325" spans="1:13" ht="12.75" customHeight="1">
      <c r="A1325" s="44">
        <v>43252</v>
      </c>
      <c r="B1325" s="39" t="s">
        <v>16</v>
      </c>
      <c r="C1325" s="39" t="s">
        <v>32</v>
      </c>
      <c r="D1325" s="17">
        <v>129.75899999999999</v>
      </c>
      <c r="E1325" s="45">
        <v>1.25</v>
      </c>
      <c r="F1325" s="17">
        <v>48.057000000000002</v>
      </c>
      <c r="G1325" s="45">
        <v>2.2290000000000001</v>
      </c>
      <c r="H1325" s="17">
        <v>40.215000000000003</v>
      </c>
      <c r="I1325" s="45">
        <v>1.804</v>
      </c>
      <c r="J1325" s="17">
        <v>81.701999999999998</v>
      </c>
      <c r="K1325" s="45">
        <v>2.0219999999999998</v>
      </c>
      <c r="L1325" s="18"/>
      <c r="M1325" s="18"/>
    </row>
    <row r="1326" spans="1:13" ht="12.75" customHeight="1">
      <c r="A1326" s="44">
        <v>43252</v>
      </c>
      <c r="B1326" s="39" t="s">
        <v>16</v>
      </c>
      <c r="C1326" s="39" t="s">
        <v>30</v>
      </c>
      <c r="D1326" s="17">
        <v>25.225999999999999</v>
      </c>
      <c r="E1326" s="45">
        <v>6.0970000000000004</v>
      </c>
      <c r="F1326" s="17">
        <v>17.399999999999999</v>
      </c>
      <c r="G1326" s="45">
        <v>5.4459999999999997</v>
      </c>
      <c r="H1326" s="17">
        <v>13.161</v>
      </c>
      <c r="I1326" s="45">
        <v>5.1840000000000002</v>
      </c>
      <c r="J1326" s="17">
        <v>7.8259999999999996</v>
      </c>
      <c r="K1326" s="45">
        <v>15.21</v>
      </c>
      <c r="L1326" s="18"/>
      <c r="M1326" s="18"/>
    </row>
    <row r="1327" spans="1:13" ht="12.75" customHeight="1">
      <c r="A1327" s="48">
        <v>43252</v>
      </c>
      <c r="B1327" s="49" t="s">
        <v>16</v>
      </c>
      <c r="C1327" s="49" t="s">
        <v>31</v>
      </c>
      <c r="D1327" s="19">
        <v>1.673</v>
      </c>
      <c r="E1327" s="50">
        <v>27.385999999999999</v>
      </c>
      <c r="F1327" s="19">
        <v>0</v>
      </c>
      <c r="G1327" s="50">
        <v>0</v>
      </c>
      <c r="H1327" s="19">
        <v>0</v>
      </c>
      <c r="I1327" s="50">
        <v>0</v>
      </c>
      <c r="J1327" s="19">
        <v>1.673</v>
      </c>
      <c r="K1327" s="50">
        <v>27.385999999999999</v>
      </c>
      <c r="L1327" s="18"/>
      <c r="M1327" s="18"/>
    </row>
    <row r="1328" spans="1:13" ht="12.75" customHeight="1">
      <c r="A1328" s="58">
        <v>43252</v>
      </c>
      <c r="B1328" s="25" t="s">
        <v>17</v>
      </c>
      <c r="C1328" s="25" t="s">
        <v>26</v>
      </c>
      <c r="D1328" s="59">
        <v>50.006</v>
      </c>
      <c r="E1328" s="47">
        <v>1.698</v>
      </c>
      <c r="F1328" s="59">
        <v>23.105</v>
      </c>
      <c r="G1328" s="47">
        <v>2.66</v>
      </c>
      <c r="H1328" s="59">
        <v>20.337</v>
      </c>
      <c r="I1328" s="47">
        <v>0.97899999999999998</v>
      </c>
      <c r="J1328" s="59">
        <v>26.901</v>
      </c>
      <c r="K1328" s="47">
        <v>3.8319999999999999</v>
      </c>
      <c r="L1328" s="18"/>
      <c r="M1328" s="18"/>
    </row>
    <row r="1329" spans="1:13" ht="12.75" customHeight="1">
      <c r="A1329" s="44">
        <v>43252</v>
      </c>
      <c r="B1329" s="39" t="s">
        <v>17</v>
      </c>
      <c r="C1329" s="39" t="s">
        <v>32</v>
      </c>
      <c r="D1329" s="17">
        <v>42.386000000000003</v>
      </c>
      <c r="E1329" s="45">
        <v>2.3730000000000002</v>
      </c>
      <c r="F1329" s="17">
        <v>18.594999999999999</v>
      </c>
      <c r="G1329" s="45">
        <v>3.758</v>
      </c>
      <c r="H1329" s="17">
        <v>16.187000000000001</v>
      </c>
      <c r="I1329" s="45">
        <v>2.3889999999999998</v>
      </c>
      <c r="J1329" s="17">
        <v>23.792000000000002</v>
      </c>
      <c r="K1329" s="45">
        <v>4.2320000000000002</v>
      </c>
      <c r="L1329" s="18"/>
      <c r="M1329" s="18"/>
    </row>
    <row r="1330" spans="1:13" ht="12.75" customHeight="1">
      <c r="A1330" s="44">
        <v>43252</v>
      </c>
      <c r="B1330" s="39" t="s">
        <v>17</v>
      </c>
      <c r="C1330" s="39" t="s">
        <v>30</v>
      </c>
      <c r="D1330" s="17">
        <v>6.7140000000000004</v>
      </c>
      <c r="E1330" s="45">
        <v>11.821999999999999</v>
      </c>
      <c r="F1330" s="17">
        <v>4.5110000000000001</v>
      </c>
      <c r="G1330" s="45">
        <v>13.302</v>
      </c>
      <c r="H1330" s="17">
        <v>4.1509999999999998</v>
      </c>
      <c r="I1330" s="45">
        <v>12.497</v>
      </c>
      <c r="J1330" s="17">
        <v>2.2029999999999998</v>
      </c>
      <c r="K1330" s="45">
        <v>24.777999999999999</v>
      </c>
      <c r="L1330" s="18"/>
      <c r="M1330" s="18"/>
    </row>
    <row r="1331" spans="1:13" ht="12.75" customHeight="1">
      <c r="A1331" s="48">
        <v>43252</v>
      </c>
      <c r="B1331" s="49" t="s">
        <v>17</v>
      </c>
      <c r="C1331" s="49" t="s">
        <v>31</v>
      </c>
      <c r="D1331" s="19">
        <v>0.90600000000000003</v>
      </c>
      <c r="E1331" s="50">
        <v>41.978999999999999</v>
      </c>
      <c r="F1331" s="19">
        <v>0</v>
      </c>
      <c r="G1331" s="50">
        <v>0</v>
      </c>
      <c r="H1331" s="19">
        <v>0</v>
      </c>
      <c r="I1331" s="50">
        <v>0</v>
      </c>
      <c r="J1331" s="19">
        <v>0.90600000000000003</v>
      </c>
      <c r="K1331" s="50">
        <v>41.978999999999999</v>
      </c>
      <c r="L1331" s="18"/>
      <c r="M1331" s="18"/>
    </row>
    <row r="1332" spans="1:13" ht="12.75" customHeight="1">
      <c r="A1332" s="58">
        <v>43252</v>
      </c>
      <c r="B1332" s="25" t="s">
        <v>18</v>
      </c>
      <c r="C1332" s="25" t="s">
        <v>26</v>
      </c>
      <c r="D1332" s="59">
        <v>119.298</v>
      </c>
      <c r="E1332" s="47">
        <v>1.159</v>
      </c>
      <c r="F1332" s="59">
        <v>56.42</v>
      </c>
      <c r="G1332" s="47">
        <v>1.849</v>
      </c>
      <c r="H1332" s="59">
        <v>47.112000000000002</v>
      </c>
      <c r="I1332" s="47">
        <v>0.52600000000000002</v>
      </c>
      <c r="J1332" s="59">
        <v>62.878</v>
      </c>
      <c r="K1332" s="47">
        <v>2.5009999999999999</v>
      </c>
      <c r="L1332" s="18"/>
      <c r="M1332" s="18"/>
    </row>
    <row r="1333" spans="1:13" ht="12.75" customHeight="1">
      <c r="A1333" s="44">
        <v>43252</v>
      </c>
      <c r="B1333" s="39" t="s">
        <v>18</v>
      </c>
      <c r="C1333" s="39" t="s">
        <v>32</v>
      </c>
      <c r="D1333" s="17">
        <v>104.07</v>
      </c>
      <c r="E1333" s="45">
        <v>1.712</v>
      </c>
      <c r="F1333" s="17">
        <v>47.087000000000003</v>
      </c>
      <c r="G1333" s="45">
        <v>2.306</v>
      </c>
      <c r="H1333" s="17">
        <v>39.682000000000002</v>
      </c>
      <c r="I1333" s="45">
        <v>1.599</v>
      </c>
      <c r="J1333" s="17">
        <v>56.982999999999997</v>
      </c>
      <c r="K1333" s="45">
        <v>3.214</v>
      </c>
      <c r="L1333" s="18"/>
      <c r="M1333" s="18"/>
    </row>
    <row r="1334" spans="1:13" ht="12.75" customHeight="1">
      <c r="A1334" s="44">
        <v>43252</v>
      </c>
      <c r="B1334" s="39" t="s">
        <v>18</v>
      </c>
      <c r="C1334" s="39" t="s">
        <v>30</v>
      </c>
      <c r="D1334" s="17">
        <v>13.872</v>
      </c>
      <c r="E1334" s="45">
        <v>8.6210000000000004</v>
      </c>
      <c r="F1334" s="17">
        <v>9.3330000000000002</v>
      </c>
      <c r="G1334" s="45">
        <v>9.1959999999999997</v>
      </c>
      <c r="H1334" s="17">
        <v>7.43</v>
      </c>
      <c r="I1334" s="45">
        <v>7.6079999999999997</v>
      </c>
      <c r="J1334" s="17">
        <v>4.5389999999999997</v>
      </c>
      <c r="K1334" s="45">
        <v>19.03</v>
      </c>
      <c r="L1334" s="18"/>
      <c r="M1334" s="18"/>
    </row>
    <row r="1335" spans="1:13" ht="12.75" customHeight="1">
      <c r="A1335" s="48">
        <v>43252</v>
      </c>
      <c r="B1335" s="49" t="s">
        <v>18</v>
      </c>
      <c r="C1335" s="49" t="s">
        <v>31</v>
      </c>
      <c r="D1335" s="19">
        <v>1.3560000000000001</v>
      </c>
      <c r="E1335" s="50">
        <v>31.327000000000002</v>
      </c>
      <c r="F1335" s="19">
        <v>0</v>
      </c>
      <c r="G1335" s="50">
        <v>0</v>
      </c>
      <c r="H1335" s="19">
        <v>0</v>
      </c>
      <c r="I1335" s="50">
        <v>0</v>
      </c>
      <c r="J1335" s="19">
        <v>1.3560000000000001</v>
      </c>
      <c r="K1335" s="50">
        <v>31.327000000000002</v>
      </c>
      <c r="L1335" s="18"/>
      <c r="M1335" s="18"/>
    </row>
    <row r="1336" spans="1:13" ht="12.75" customHeight="1">
      <c r="A1336" s="58">
        <v>43252</v>
      </c>
      <c r="B1336" s="25" t="s">
        <v>29</v>
      </c>
      <c r="C1336" s="25" t="s">
        <v>26</v>
      </c>
      <c r="D1336" s="59">
        <v>7007.8509999999997</v>
      </c>
      <c r="E1336" s="47">
        <v>0.27400000000000002</v>
      </c>
      <c r="F1336" s="59">
        <v>3214.86</v>
      </c>
      <c r="G1336" s="47">
        <v>0.39</v>
      </c>
      <c r="H1336" s="59">
        <v>2614.962</v>
      </c>
      <c r="I1336" s="47">
        <v>9.4E-2</v>
      </c>
      <c r="J1336" s="59">
        <v>3792.99</v>
      </c>
      <c r="K1336" s="47">
        <v>0.51400000000000001</v>
      </c>
      <c r="L1336" s="18"/>
      <c r="M1336" s="18"/>
    </row>
    <row r="1337" spans="1:13" ht="12.75" customHeight="1">
      <c r="A1337" s="44">
        <v>43252</v>
      </c>
      <c r="B1337" s="39" t="s">
        <v>29</v>
      </c>
      <c r="C1337" s="39" t="s">
        <v>32</v>
      </c>
      <c r="D1337" s="17">
        <v>5830.5320000000002</v>
      </c>
      <c r="E1337" s="45">
        <v>0.38200000000000001</v>
      </c>
      <c r="F1337" s="17">
        <v>2541.538</v>
      </c>
      <c r="G1337" s="45">
        <v>0.64700000000000002</v>
      </c>
      <c r="H1337" s="17">
        <v>2087.9050000000002</v>
      </c>
      <c r="I1337" s="45">
        <v>0.45900000000000002</v>
      </c>
      <c r="J1337" s="17">
        <v>3288.9949999999999</v>
      </c>
      <c r="K1337" s="45">
        <v>0.64700000000000002</v>
      </c>
      <c r="L1337" s="18"/>
      <c r="M1337" s="18"/>
    </row>
    <row r="1338" spans="1:13" ht="12.75" customHeight="1">
      <c r="A1338" s="44">
        <v>43252</v>
      </c>
      <c r="B1338" s="39" t="s">
        <v>29</v>
      </c>
      <c r="C1338" s="39" t="s">
        <v>30</v>
      </c>
      <c r="D1338" s="17">
        <v>1062.2650000000001</v>
      </c>
      <c r="E1338" s="45">
        <v>1.6339999999999999</v>
      </c>
      <c r="F1338" s="17">
        <v>673.32299999999998</v>
      </c>
      <c r="G1338" s="45">
        <v>1.7989999999999999</v>
      </c>
      <c r="H1338" s="17">
        <v>527.05799999999999</v>
      </c>
      <c r="I1338" s="45">
        <v>1.885</v>
      </c>
      <c r="J1338" s="17">
        <v>388.94200000000001</v>
      </c>
      <c r="K1338" s="45">
        <v>3.2719999999999998</v>
      </c>
      <c r="L1338" s="18"/>
      <c r="M1338" s="18"/>
    </row>
    <row r="1339" spans="1:13" ht="12.75" customHeight="1">
      <c r="A1339" s="48">
        <v>43252</v>
      </c>
      <c r="B1339" s="49" t="s">
        <v>29</v>
      </c>
      <c r="C1339" s="49" t="s">
        <v>31</v>
      </c>
      <c r="D1339" s="19">
        <v>115.054</v>
      </c>
      <c r="E1339" s="50">
        <v>7.02</v>
      </c>
      <c r="F1339" s="19">
        <v>0</v>
      </c>
      <c r="G1339" s="50">
        <v>0</v>
      </c>
      <c r="H1339" s="19">
        <v>0</v>
      </c>
      <c r="I1339" s="50">
        <v>0</v>
      </c>
      <c r="J1339" s="19">
        <v>115.054</v>
      </c>
      <c r="K1339" s="50">
        <v>7.02</v>
      </c>
      <c r="L1339" s="18"/>
      <c r="M1339" s="18"/>
    </row>
    <row r="1340" spans="1:13" ht="12.75" customHeight="1">
      <c r="A1340" s="58">
        <v>43525</v>
      </c>
      <c r="B1340" s="25" t="s">
        <v>11</v>
      </c>
      <c r="C1340" s="25" t="s">
        <v>26</v>
      </c>
      <c r="D1340" s="59">
        <v>2254.8649999999998</v>
      </c>
      <c r="E1340" s="47">
        <v>0.47199999999999998</v>
      </c>
      <c r="F1340" s="59">
        <v>1022.272</v>
      </c>
      <c r="G1340" s="47">
        <v>0.83799999999999997</v>
      </c>
      <c r="H1340" s="59">
        <v>842.58399999999995</v>
      </c>
      <c r="I1340" s="47">
        <v>0.24199999999999999</v>
      </c>
      <c r="J1340" s="59">
        <v>1232.5930000000001</v>
      </c>
      <c r="K1340" s="47">
        <v>0.96499999999999997</v>
      </c>
      <c r="L1340" s="18"/>
      <c r="M1340" s="18"/>
    </row>
    <row r="1341" spans="1:13" ht="12.75" customHeight="1">
      <c r="A1341" s="44">
        <v>43525</v>
      </c>
      <c r="B1341" s="39" t="s">
        <v>11</v>
      </c>
      <c r="C1341" s="39" t="s">
        <v>32</v>
      </c>
      <c r="D1341" s="17">
        <v>1884.1389999999999</v>
      </c>
      <c r="E1341" s="45">
        <v>0.90700000000000003</v>
      </c>
      <c r="F1341" s="17">
        <v>808.41899999999998</v>
      </c>
      <c r="G1341" s="45">
        <v>1.105</v>
      </c>
      <c r="H1341" s="17">
        <v>672.28</v>
      </c>
      <c r="I1341" s="45">
        <v>0.9</v>
      </c>
      <c r="J1341" s="17">
        <v>1075.7190000000001</v>
      </c>
      <c r="K1341" s="45">
        <v>1.5089999999999999</v>
      </c>
      <c r="L1341" s="18"/>
      <c r="M1341" s="18"/>
    </row>
    <row r="1342" spans="1:13" ht="12.75" customHeight="1">
      <c r="A1342" s="44">
        <v>43525</v>
      </c>
      <c r="B1342" s="39" t="s">
        <v>11</v>
      </c>
      <c r="C1342" s="39" t="s">
        <v>30</v>
      </c>
      <c r="D1342" s="17">
        <v>322.61799999999999</v>
      </c>
      <c r="E1342" s="45">
        <v>3.085</v>
      </c>
      <c r="F1342" s="17">
        <v>213.852</v>
      </c>
      <c r="G1342" s="45">
        <v>3.714</v>
      </c>
      <c r="H1342" s="17">
        <v>170.304</v>
      </c>
      <c r="I1342" s="45">
        <v>3.7370000000000001</v>
      </c>
      <c r="J1342" s="17">
        <v>108.76600000000001</v>
      </c>
      <c r="K1342" s="45">
        <v>6.7220000000000004</v>
      </c>
      <c r="L1342" s="18"/>
      <c r="M1342" s="18"/>
    </row>
    <row r="1343" spans="1:13" ht="12.75" customHeight="1">
      <c r="A1343" s="48">
        <v>43525</v>
      </c>
      <c r="B1343" s="49" t="s">
        <v>11</v>
      </c>
      <c r="C1343" s="49" t="s">
        <v>31</v>
      </c>
      <c r="D1343" s="19">
        <v>48.107999999999997</v>
      </c>
      <c r="E1343" s="50">
        <v>11.792</v>
      </c>
      <c r="F1343" s="19">
        <v>0</v>
      </c>
      <c r="G1343" s="50">
        <v>0</v>
      </c>
      <c r="H1343" s="19">
        <v>0</v>
      </c>
      <c r="I1343" s="50">
        <v>0</v>
      </c>
      <c r="J1343" s="19">
        <v>48.107999999999997</v>
      </c>
      <c r="K1343" s="50">
        <v>11.792</v>
      </c>
      <c r="L1343" s="18"/>
      <c r="M1343" s="18"/>
    </row>
    <row r="1344" spans="1:13" ht="12.75" customHeight="1">
      <c r="A1344" s="58">
        <v>43525</v>
      </c>
      <c r="B1344" s="25" t="s">
        <v>12</v>
      </c>
      <c r="C1344" s="25" t="s">
        <v>26</v>
      </c>
      <c r="D1344" s="59">
        <v>1829.828</v>
      </c>
      <c r="E1344" s="47">
        <v>0.49099999999999999</v>
      </c>
      <c r="F1344" s="59">
        <v>843.93299999999999</v>
      </c>
      <c r="G1344" s="47">
        <v>0.96299999999999997</v>
      </c>
      <c r="H1344" s="59">
        <v>680.60500000000002</v>
      </c>
      <c r="I1344" s="47">
        <v>0.22600000000000001</v>
      </c>
      <c r="J1344" s="59">
        <v>985.89499999999998</v>
      </c>
      <c r="K1344" s="47">
        <v>1.244</v>
      </c>
      <c r="L1344" s="18"/>
      <c r="M1344" s="18"/>
    </row>
    <row r="1345" spans="1:13" ht="12.75" customHeight="1">
      <c r="A1345" s="44">
        <v>43525</v>
      </c>
      <c r="B1345" s="39" t="s">
        <v>12</v>
      </c>
      <c r="C1345" s="39" t="s">
        <v>32</v>
      </c>
      <c r="D1345" s="17">
        <v>1538.5340000000001</v>
      </c>
      <c r="E1345" s="45">
        <v>0.77500000000000002</v>
      </c>
      <c r="F1345" s="17">
        <v>683.02700000000004</v>
      </c>
      <c r="G1345" s="45">
        <v>1.367</v>
      </c>
      <c r="H1345" s="17">
        <v>561.93399999999997</v>
      </c>
      <c r="I1345" s="45">
        <v>1.006</v>
      </c>
      <c r="J1345" s="17">
        <v>855.50800000000004</v>
      </c>
      <c r="K1345" s="45">
        <v>1.4930000000000001</v>
      </c>
      <c r="L1345" s="18"/>
      <c r="M1345" s="18"/>
    </row>
    <row r="1346" spans="1:13" ht="12.75" customHeight="1">
      <c r="A1346" s="44">
        <v>43525</v>
      </c>
      <c r="B1346" s="39" t="s">
        <v>12</v>
      </c>
      <c r="C1346" s="39" t="s">
        <v>30</v>
      </c>
      <c r="D1346" s="17">
        <v>251.124</v>
      </c>
      <c r="E1346" s="45">
        <v>4.6929999999999996</v>
      </c>
      <c r="F1346" s="17">
        <v>160.90700000000001</v>
      </c>
      <c r="G1346" s="45">
        <v>4.508</v>
      </c>
      <c r="H1346" s="17">
        <v>118.67100000000001</v>
      </c>
      <c r="I1346" s="45">
        <v>5.1609999999999996</v>
      </c>
      <c r="J1346" s="17">
        <v>90.218000000000004</v>
      </c>
      <c r="K1346" s="45">
        <v>8.4529999999999994</v>
      </c>
      <c r="L1346" s="18"/>
      <c r="M1346" s="18"/>
    </row>
    <row r="1347" spans="1:13" ht="12.75" customHeight="1">
      <c r="A1347" s="48">
        <v>43525</v>
      </c>
      <c r="B1347" s="49" t="s">
        <v>12</v>
      </c>
      <c r="C1347" s="49" t="s">
        <v>31</v>
      </c>
      <c r="D1347" s="19">
        <v>40.168999999999997</v>
      </c>
      <c r="E1347" s="50">
        <v>13.916</v>
      </c>
      <c r="F1347" s="19">
        <v>0</v>
      </c>
      <c r="G1347" s="50">
        <v>0</v>
      </c>
      <c r="H1347" s="19">
        <v>0</v>
      </c>
      <c r="I1347" s="50">
        <v>0</v>
      </c>
      <c r="J1347" s="19">
        <v>40.168999999999997</v>
      </c>
      <c r="K1347" s="50">
        <v>13.916</v>
      </c>
      <c r="L1347" s="18"/>
      <c r="M1347" s="18"/>
    </row>
    <row r="1348" spans="1:13" ht="12.75" customHeight="1">
      <c r="A1348" s="58">
        <v>43525</v>
      </c>
      <c r="B1348" s="25" t="s">
        <v>13</v>
      </c>
      <c r="C1348" s="25" t="s">
        <v>26</v>
      </c>
      <c r="D1348" s="59">
        <v>1420.377</v>
      </c>
      <c r="E1348" s="47">
        <v>0.58199999999999996</v>
      </c>
      <c r="F1348" s="59">
        <v>629.84100000000001</v>
      </c>
      <c r="G1348" s="47">
        <v>0.9</v>
      </c>
      <c r="H1348" s="59">
        <v>538.31399999999996</v>
      </c>
      <c r="I1348" s="47">
        <v>0.31900000000000001</v>
      </c>
      <c r="J1348" s="59">
        <v>790.53700000000003</v>
      </c>
      <c r="K1348" s="47">
        <v>1.216</v>
      </c>
      <c r="L1348" s="18"/>
      <c r="M1348" s="18"/>
    </row>
    <row r="1349" spans="1:13" ht="12.75" customHeight="1">
      <c r="A1349" s="44">
        <v>43525</v>
      </c>
      <c r="B1349" s="39" t="s">
        <v>13</v>
      </c>
      <c r="C1349" s="39" t="s">
        <v>32</v>
      </c>
      <c r="D1349" s="17">
        <v>1174.5160000000001</v>
      </c>
      <c r="E1349" s="45">
        <v>1.056</v>
      </c>
      <c r="F1349" s="17">
        <v>493.48</v>
      </c>
      <c r="G1349" s="45">
        <v>1.206</v>
      </c>
      <c r="H1349" s="17">
        <v>420.42899999999997</v>
      </c>
      <c r="I1349" s="45">
        <v>1.05</v>
      </c>
      <c r="J1349" s="17">
        <v>681.03700000000003</v>
      </c>
      <c r="K1349" s="45">
        <v>1.9139999999999999</v>
      </c>
      <c r="L1349" s="18"/>
      <c r="M1349" s="18"/>
    </row>
    <row r="1350" spans="1:13" ht="12.75" customHeight="1">
      <c r="A1350" s="44">
        <v>43525</v>
      </c>
      <c r="B1350" s="39" t="s">
        <v>13</v>
      </c>
      <c r="C1350" s="39" t="s">
        <v>30</v>
      </c>
      <c r="D1350" s="17">
        <v>216.072</v>
      </c>
      <c r="E1350" s="45">
        <v>4.202</v>
      </c>
      <c r="F1350" s="17">
        <v>136.36099999999999</v>
      </c>
      <c r="G1350" s="45">
        <v>3.9940000000000002</v>
      </c>
      <c r="H1350" s="17">
        <v>117.88500000000001</v>
      </c>
      <c r="I1350" s="45">
        <v>4.1459999999999999</v>
      </c>
      <c r="J1350" s="17">
        <v>79.710999999999999</v>
      </c>
      <c r="K1350" s="45">
        <v>9.2810000000000006</v>
      </c>
      <c r="L1350" s="18"/>
      <c r="M1350" s="18"/>
    </row>
    <row r="1351" spans="1:13" ht="12.75" customHeight="1">
      <c r="A1351" s="48">
        <v>43525</v>
      </c>
      <c r="B1351" s="49" t="s">
        <v>13</v>
      </c>
      <c r="C1351" s="49" t="s">
        <v>31</v>
      </c>
      <c r="D1351" s="19">
        <v>29.789000000000001</v>
      </c>
      <c r="E1351" s="50">
        <v>13.725</v>
      </c>
      <c r="F1351" s="19">
        <v>0</v>
      </c>
      <c r="G1351" s="50">
        <v>0</v>
      </c>
      <c r="H1351" s="19">
        <v>0</v>
      </c>
      <c r="I1351" s="50">
        <v>0</v>
      </c>
      <c r="J1351" s="19">
        <v>29.789000000000001</v>
      </c>
      <c r="K1351" s="50">
        <v>13.725</v>
      </c>
      <c r="L1351" s="18"/>
      <c r="M1351" s="18"/>
    </row>
    <row r="1352" spans="1:13" ht="12.75" customHeight="1">
      <c r="A1352" s="58">
        <v>43525</v>
      </c>
      <c r="B1352" s="25" t="s">
        <v>14</v>
      </c>
      <c r="C1352" s="25" t="s">
        <v>26</v>
      </c>
      <c r="D1352" s="59">
        <v>499.80700000000002</v>
      </c>
      <c r="E1352" s="47">
        <v>0.54200000000000004</v>
      </c>
      <c r="F1352" s="59">
        <v>216.56700000000001</v>
      </c>
      <c r="G1352" s="47">
        <v>1.2250000000000001</v>
      </c>
      <c r="H1352" s="59">
        <v>175.16300000000001</v>
      </c>
      <c r="I1352" s="47">
        <v>0.26800000000000002</v>
      </c>
      <c r="J1352" s="59">
        <v>283.23899999999998</v>
      </c>
      <c r="K1352" s="47">
        <v>1.2330000000000001</v>
      </c>
      <c r="L1352" s="18"/>
      <c r="M1352" s="18"/>
    </row>
    <row r="1353" spans="1:13" ht="12.75" customHeight="1">
      <c r="A1353" s="44">
        <v>43525</v>
      </c>
      <c r="B1353" s="39" t="s">
        <v>14</v>
      </c>
      <c r="C1353" s="39" t="s">
        <v>32</v>
      </c>
      <c r="D1353" s="17">
        <v>411.60300000000001</v>
      </c>
      <c r="E1353" s="45">
        <v>1.0529999999999999</v>
      </c>
      <c r="F1353" s="17">
        <v>165.011</v>
      </c>
      <c r="G1353" s="45">
        <v>2.028</v>
      </c>
      <c r="H1353" s="17">
        <v>133.69900000000001</v>
      </c>
      <c r="I1353" s="45">
        <v>1.7050000000000001</v>
      </c>
      <c r="J1353" s="17">
        <v>246.59200000000001</v>
      </c>
      <c r="K1353" s="45">
        <v>1.599</v>
      </c>
      <c r="L1353" s="18"/>
      <c r="M1353" s="18"/>
    </row>
    <row r="1354" spans="1:13" ht="12.75" customHeight="1">
      <c r="A1354" s="44">
        <v>43525</v>
      </c>
      <c r="B1354" s="39" t="s">
        <v>14</v>
      </c>
      <c r="C1354" s="39" t="s">
        <v>30</v>
      </c>
      <c r="D1354" s="17">
        <v>83.081999999999994</v>
      </c>
      <c r="E1354" s="45">
        <v>5.2480000000000002</v>
      </c>
      <c r="F1354" s="17">
        <v>51.557000000000002</v>
      </c>
      <c r="G1354" s="45">
        <v>6.1769999999999996</v>
      </c>
      <c r="H1354" s="17">
        <v>41.463999999999999</v>
      </c>
      <c r="I1354" s="45">
        <v>5.702</v>
      </c>
      <c r="J1354" s="17">
        <v>31.526</v>
      </c>
      <c r="K1354" s="45">
        <v>10.494</v>
      </c>
      <c r="L1354" s="18"/>
      <c r="M1354" s="18"/>
    </row>
    <row r="1355" spans="1:13" ht="12.75" customHeight="1">
      <c r="A1355" s="48">
        <v>43525</v>
      </c>
      <c r="B1355" s="49" t="s">
        <v>14</v>
      </c>
      <c r="C1355" s="49" t="s">
        <v>31</v>
      </c>
      <c r="D1355" s="19">
        <v>5.1210000000000004</v>
      </c>
      <c r="E1355" s="50">
        <v>24.573</v>
      </c>
      <c r="F1355" s="19">
        <v>0</v>
      </c>
      <c r="G1355" s="50">
        <v>0</v>
      </c>
      <c r="H1355" s="19">
        <v>0</v>
      </c>
      <c r="I1355" s="50">
        <v>0</v>
      </c>
      <c r="J1355" s="19">
        <v>5.1210000000000004</v>
      </c>
      <c r="K1355" s="50">
        <v>24.573</v>
      </c>
      <c r="L1355" s="18"/>
      <c r="M1355" s="18"/>
    </row>
    <row r="1356" spans="1:13" ht="12.75" customHeight="1">
      <c r="A1356" s="58">
        <v>43525</v>
      </c>
      <c r="B1356" s="25" t="s">
        <v>15</v>
      </c>
      <c r="C1356" s="25" t="s">
        <v>26</v>
      </c>
      <c r="D1356" s="59">
        <v>738.72799999999995</v>
      </c>
      <c r="E1356" s="47">
        <v>0.61399999999999999</v>
      </c>
      <c r="F1356" s="59">
        <v>344.83699999999999</v>
      </c>
      <c r="G1356" s="47">
        <v>1.173</v>
      </c>
      <c r="H1356" s="59">
        <v>283.66199999999998</v>
      </c>
      <c r="I1356" s="47">
        <v>0.54</v>
      </c>
      <c r="J1356" s="59">
        <v>393.89100000000002</v>
      </c>
      <c r="K1356" s="47">
        <v>1.351</v>
      </c>
      <c r="L1356" s="18"/>
      <c r="M1356" s="18"/>
    </row>
    <row r="1357" spans="1:13" ht="12.75" customHeight="1">
      <c r="A1357" s="44">
        <v>43525</v>
      </c>
      <c r="B1357" s="39" t="s">
        <v>15</v>
      </c>
      <c r="C1357" s="39" t="s">
        <v>32</v>
      </c>
      <c r="D1357" s="17">
        <v>625.48299999999995</v>
      </c>
      <c r="E1357" s="45">
        <v>1.107</v>
      </c>
      <c r="F1357" s="17">
        <v>279.25</v>
      </c>
      <c r="G1357" s="45">
        <v>1.71</v>
      </c>
      <c r="H1357" s="17">
        <v>232.041</v>
      </c>
      <c r="I1357" s="45">
        <v>1.4910000000000001</v>
      </c>
      <c r="J1357" s="17">
        <v>346.233</v>
      </c>
      <c r="K1357" s="45">
        <v>2.0329999999999999</v>
      </c>
      <c r="L1357" s="18"/>
      <c r="M1357" s="18"/>
    </row>
    <row r="1358" spans="1:13" ht="12.75" customHeight="1">
      <c r="A1358" s="44">
        <v>43525</v>
      </c>
      <c r="B1358" s="39" t="s">
        <v>15</v>
      </c>
      <c r="C1358" s="39" t="s">
        <v>30</v>
      </c>
      <c r="D1358" s="17">
        <v>101.095</v>
      </c>
      <c r="E1358" s="45">
        <v>5.3840000000000003</v>
      </c>
      <c r="F1358" s="17">
        <v>65.587000000000003</v>
      </c>
      <c r="G1358" s="45">
        <v>5.5119999999999996</v>
      </c>
      <c r="H1358" s="17">
        <v>51.621000000000002</v>
      </c>
      <c r="I1358" s="45">
        <v>6.1920000000000002</v>
      </c>
      <c r="J1358" s="17">
        <v>35.508000000000003</v>
      </c>
      <c r="K1358" s="45">
        <v>11.837</v>
      </c>
      <c r="L1358" s="18"/>
      <c r="M1358" s="18"/>
    </row>
    <row r="1359" spans="1:13" ht="12.75" customHeight="1">
      <c r="A1359" s="48">
        <v>43525</v>
      </c>
      <c r="B1359" s="49" t="s">
        <v>15</v>
      </c>
      <c r="C1359" s="49" t="s">
        <v>31</v>
      </c>
      <c r="D1359" s="19">
        <v>12.15</v>
      </c>
      <c r="E1359" s="50">
        <v>23.974</v>
      </c>
      <c r="F1359" s="19">
        <v>0</v>
      </c>
      <c r="G1359" s="50">
        <v>0</v>
      </c>
      <c r="H1359" s="19">
        <v>0</v>
      </c>
      <c r="I1359" s="50">
        <v>0</v>
      </c>
      <c r="J1359" s="19">
        <v>12.15</v>
      </c>
      <c r="K1359" s="50">
        <v>23.974</v>
      </c>
      <c r="L1359" s="18"/>
      <c r="M1359" s="18"/>
    </row>
    <row r="1360" spans="1:13" ht="12.75" customHeight="1">
      <c r="A1360" s="58">
        <v>43525</v>
      </c>
      <c r="B1360" s="25" t="s">
        <v>16</v>
      </c>
      <c r="C1360" s="25" t="s">
        <v>26</v>
      </c>
      <c r="D1360" s="59">
        <v>156.43899999999999</v>
      </c>
      <c r="E1360" s="47">
        <v>0.81799999999999995</v>
      </c>
      <c r="F1360" s="59">
        <v>64.48</v>
      </c>
      <c r="G1360" s="47">
        <v>1.3260000000000001</v>
      </c>
      <c r="H1360" s="59">
        <v>53.875999999999998</v>
      </c>
      <c r="I1360" s="47">
        <v>0.36399999999999999</v>
      </c>
      <c r="J1360" s="59">
        <v>91.959000000000003</v>
      </c>
      <c r="K1360" s="47">
        <v>1.577</v>
      </c>
      <c r="L1360" s="18"/>
      <c r="M1360" s="18"/>
    </row>
    <row r="1361" spans="1:13" ht="12.75" customHeight="1">
      <c r="A1361" s="44">
        <v>43525</v>
      </c>
      <c r="B1361" s="39" t="s">
        <v>16</v>
      </c>
      <c r="C1361" s="39" t="s">
        <v>32</v>
      </c>
      <c r="D1361" s="17">
        <v>128.32499999999999</v>
      </c>
      <c r="E1361" s="45">
        <v>1.389</v>
      </c>
      <c r="F1361" s="17">
        <v>48.006999999999998</v>
      </c>
      <c r="G1361" s="45">
        <v>3.048</v>
      </c>
      <c r="H1361" s="17">
        <v>39.872</v>
      </c>
      <c r="I1361" s="45">
        <v>2.1110000000000002</v>
      </c>
      <c r="J1361" s="17">
        <v>80.317999999999998</v>
      </c>
      <c r="K1361" s="45">
        <v>2.0489999999999999</v>
      </c>
      <c r="L1361" s="18"/>
      <c r="M1361" s="18"/>
    </row>
    <row r="1362" spans="1:13" ht="12.75" customHeight="1">
      <c r="A1362" s="44">
        <v>43525</v>
      </c>
      <c r="B1362" s="39" t="s">
        <v>16</v>
      </c>
      <c r="C1362" s="39" t="s">
        <v>30</v>
      </c>
      <c r="D1362" s="17">
        <v>24.981000000000002</v>
      </c>
      <c r="E1362" s="45">
        <v>5.907</v>
      </c>
      <c r="F1362" s="17">
        <v>16.472999999999999</v>
      </c>
      <c r="G1362" s="45">
        <v>7.9119999999999999</v>
      </c>
      <c r="H1362" s="17">
        <v>14.004</v>
      </c>
      <c r="I1362" s="45">
        <v>6.5869999999999997</v>
      </c>
      <c r="J1362" s="17">
        <v>8.5079999999999991</v>
      </c>
      <c r="K1362" s="45">
        <v>14.193</v>
      </c>
      <c r="L1362" s="18"/>
      <c r="M1362" s="18"/>
    </row>
    <row r="1363" spans="1:13" ht="12.75" customHeight="1">
      <c r="A1363" s="48">
        <v>43525</v>
      </c>
      <c r="B1363" s="49" t="s">
        <v>16</v>
      </c>
      <c r="C1363" s="49" t="s">
        <v>31</v>
      </c>
      <c r="D1363" s="19">
        <v>3.133</v>
      </c>
      <c r="E1363" s="50">
        <v>24.69</v>
      </c>
      <c r="F1363" s="19">
        <v>0</v>
      </c>
      <c r="G1363" s="50">
        <v>0</v>
      </c>
      <c r="H1363" s="19">
        <v>0</v>
      </c>
      <c r="I1363" s="50">
        <v>0</v>
      </c>
      <c r="J1363" s="19">
        <v>3.133</v>
      </c>
      <c r="K1363" s="50">
        <v>24.69</v>
      </c>
      <c r="L1363" s="18"/>
      <c r="M1363" s="18"/>
    </row>
    <row r="1364" spans="1:13" ht="12.75" customHeight="1">
      <c r="A1364" s="58">
        <v>43525</v>
      </c>
      <c r="B1364" s="25" t="s">
        <v>17</v>
      </c>
      <c r="C1364" s="25" t="s">
        <v>26</v>
      </c>
      <c r="D1364" s="59">
        <v>51.003</v>
      </c>
      <c r="E1364" s="47">
        <v>2.0529999999999999</v>
      </c>
      <c r="F1364" s="59">
        <v>22.984999999999999</v>
      </c>
      <c r="G1364" s="47">
        <v>3.363</v>
      </c>
      <c r="H1364" s="59">
        <v>20.327000000000002</v>
      </c>
      <c r="I1364" s="47">
        <v>1.5489999999999999</v>
      </c>
      <c r="J1364" s="59">
        <v>28.018999999999998</v>
      </c>
      <c r="K1364" s="47">
        <v>3.726</v>
      </c>
      <c r="L1364" s="18"/>
      <c r="M1364" s="18"/>
    </row>
    <row r="1365" spans="1:13" ht="12.75" customHeight="1">
      <c r="A1365" s="44">
        <v>43525</v>
      </c>
      <c r="B1365" s="39" t="s">
        <v>17</v>
      </c>
      <c r="C1365" s="39" t="s">
        <v>32</v>
      </c>
      <c r="D1365" s="17">
        <v>43.997</v>
      </c>
      <c r="E1365" s="45">
        <v>2.7389999999999999</v>
      </c>
      <c r="F1365" s="17">
        <v>18.571000000000002</v>
      </c>
      <c r="G1365" s="45">
        <v>4.1130000000000004</v>
      </c>
      <c r="H1365" s="17">
        <v>16.649999999999999</v>
      </c>
      <c r="I1365" s="45">
        <v>2.5230000000000001</v>
      </c>
      <c r="J1365" s="17">
        <v>25.425999999999998</v>
      </c>
      <c r="K1365" s="45">
        <v>4.8319999999999999</v>
      </c>
      <c r="L1365" s="18"/>
      <c r="M1365" s="18"/>
    </row>
    <row r="1366" spans="1:13" ht="12.75" customHeight="1">
      <c r="A1366" s="44">
        <v>43525</v>
      </c>
      <c r="B1366" s="39" t="s">
        <v>17</v>
      </c>
      <c r="C1366" s="39" t="s">
        <v>30</v>
      </c>
      <c r="D1366" s="17">
        <v>6.4240000000000004</v>
      </c>
      <c r="E1366" s="45">
        <v>20.498000000000001</v>
      </c>
      <c r="F1366" s="17">
        <v>4.4139999999999997</v>
      </c>
      <c r="G1366" s="45">
        <v>17.210999999999999</v>
      </c>
      <c r="H1366" s="17">
        <v>3.677</v>
      </c>
      <c r="I1366" s="45">
        <v>14.521000000000001</v>
      </c>
      <c r="J1366" s="17">
        <v>2.0099999999999998</v>
      </c>
      <c r="K1366" s="45">
        <v>49.207000000000001</v>
      </c>
      <c r="L1366" s="18"/>
      <c r="M1366" s="18"/>
    </row>
    <row r="1367" spans="1:13" ht="12.75" customHeight="1">
      <c r="A1367" s="48">
        <v>43525</v>
      </c>
      <c r="B1367" s="49" t="s">
        <v>17</v>
      </c>
      <c r="C1367" s="49" t="s">
        <v>31</v>
      </c>
      <c r="D1367" s="19">
        <v>0.58299999999999996</v>
      </c>
      <c r="E1367" s="50">
        <v>58.151000000000003</v>
      </c>
      <c r="F1367" s="19">
        <v>0</v>
      </c>
      <c r="G1367" s="50">
        <v>0</v>
      </c>
      <c r="H1367" s="19">
        <v>0</v>
      </c>
      <c r="I1367" s="50">
        <v>0</v>
      </c>
      <c r="J1367" s="19">
        <v>0.58299999999999996</v>
      </c>
      <c r="K1367" s="50">
        <v>58.151000000000003</v>
      </c>
      <c r="L1367" s="18"/>
      <c r="M1367" s="18"/>
    </row>
    <row r="1368" spans="1:13" ht="12.75" customHeight="1">
      <c r="A1368" s="58">
        <v>43525</v>
      </c>
      <c r="B1368" s="25" t="s">
        <v>18</v>
      </c>
      <c r="C1368" s="25" t="s">
        <v>26</v>
      </c>
      <c r="D1368" s="59">
        <v>123.07</v>
      </c>
      <c r="E1368" s="47">
        <v>1.3029999999999999</v>
      </c>
      <c r="F1368" s="59">
        <v>56.058999999999997</v>
      </c>
      <c r="G1368" s="47">
        <v>2.242</v>
      </c>
      <c r="H1368" s="59">
        <v>47.765999999999998</v>
      </c>
      <c r="I1368" s="47">
        <v>0.57299999999999995</v>
      </c>
      <c r="J1368" s="59">
        <v>67.010999999999996</v>
      </c>
      <c r="K1368" s="47">
        <v>2.6219999999999999</v>
      </c>
      <c r="L1368" s="18"/>
      <c r="M1368" s="18"/>
    </row>
    <row r="1369" spans="1:13" ht="12.75" customHeight="1">
      <c r="A1369" s="44">
        <v>43525</v>
      </c>
      <c r="B1369" s="39" t="s">
        <v>18</v>
      </c>
      <c r="C1369" s="39" t="s">
        <v>32</v>
      </c>
      <c r="D1369" s="17">
        <v>102.786</v>
      </c>
      <c r="E1369" s="45">
        <v>2.36</v>
      </c>
      <c r="F1369" s="17">
        <v>42.295000000000002</v>
      </c>
      <c r="G1369" s="45">
        <v>4.0060000000000002</v>
      </c>
      <c r="H1369" s="17">
        <v>36.174999999999997</v>
      </c>
      <c r="I1369" s="45">
        <v>3.371</v>
      </c>
      <c r="J1369" s="17">
        <v>60.491</v>
      </c>
      <c r="K1369" s="45">
        <v>3.2490000000000001</v>
      </c>
      <c r="L1369" s="18"/>
      <c r="M1369" s="18"/>
    </row>
    <row r="1370" spans="1:13" ht="12.75" customHeight="1">
      <c r="A1370" s="44">
        <v>43525</v>
      </c>
      <c r="B1370" s="39" t="s">
        <v>18</v>
      </c>
      <c r="C1370" s="39" t="s">
        <v>30</v>
      </c>
      <c r="D1370" s="17">
        <v>18.91</v>
      </c>
      <c r="E1370" s="45">
        <v>10.106999999999999</v>
      </c>
      <c r="F1370" s="17">
        <v>13.763999999999999</v>
      </c>
      <c r="G1370" s="45">
        <v>10.48</v>
      </c>
      <c r="H1370" s="17">
        <v>11.592000000000001</v>
      </c>
      <c r="I1370" s="45">
        <v>11.321999999999999</v>
      </c>
      <c r="J1370" s="17">
        <v>5.1470000000000002</v>
      </c>
      <c r="K1370" s="45">
        <v>21.861999999999998</v>
      </c>
      <c r="L1370" s="18"/>
      <c r="M1370" s="18"/>
    </row>
    <row r="1371" spans="1:13" ht="12.75" customHeight="1">
      <c r="A1371" s="48">
        <v>43525</v>
      </c>
      <c r="B1371" s="49" t="s">
        <v>18</v>
      </c>
      <c r="C1371" s="49" t="s">
        <v>31</v>
      </c>
      <c r="D1371" s="19">
        <v>1.373</v>
      </c>
      <c r="E1371" s="50">
        <v>51.146000000000001</v>
      </c>
      <c r="F1371" s="19">
        <v>0</v>
      </c>
      <c r="G1371" s="50">
        <v>0</v>
      </c>
      <c r="H1371" s="19">
        <v>0</v>
      </c>
      <c r="I1371" s="50">
        <v>0</v>
      </c>
      <c r="J1371" s="19">
        <v>1.373</v>
      </c>
      <c r="K1371" s="50">
        <v>51.146000000000001</v>
      </c>
      <c r="L1371" s="18"/>
      <c r="M1371" s="18"/>
    </row>
    <row r="1372" spans="1:13" ht="12.75" customHeight="1">
      <c r="A1372" s="58">
        <v>43525</v>
      </c>
      <c r="B1372" s="25" t="s">
        <v>29</v>
      </c>
      <c r="C1372" s="25" t="s">
        <v>26</v>
      </c>
      <c r="D1372" s="59">
        <v>7074.1170000000002</v>
      </c>
      <c r="E1372" s="47">
        <v>0.222</v>
      </c>
      <c r="F1372" s="59">
        <v>3200.973</v>
      </c>
      <c r="G1372" s="47">
        <v>0.47399999999999998</v>
      </c>
      <c r="H1372" s="59">
        <v>2642.2979999999998</v>
      </c>
      <c r="I1372" s="47">
        <v>0.14299999999999999</v>
      </c>
      <c r="J1372" s="59">
        <v>3873.1439999999998</v>
      </c>
      <c r="K1372" s="47">
        <v>0.501</v>
      </c>
      <c r="L1372" s="18"/>
      <c r="M1372" s="18"/>
    </row>
    <row r="1373" spans="1:13" ht="12.75" customHeight="1">
      <c r="A1373" s="44">
        <v>43525</v>
      </c>
      <c r="B1373" s="39" t="s">
        <v>29</v>
      </c>
      <c r="C1373" s="39" t="s">
        <v>32</v>
      </c>
      <c r="D1373" s="17">
        <v>5909.3829999999998</v>
      </c>
      <c r="E1373" s="45">
        <v>0.35499999999999998</v>
      </c>
      <c r="F1373" s="17">
        <v>2538.0590000000002</v>
      </c>
      <c r="G1373" s="45">
        <v>0.62</v>
      </c>
      <c r="H1373" s="17">
        <v>2113.0790000000002</v>
      </c>
      <c r="I1373" s="45">
        <v>0.46800000000000003</v>
      </c>
      <c r="J1373" s="17">
        <v>3371.3240000000001</v>
      </c>
      <c r="K1373" s="45">
        <v>0.73399999999999999</v>
      </c>
      <c r="L1373" s="18"/>
      <c r="M1373" s="18"/>
    </row>
    <row r="1374" spans="1:13" ht="12.75" customHeight="1">
      <c r="A1374" s="44">
        <v>43525</v>
      </c>
      <c r="B1374" s="39" t="s">
        <v>29</v>
      </c>
      <c r="C1374" s="39" t="s">
        <v>30</v>
      </c>
      <c r="D1374" s="17">
        <v>1024.308</v>
      </c>
      <c r="E1374" s="45">
        <v>1.6</v>
      </c>
      <c r="F1374" s="17">
        <v>662.91399999999999</v>
      </c>
      <c r="G1374" s="45">
        <v>1.8029999999999999</v>
      </c>
      <c r="H1374" s="17">
        <v>529.21900000000005</v>
      </c>
      <c r="I1374" s="45">
        <v>2.0489999999999999</v>
      </c>
      <c r="J1374" s="17">
        <v>361.39400000000001</v>
      </c>
      <c r="K1374" s="45">
        <v>3.3660000000000001</v>
      </c>
      <c r="L1374" s="18"/>
      <c r="M1374" s="18"/>
    </row>
    <row r="1375" spans="1:13" ht="12.75" customHeight="1">
      <c r="A1375" s="48">
        <v>43525</v>
      </c>
      <c r="B1375" s="49" t="s">
        <v>29</v>
      </c>
      <c r="C1375" s="49" t="s">
        <v>31</v>
      </c>
      <c r="D1375" s="19">
        <v>140.42599999999999</v>
      </c>
      <c r="E1375" s="50">
        <v>7.0129999999999999</v>
      </c>
      <c r="F1375" s="19">
        <v>0</v>
      </c>
      <c r="G1375" s="50">
        <v>0</v>
      </c>
      <c r="H1375" s="19">
        <v>0</v>
      </c>
      <c r="I1375" s="50">
        <v>0</v>
      </c>
      <c r="J1375" s="19">
        <v>140.42599999999999</v>
      </c>
      <c r="K1375" s="50">
        <v>7.0129999999999999</v>
      </c>
      <c r="L1375" s="18"/>
      <c r="M1375" s="18"/>
    </row>
    <row r="1376" spans="1:13" ht="12.75" customHeight="1">
      <c r="A1376" s="58">
        <v>43617</v>
      </c>
      <c r="B1376" s="25" t="s">
        <v>11</v>
      </c>
      <c r="C1376" s="25" t="s">
        <v>26</v>
      </c>
      <c r="D1376" s="59">
        <v>2260.7719999999999</v>
      </c>
      <c r="E1376" s="47">
        <v>0.43</v>
      </c>
      <c r="F1376" s="59">
        <v>1029.92</v>
      </c>
      <c r="G1376" s="47">
        <v>0.77600000000000002</v>
      </c>
      <c r="H1376" s="59">
        <v>846.54399999999998</v>
      </c>
      <c r="I1376" s="47">
        <v>0.24099999999999999</v>
      </c>
      <c r="J1376" s="59">
        <v>1230.8520000000001</v>
      </c>
      <c r="K1376" s="47">
        <v>0.98199999999999998</v>
      </c>
      <c r="L1376" s="18"/>
      <c r="M1376" s="18"/>
    </row>
    <row r="1377" spans="1:13" ht="12.75" customHeight="1">
      <c r="A1377" s="44">
        <v>43617</v>
      </c>
      <c r="B1377" s="39" t="s">
        <v>11</v>
      </c>
      <c r="C1377" s="39" t="s">
        <v>32</v>
      </c>
      <c r="D1377" s="17">
        <v>1874.9870000000001</v>
      </c>
      <c r="E1377" s="45">
        <v>0.71599999999999997</v>
      </c>
      <c r="F1377" s="17">
        <v>815.52300000000002</v>
      </c>
      <c r="G1377" s="45">
        <v>1.1819999999999999</v>
      </c>
      <c r="H1377" s="17">
        <v>672.65899999999999</v>
      </c>
      <c r="I1377" s="45">
        <v>0.85199999999999998</v>
      </c>
      <c r="J1377" s="17">
        <v>1059.4639999999999</v>
      </c>
      <c r="K1377" s="45">
        <v>1.198</v>
      </c>
      <c r="L1377" s="18"/>
      <c r="M1377" s="18"/>
    </row>
    <row r="1378" spans="1:13" ht="12.75" customHeight="1">
      <c r="A1378" s="44">
        <v>43617</v>
      </c>
      <c r="B1378" s="39" t="s">
        <v>11</v>
      </c>
      <c r="C1378" s="39" t="s">
        <v>30</v>
      </c>
      <c r="D1378" s="17">
        <v>334.935</v>
      </c>
      <c r="E1378" s="45">
        <v>2.895</v>
      </c>
      <c r="F1378" s="17">
        <v>214.39699999999999</v>
      </c>
      <c r="G1378" s="45">
        <v>3.073</v>
      </c>
      <c r="H1378" s="17">
        <v>173.88399999999999</v>
      </c>
      <c r="I1378" s="45">
        <v>3.137</v>
      </c>
      <c r="J1378" s="17">
        <v>120.538</v>
      </c>
      <c r="K1378" s="45">
        <v>4.8860000000000001</v>
      </c>
      <c r="L1378" s="18"/>
      <c r="M1378" s="18"/>
    </row>
    <row r="1379" spans="1:13" ht="12.75" customHeight="1">
      <c r="A1379" s="48">
        <v>43617</v>
      </c>
      <c r="B1379" s="49" t="s">
        <v>11</v>
      </c>
      <c r="C1379" s="49" t="s">
        <v>31</v>
      </c>
      <c r="D1379" s="19">
        <v>50.85</v>
      </c>
      <c r="E1379" s="50">
        <v>10.417999999999999</v>
      </c>
      <c r="F1379" s="19">
        <v>0</v>
      </c>
      <c r="G1379" s="50">
        <v>0</v>
      </c>
      <c r="H1379" s="19">
        <v>0</v>
      </c>
      <c r="I1379" s="50">
        <v>0</v>
      </c>
      <c r="J1379" s="19">
        <v>50.85</v>
      </c>
      <c r="K1379" s="50">
        <v>10.417999999999999</v>
      </c>
      <c r="L1379" s="18"/>
      <c r="M1379" s="18"/>
    </row>
    <row r="1380" spans="1:13" ht="12.75" customHeight="1">
      <c r="A1380" s="58">
        <v>43617</v>
      </c>
      <c r="B1380" s="25" t="s">
        <v>12</v>
      </c>
      <c r="C1380" s="25" t="s">
        <v>26</v>
      </c>
      <c r="D1380" s="59">
        <v>1823.6690000000001</v>
      </c>
      <c r="E1380" s="47">
        <v>0.44700000000000001</v>
      </c>
      <c r="F1380" s="59">
        <v>848.64400000000001</v>
      </c>
      <c r="G1380" s="47">
        <v>0.77800000000000002</v>
      </c>
      <c r="H1380" s="59">
        <v>685.24800000000005</v>
      </c>
      <c r="I1380" s="47">
        <v>0.248</v>
      </c>
      <c r="J1380" s="59">
        <v>975.02499999999998</v>
      </c>
      <c r="K1380" s="47">
        <v>0.96899999999999997</v>
      </c>
      <c r="L1380" s="18"/>
      <c r="M1380" s="18"/>
    </row>
    <row r="1381" spans="1:13" ht="12.75" customHeight="1">
      <c r="A1381" s="44">
        <v>43617</v>
      </c>
      <c r="B1381" s="39" t="s">
        <v>12</v>
      </c>
      <c r="C1381" s="39" t="s">
        <v>32</v>
      </c>
      <c r="D1381" s="17">
        <v>1525.271</v>
      </c>
      <c r="E1381" s="45">
        <v>0.73599999999999999</v>
      </c>
      <c r="F1381" s="17">
        <v>685.78099999999995</v>
      </c>
      <c r="G1381" s="45">
        <v>1.1459999999999999</v>
      </c>
      <c r="H1381" s="17">
        <v>565.72900000000004</v>
      </c>
      <c r="I1381" s="45">
        <v>0.79100000000000004</v>
      </c>
      <c r="J1381" s="17">
        <v>839.49</v>
      </c>
      <c r="K1381" s="45">
        <v>1.444</v>
      </c>
      <c r="L1381" s="18"/>
      <c r="M1381" s="18"/>
    </row>
    <row r="1382" spans="1:13" ht="12.75" customHeight="1">
      <c r="A1382" s="44">
        <v>43617</v>
      </c>
      <c r="B1382" s="39" t="s">
        <v>12</v>
      </c>
      <c r="C1382" s="39" t="s">
        <v>30</v>
      </c>
      <c r="D1382" s="17">
        <v>260.57299999999998</v>
      </c>
      <c r="E1382" s="45">
        <v>3.5459999999999998</v>
      </c>
      <c r="F1382" s="17">
        <v>162.863</v>
      </c>
      <c r="G1382" s="45">
        <v>3.427</v>
      </c>
      <c r="H1382" s="17">
        <v>119.51900000000001</v>
      </c>
      <c r="I1382" s="45">
        <v>3.8809999999999998</v>
      </c>
      <c r="J1382" s="17">
        <v>97.71</v>
      </c>
      <c r="K1382" s="45">
        <v>7.1440000000000001</v>
      </c>
      <c r="L1382" s="18"/>
      <c r="M1382" s="18"/>
    </row>
    <row r="1383" spans="1:13" ht="12.75" customHeight="1">
      <c r="A1383" s="48">
        <v>43617</v>
      </c>
      <c r="B1383" s="49" t="s">
        <v>12</v>
      </c>
      <c r="C1383" s="49" t="s">
        <v>31</v>
      </c>
      <c r="D1383" s="19">
        <v>37.825000000000003</v>
      </c>
      <c r="E1383" s="50">
        <v>12.032999999999999</v>
      </c>
      <c r="F1383" s="19">
        <v>0</v>
      </c>
      <c r="G1383" s="50">
        <v>0</v>
      </c>
      <c r="H1383" s="19">
        <v>0</v>
      </c>
      <c r="I1383" s="50">
        <v>0</v>
      </c>
      <c r="J1383" s="19">
        <v>37.825000000000003</v>
      </c>
      <c r="K1383" s="50">
        <v>12.032999999999999</v>
      </c>
      <c r="L1383" s="18"/>
      <c r="M1383" s="18"/>
    </row>
    <row r="1384" spans="1:13" ht="12.75" customHeight="1">
      <c r="A1384" s="58">
        <v>43617</v>
      </c>
      <c r="B1384" s="25" t="s">
        <v>13</v>
      </c>
      <c r="C1384" s="25" t="s">
        <v>26</v>
      </c>
      <c r="D1384" s="59">
        <v>1430.3920000000001</v>
      </c>
      <c r="E1384" s="47">
        <v>0.45400000000000001</v>
      </c>
      <c r="F1384" s="59">
        <v>646.51800000000003</v>
      </c>
      <c r="G1384" s="47">
        <v>0.85699999999999998</v>
      </c>
      <c r="H1384" s="59">
        <v>543.05999999999995</v>
      </c>
      <c r="I1384" s="47">
        <v>0.35599999999999998</v>
      </c>
      <c r="J1384" s="59">
        <v>783.875</v>
      </c>
      <c r="K1384" s="47">
        <v>0.86599999999999999</v>
      </c>
      <c r="L1384" s="18"/>
      <c r="M1384" s="18"/>
    </row>
    <row r="1385" spans="1:13" ht="12.75" customHeight="1">
      <c r="A1385" s="44">
        <v>43617</v>
      </c>
      <c r="B1385" s="39" t="s">
        <v>13</v>
      </c>
      <c r="C1385" s="39" t="s">
        <v>32</v>
      </c>
      <c r="D1385" s="17">
        <v>1170.626</v>
      </c>
      <c r="E1385" s="45">
        <v>0.91600000000000004</v>
      </c>
      <c r="F1385" s="17">
        <v>500.52699999999999</v>
      </c>
      <c r="G1385" s="45">
        <v>1.389</v>
      </c>
      <c r="H1385" s="17">
        <v>421.07299999999998</v>
      </c>
      <c r="I1385" s="45">
        <v>1.1599999999999999</v>
      </c>
      <c r="J1385" s="17">
        <v>670.09900000000005</v>
      </c>
      <c r="K1385" s="45">
        <v>1.409</v>
      </c>
      <c r="L1385" s="18"/>
      <c r="M1385" s="18"/>
    </row>
    <row r="1386" spans="1:13" ht="12.75" customHeight="1">
      <c r="A1386" s="44">
        <v>43617</v>
      </c>
      <c r="B1386" s="39" t="s">
        <v>13</v>
      </c>
      <c r="C1386" s="39" t="s">
        <v>30</v>
      </c>
      <c r="D1386" s="17">
        <v>226.536</v>
      </c>
      <c r="E1386" s="45">
        <v>3.891</v>
      </c>
      <c r="F1386" s="17">
        <v>145.99</v>
      </c>
      <c r="G1386" s="45">
        <v>4.1219999999999999</v>
      </c>
      <c r="H1386" s="17">
        <v>121.98699999999999</v>
      </c>
      <c r="I1386" s="45">
        <v>4.0170000000000003</v>
      </c>
      <c r="J1386" s="17">
        <v>80.546000000000006</v>
      </c>
      <c r="K1386" s="45">
        <v>8.4339999999999993</v>
      </c>
      <c r="L1386" s="18"/>
      <c r="M1386" s="18"/>
    </row>
    <row r="1387" spans="1:13" ht="12.75" customHeight="1">
      <c r="A1387" s="48">
        <v>43617</v>
      </c>
      <c r="B1387" s="49" t="s">
        <v>13</v>
      </c>
      <c r="C1387" s="49" t="s">
        <v>31</v>
      </c>
      <c r="D1387" s="19">
        <v>33.229999999999997</v>
      </c>
      <c r="E1387" s="50">
        <v>12.83</v>
      </c>
      <c r="F1387" s="19">
        <v>0</v>
      </c>
      <c r="G1387" s="50">
        <v>0</v>
      </c>
      <c r="H1387" s="19">
        <v>0</v>
      </c>
      <c r="I1387" s="50">
        <v>0</v>
      </c>
      <c r="J1387" s="19">
        <v>33.229999999999997</v>
      </c>
      <c r="K1387" s="50">
        <v>12.83</v>
      </c>
      <c r="L1387" s="18"/>
      <c r="M1387" s="18"/>
    </row>
    <row r="1388" spans="1:13" ht="12.75" customHeight="1">
      <c r="A1388" s="58">
        <v>43617</v>
      </c>
      <c r="B1388" s="25" t="s">
        <v>14</v>
      </c>
      <c r="C1388" s="25" t="s">
        <v>26</v>
      </c>
      <c r="D1388" s="59">
        <v>499.03699999999998</v>
      </c>
      <c r="E1388" s="47">
        <v>0.56000000000000005</v>
      </c>
      <c r="F1388" s="59">
        <v>220.15899999999999</v>
      </c>
      <c r="G1388" s="47">
        <v>1.3120000000000001</v>
      </c>
      <c r="H1388" s="59">
        <v>175.88800000000001</v>
      </c>
      <c r="I1388" s="47">
        <v>0.30299999999999999</v>
      </c>
      <c r="J1388" s="59">
        <v>278.87799999999999</v>
      </c>
      <c r="K1388" s="47">
        <v>1.292</v>
      </c>
      <c r="L1388" s="18"/>
      <c r="M1388" s="18"/>
    </row>
    <row r="1389" spans="1:13" ht="12.75" customHeight="1">
      <c r="A1389" s="44">
        <v>43617</v>
      </c>
      <c r="B1389" s="39" t="s">
        <v>14</v>
      </c>
      <c r="C1389" s="39" t="s">
        <v>32</v>
      </c>
      <c r="D1389" s="17">
        <v>413.74400000000003</v>
      </c>
      <c r="E1389" s="45">
        <v>1.024</v>
      </c>
      <c r="F1389" s="17">
        <v>172.22300000000001</v>
      </c>
      <c r="G1389" s="45">
        <v>2.0350000000000001</v>
      </c>
      <c r="H1389" s="17">
        <v>138.90899999999999</v>
      </c>
      <c r="I1389" s="45">
        <v>1.379</v>
      </c>
      <c r="J1389" s="17">
        <v>241.52099999999999</v>
      </c>
      <c r="K1389" s="45">
        <v>1.748</v>
      </c>
      <c r="L1389" s="18"/>
      <c r="M1389" s="18"/>
    </row>
    <row r="1390" spans="1:13" ht="12.75" customHeight="1">
      <c r="A1390" s="44">
        <v>43617</v>
      </c>
      <c r="B1390" s="39" t="s">
        <v>14</v>
      </c>
      <c r="C1390" s="39" t="s">
        <v>30</v>
      </c>
      <c r="D1390" s="17">
        <v>76.33</v>
      </c>
      <c r="E1390" s="45">
        <v>3.97</v>
      </c>
      <c r="F1390" s="17">
        <v>47.936</v>
      </c>
      <c r="G1390" s="45">
        <v>4.7450000000000001</v>
      </c>
      <c r="H1390" s="17">
        <v>36.978000000000002</v>
      </c>
      <c r="I1390" s="45">
        <v>5.6269999999999998</v>
      </c>
      <c r="J1390" s="17">
        <v>28.393999999999998</v>
      </c>
      <c r="K1390" s="45">
        <v>7.4210000000000003</v>
      </c>
      <c r="L1390" s="18"/>
      <c r="M1390" s="18"/>
    </row>
    <row r="1391" spans="1:13" ht="12.75" customHeight="1">
      <c r="A1391" s="48">
        <v>43617</v>
      </c>
      <c r="B1391" s="49" t="s">
        <v>14</v>
      </c>
      <c r="C1391" s="49" t="s">
        <v>31</v>
      </c>
      <c r="D1391" s="19">
        <v>8.9629999999999992</v>
      </c>
      <c r="E1391" s="50">
        <v>14.832000000000001</v>
      </c>
      <c r="F1391" s="19">
        <v>0</v>
      </c>
      <c r="G1391" s="50">
        <v>0</v>
      </c>
      <c r="H1391" s="19">
        <v>0</v>
      </c>
      <c r="I1391" s="50">
        <v>0</v>
      </c>
      <c r="J1391" s="19">
        <v>8.9629999999999992</v>
      </c>
      <c r="K1391" s="50">
        <v>14.832000000000001</v>
      </c>
      <c r="L1391" s="18"/>
      <c r="M1391" s="18"/>
    </row>
    <row r="1392" spans="1:13" ht="12.75" customHeight="1">
      <c r="A1392" s="58">
        <v>43617</v>
      </c>
      <c r="B1392" s="25" t="s">
        <v>15</v>
      </c>
      <c r="C1392" s="25" t="s">
        <v>26</v>
      </c>
      <c r="D1392" s="59">
        <v>741.33299999999997</v>
      </c>
      <c r="E1392" s="47">
        <v>0.56599999999999995</v>
      </c>
      <c r="F1392" s="59">
        <v>348.79199999999997</v>
      </c>
      <c r="G1392" s="47">
        <v>1.1830000000000001</v>
      </c>
      <c r="H1392" s="59">
        <v>285.70699999999999</v>
      </c>
      <c r="I1392" s="47">
        <v>0.35199999999999998</v>
      </c>
      <c r="J1392" s="59">
        <v>392.54199999999997</v>
      </c>
      <c r="K1392" s="47">
        <v>1.347</v>
      </c>
      <c r="L1392" s="18"/>
      <c r="M1392" s="18"/>
    </row>
    <row r="1393" spans="1:13" ht="12.75" customHeight="1">
      <c r="A1393" s="44">
        <v>43617</v>
      </c>
      <c r="B1393" s="39" t="s">
        <v>15</v>
      </c>
      <c r="C1393" s="39" t="s">
        <v>32</v>
      </c>
      <c r="D1393" s="17">
        <v>625.79100000000005</v>
      </c>
      <c r="E1393" s="45">
        <v>0.874</v>
      </c>
      <c r="F1393" s="17">
        <v>283.24599999999998</v>
      </c>
      <c r="G1393" s="45">
        <v>1.393</v>
      </c>
      <c r="H1393" s="17">
        <v>235.57300000000001</v>
      </c>
      <c r="I1393" s="45">
        <v>1.135</v>
      </c>
      <c r="J1393" s="17">
        <v>342.54500000000002</v>
      </c>
      <c r="K1393" s="45">
        <v>1.7729999999999999</v>
      </c>
      <c r="L1393" s="18"/>
      <c r="M1393" s="18"/>
    </row>
    <row r="1394" spans="1:13" ht="12.75" customHeight="1">
      <c r="A1394" s="44">
        <v>43617</v>
      </c>
      <c r="B1394" s="39" t="s">
        <v>15</v>
      </c>
      <c r="C1394" s="39" t="s">
        <v>30</v>
      </c>
      <c r="D1394" s="17">
        <v>103.72199999999999</v>
      </c>
      <c r="E1394" s="45">
        <v>4.7859999999999996</v>
      </c>
      <c r="F1394" s="17">
        <v>65.546000000000006</v>
      </c>
      <c r="G1394" s="45">
        <v>5.8440000000000003</v>
      </c>
      <c r="H1394" s="17">
        <v>50.133000000000003</v>
      </c>
      <c r="I1394" s="45">
        <v>5.0540000000000003</v>
      </c>
      <c r="J1394" s="17">
        <v>38.177</v>
      </c>
      <c r="K1394" s="45">
        <v>9.0559999999999992</v>
      </c>
      <c r="L1394" s="18"/>
      <c r="M1394" s="18"/>
    </row>
    <row r="1395" spans="1:13" ht="12.75" customHeight="1">
      <c r="A1395" s="48">
        <v>43617</v>
      </c>
      <c r="B1395" s="49" t="s">
        <v>15</v>
      </c>
      <c r="C1395" s="49" t="s">
        <v>31</v>
      </c>
      <c r="D1395" s="19">
        <v>11.82</v>
      </c>
      <c r="E1395" s="50">
        <v>23.335000000000001</v>
      </c>
      <c r="F1395" s="19">
        <v>0</v>
      </c>
      <c r="G1395" s="50">
        <v>0</v>
      </c>
      <c r="H1395" s="19">
        <v>0</v>
      </c>
      <c r="I1395" s="50">
        <v>0</v>
      </c>
      <c r="J1395" s="19">
        <v>11.82</v>
      </c>
      <c r="K1395" s="50">
        <v>23.335000000000001</v>
      </c>
      <c r="L1395" s="18"/>
      <c r="M1395" s="18"/>
    </row>
    <row r="1396" spans="1:13" ht="12.75" customHeight="1">
      <c r="A1396" s="58">
        <v>43617</v>
      </c>
      <c r="B1396" s="25" t="s">
        <v>16</v>
      </c>
      <c r="C1396" s="25" t="s">
        <v>26</v>
      </c>
      <c r="D1396" s="59">
        <v>154.97900000000001</v>
      </c>
      <c r="E1396" s="47">
        <v>0.60799999999999998</v>
      </c>
      <c r="F1396" s="59">
        <v>63.837000000000003</v>
      </c>
      <c r="G1396" s="47">
        <v>1.133</v>
      </c>
      <c r="H1396" s="59">
        <v>54.119</v>
      </c>
      <c r="I1396" s="47">
        <v>0.33500000000000002</v>
      </c>
      <c r="J1396" s="59">
        <v>91.141000000000005</v>
      </c>
      <c r="K1396" s="47">
        <v>1.1000000000000001</v>
      </c>
      <c r="L1396" s="18"/>
      <c r="M1396" s="18"/>
    </row>
    <row r="1397" spans="1:13" ht="12.75" customHeight="1">
      <c r="A1397" s="44">
        <v>43617</v>
      </c>
      <c r="B1397" s="39" t="s">
        <v>16</v>
      </c>
      <c r="C1397" s="39" t="s">
        <v>32</v>
      </c>
      <c r="D1397" s="17">
        <v>128.72800000000001</v>
      </c>
      <c r="E1397" s="45">
        <v>1.0820000000000001</v>
      </c>
      <c r="F1397" s="17">
        <v>47.905000000000001</v>
      </c>
      <c r="G1397" s="45">
        <v>2.222</v>
      </c>
      <c r="H1397" s="17">
        <v>41.316000000000003</v>
      </c>
      <c r="I1397" s="45">
        <v>1.7410000000000001</v>
      </c>
      <c r="J1397" s="17">
        <v>80.822999999999993</v>
      </c>
      <c r="K1397" s="45">
        <v>1.744</v>
      </c>
      <c r="L1397" s="18"/>
      <c r="M1397" s="18"/>
    </row>
    <row r="1398" spans="1:13" ht="12.75" customHeight="1">
      <c r="A1398" s="44">
        <v>43617</v>
      </c>
      <c r="B1398" s="39" t="s">
        <v>16</v>
      </c>
      <c r="C1398" s="39" t="s">
        <v>30</v>
      </c>
      <c r="D1398" s="17">
        <v>23.416</v>
      </c>
      <c r="E1398" s="45">
        <v>5.2469999999999999</v>
      </c>
      <c r="F1398" s="17">
        <v>15.932</v>
      </c>
      <c r="G1398" s="45">
        <v>5.9020000000000001</v>
      </c>
      <c r="H1398" s="17">
        <v>12.803000000000001</v>
      </c>
      <c r="I1398" s="45">
        <v>6.0350000000000001</v>
      </c>
      <c r="J1398" s="17">
        <v>7.484</v>
      </c>
      <c r="K1398" s="45">
        <v>12.457000000000001</v>
      </c>
      <c r="L1398" s="18"/>
      <c r="M1398" s="18"/>
    </row>
    <row r="1399" spans="1:13" ht="12.75" customHeight="1">
      <c r="A1399" s="48">
        <v>43617</v>
      </c>
      <c r="B1399" s="49" t="s">
        <v>16</v>
      </c>
      <c r="C1399" s="49" t="s">
        <v>31</v>
      </c>
      <c r="D1399" s="19">
        <v>2.8340000000000001</v>
      </c>
      <c r="E1399" s="50">
        <v>21.13</v>
      </c>
      <c r="F1399" s="19">
        <v>0</v>
      </c>
      <c r="G1399" s="50">
        <v>0</v>
      </c>
      <c r="H1399" s="19">
        <v>0</v>
      </c>
      <c r="I1399" s="50">
        <v>0</v>
      </c>
      <c r="J1399" s="19">
        <v>2.8340000000000001</v>
      </c>
      <c r="K1399" s="50">
        <v>21.13</v>
      </c>
      <c r="L1399" s="18"/>
      <c r="M1399" s="18"/>
    </row>
    <row r="1400" spans="1:13" ht="12.75" customHeight="1">
      <c r="A1400" s="58">
        <v>43617</v>
      </c>
      <c r="B1400" s="25" t="s">
        <v>17</v>
      </c>
      <c r="C1400" s="25" t="s">
        <v>26</v>
      </c>
      <c r="D1400" s="59">
        <v>50.529000000000003</v>
      </c>
      <c r="E1400" s="47">
        <v>1.8260000000000001</v>
      </c>
      <c r="F1400" s="59">
        <v>23.116</v>
      </c>
      <c r="G1400" s="47">
        <v>3.5680000000000001</v>
      </c>
      <c r="H1400" s="59">
        <v>20.363</v>
      </c>
      <c r="I1400" s="47">
        <v>1.9750000000000001</v>
      </c>
      <c r="J1400" s="59">
        <v>27.413</v>
      </c>
      <c r="K1400" s="47">
        <v>4.4160000000000004</v>
      </c>
      <c r="L1400" s="18"/>
      <c r="M1400" s="18"/>
    </row>
    <row r="1401" spans="1:13" ht="12.75" customHeight="1">
      <c r="A1401" s="44">
        <v>43617</v>
      </c>
      <c r="B1401" s="39" t="s">
        <v>17</v>
      </c>
      <c r="C1401" s="39" t="s">
        <v>32</v>
      </c>
      <c r="D1401" s="17">
        <v>43.372999999999998</v>
      </c>
      <c r="E1401" s="45">
        <v>2.6669999999999998</v>
      </c>
      <c r="F1401" s="17">
        <v>18.873000000000001</v>
      </c>
      <c r="G1401" s="45">
        <v>4.9109999999999996</v>
      </c>
      <c r="H1401" s="17">
        <v>16.751000000000001</v>
      </c>
      <c r="I1401" s="45">
        <v>3.8639999999999999</v>
      </c>
      <c r="J1401" s="17">
        <v>24.5</v>
      </c>
      <c r="K1401" s="45">
        <v>5.258</v>
      </c>
      <c r="L1401" s="18"/>
      <c r="M1401" s="18"/>
    </row>
    <row r="1402" spans="1:13" ht="12.75" customHeight="1">
      <c r="A1402" s="44">
        <v>43617</v>
      </c>
      <c r="B1402" s="39" t="s">
        <v>17</v>
      </c>
      <c r="C1402" s="39" t="s">
        <v>30</v>
      </c>
      <c r="D1402" s="17">
        <v>6.05</v>
      </c>
      <c r="E1402" s="45">
        <v>13.544</v>
      </c>
      <c r="F1402" s="17">
        <v>4.2439999999999998</v>
      </c>
      <c r="G1402" s="45">
        <v>14.781000000000001</v>
      </c>
      <c r="H1402" s="17">
        <v>3.6120000000000001</v>
      </c>
      <c r="I1402" s="45">
        <v>13.269</v>
      </c>
      <c r="J1402" s="17">
        <v>1.806</v>
      </c>
      <c r="K1402" s="45">
        <v>30.538</v>
      </c>
      <c r="L1402" s="18"/>
      <c r="M1402" s="18"/>
    </row>
    <row r="1403" spans="1:13" ht="12.75" customHeight="1">
      <c r="A1403" s="48">
        <v>43617</v>
      </c>
      <c r="B1403" s="49" t="s">
        <v>17</v>
      </c>
      <c r="C1403" s="49" t="s">
        <v>31</v>
      </c>
      <c r="D1403" s="19">
        <v>1.107</v>
      </c>
      <c r="E1403" s="50">
        <v>36.067999999999998</v>
      </c>
      <c r="F1403" s="19">
        <v>0</v>
      </c>
      <c r="G1403" s="50">
        <v>0</v>
      </c>
      <c r="H1403" s="19">
        <v>0</v>
      </c>
      <c r="I1403" s="50">
        <v>0</v>
      </c>
      <c r="J1403" s="19">
        <v>1.107</v>
      </c>
      <c r="K1403" s="50">
        <v>36.067999999999998</v>
      </c>
      <c r="L1403" s="18"/>
      <c r="M1403" s="18"/>
    </row>
    <row r="1404" spans="1:13" ht="12.75" customHeight="1">
      <c r="A1404" s="58">
        <v>43617</v>
      </c>
      <c r="B1404" s="25" t="s">
        <v>18</v>
      </c>
      <c r="C1404" s="25" t="s">
        <v>26</v>
      </c>
      <c r="D1404" s="59">
        <v>122.934</v>
      </c>
      <c r="E1404" s="47">
        <v>1.1479999999999999</v>
      </c>
      <c r="F1404" s="59">
        <v>55.820999999999998</v>
      </c>
      <c r="G1404" s="47">
        <v>1.69</v>
      </c>
      <c r="H1404" s="59">
        <v>47.743000000000002</v>
      </c>
      <c r="I1404" s="47">
        <v>0</v>
      </c>
      <c r="J1404" s="59">
        <v>67.113</v>
      </c>
      <c r="K1404" s="47">
        <v>2.427</v>
      </c>
      <c r="L1404" s="18"/>
      <c r="M1404" s="18"/>
    </row>
    <row r="1405" spans="1:13" ht="12.75" customHeight="1">
      <c r="A1405" s="44">
        <v>43617</v>
      </c>
      <c r="B1405" s="39" t="s">
        <v>18</v>
      </c>
      <c r="C1405" s="39" t="s">
        <v>32</v>
      </c>
      <c r="D1405" s="17">
        <v>105.76900000000001</v>
      </c>
      <c r="E1405" s="45">
        <v>1.891</v>
      </c>
      <c r="F1405" s="17">
        <v>44.896000000000001</v>
      </c>
      <c r="G1405" s="45">
        <v>2.5289999999999999</v>
      </c>
      <c r="H1405" s="17">
        <v>38.72</v>
      </c>
      <c r="I1405" s="45">
        <v>2.23</v>
      </c>
      <c r="J1405" s="17">
        <v>60.872999999999998</v>
      </c>
      <c r="K1405" s="45">
        <v>2.964</v>
      </c>
      <c r="L1405" s="18"/>
      <c r="M1405" s="18"/>
    </row>
    <row r="1406" spans="1:13" ht="12.75" customHeight="1">
      <c r="A1406" s="44">
        <v>43617</v>
      </c>
      <c r="B1406" s="39" t="s">
        <v>18</v>
      </c>
      <c r="C1406" s="39" t="s">
        <v>30</v>
      </c>
      <c r="D1406" s="17">
        <v>15.994999999999999</v>
      </c>
      <c r="E1406" s="45">
        <v>8.3870000000000005</v>
      </c>
      <c r="F1406" s="17">
        <v>10.923999999999999</v>
      </c>
      <c r="G1406" s="45">
        <v>8.58</v>
      </c>
      <c r="H1406" s="17">
        <v>9.0229999999999997</v>
      </c>
      <c r="I1406" s="45">
        <v>9.5679999999999996</v>
      </c>
      <c r="J1406" s="17">
        <v>5.07</v>
      </c>
      <c r="K1406" s="45">
        <v>19.914000000000001</v>
      </c>
      <c r="L1406" s="18"/>
      <c r="M1406" s="18"/>
    </row>
    <row r="1407" spans="1:13" ht="12.75" customHeight="1">
      <c r="A1407" s="48">
        <v>43617</v>
      </c>
      <c r="B1407" s="49" t="s">
        <v>18</v>
      </c>
      <c r="C1407" s="49" t="s">
        <v>31</v>
      </c>
      <c r="D1407" s="19">
        <v>1.17</v>
      </c>
      <c r="E1407" s="50">
        <v>41.930999999999997</v>
      </c>
      <c r="F1407" s="19">
        <v>0</v>
      </c>
      <c r="G1407" s="50">
        <v>0</v>
      </c>
      <c r="H1407" s="19">
        <v>0</v>
      </c>
      <c r="I1407" s="50">
        <v>0</v>
      </c>
      <c r="J1407" s="19">
        <v>1.17</v>
      </c>
      <c r="K1407" s="50">
        <v>41.930999999999997</v>
      </c>
      <c r="L1407" s="18"/>
      <c r="M1407" s="18"/>
    </row>
    <row r="1408" spans="1:13" ht="12.75" customHeight="1">
      <c r="A1408" s="58">
        <v>43617</v>
      </c>
      <c r="B1408" s="25" t="s">
        <v>29</v>
      </c>
      <c r="C1408" s="25" t="s">
        <v>26</v>
      </c>
      <c r="D1408" s="59">
        <v>7083.6459999999997</v>
      </c>
      <c r="E1408" s="47">
        <v>0.20799999999999999</v>
      </c>
      <c r="F1408" s="59">
        <v>3236.8069999999998</v>
      </c>
      <c r="G1408" s="47">
        <v>0.32600000000000001</v>
      </c>
      <c r="H1408" s="59">
        <v>2658.672</v>
      </c>
      <c r="I1408" s="47">
        <v>0.129</v>
      </c>
      <c r="J1408" s="59">
        <v>3846.8389999999999</v>
      </c>
      <c r="K1408" s="47">
        <v>0.41</v>
      </c>
      <c r="L1408" s="18"/>
      <c r="M1408" s="18"/>
    </row>
    <row r="1409" spans="1:13" ht="12.75" customHeight="1">
      <c r="A1409" s="44">
        <v>43617</v>
      </c>
      <c r="B1409" s="39" t="s">
        <v>29</v>
      </c>
      <c r="C1409" s="39" t="s">
        <v>32</v>
      </c>
      <c r="D1409" s="17">
        <v>5888.2889999999998</v>
      </c>
      <c r="E1409" s="45">
        <v>0.36699999999999999</v>
      </c>
      <c r="F1409" s="17">
        <v>2568.9749999999999</v>
      </c>
      <c r="G1409" s="45">
        <v>0.55000000000000004</v>
      </c>
      <c r="H1409" s="17">
        <v>2130.7310000000002</v>
      </c>
      <c r="I1409" s="45">
        <v>0.44700000000000001</v>
      </c>
      <c r="J1409" s="17">
        <v>3319.3139999999999</v>
      </c>
      <c r="K1409" s="45">
        <v>0.61599999999999999</v>
      </c>
      <c r="L1409" s="18"/>
      <c r="M1409" s="18"/>
    </row>
    <row r="1410" spans="1:13" ht="12.75" customHeight="1">
      <c r="A1410" s="44">
        <v>43617</v>
      </c>
      <c r="B1410" s="39" t="s">
        <v>29</v>
      </c>
      <c r="C1410" s="39" t="s">
        <v>30</v>
      </c>
      <c r="D1410" s="17">
        <v>1047.557</v>
      </c>
      <c r="E1410" s="45">
        <v>1.4159999999999999</v>
      </c>
      <c r="F1410" s="17">
        <v>667.83199999999999</v>
      </c>
      <c r="G1410" s="45">
        <v>1.615</v>
      </c>
      <c r="H1410" s="17">
        <v>527.94000000000005</v>
      </c>
      <c r="I1410" s="45">
        <v>1.732</v>
      </c>
      <c r="J1410" s="17">
        <v>379.72500000000002</v>
      </c>
      <c r="K1410" s="45">
        <v>3.0510000000000002</v>
      </c>
      <c r="L1410" s="18"/>
      <c r="M1410" s="18"/>
    </row>
    <row r="1411" spans="1:13" ht="12.75" customHeight="1">
      <c r="A1411" s="48">
        <v>43617</v>
      </c>
      <c r="B1411" s="49" t="s">
        <v>29</v>
      </c>
      <c r="C1411" s="49" t="s">
        <v>31</v>
      </c>
      <c r="D1411" s="19">
        <v>147.80000000000001</v>
      </c>
      <c r="E1411" s="50">
        <v>5.9690000000000003</v>
      </c>
      <c r="F1411" s="19">
        <v>0</v>
      </c>
      <c r="G1411" s="50">
        <v>0</v>
      </c>
      <c r="H1411" s="19">
        <v>0</v>
      </c>
      <c r="I1411" s="50">
        <v>0</v>
      </c>
      <c r="J1411" s="19">
        <v>147.80000000000001</v>
      </c>
      <c r="K1411" s="50">
        <v>5.9690000000000003</v>
      </c>
      <c r="L1411" s="18"/>
      <c r="M1411" s="18"/>
    </row>
    <row r="1412" spans="1:13" ht="12.75" customHeight="1">
      <c r="A1412" s="58">
        <v>43709</v>
      </c>
      <c r="B1412" s="25" t="s">
        <v>11</v>
      </c>
      <c r="C1412" s="25" t="s">
        <v>26</v>
      </c>
      <c r="D1412" s="59">
        <v>2265.3130000000001</v>
      </c>
      <c r="E1412" s="47">
        <v>0.45400000000000001</v>
      </c>
      <c r="F1412" s="59">
        <v>1034.396</v>
      </c>
      <c r="G1412" s="47">
        <v>0.76400000000000001</v>
      </c>
      <c r="H1412" s="59">
        <v>849.64</v>
      </c>
      <c r="I1412" s="47">
        <v>0.30599999999999999</v>
      </c>
      <c r="J1412" s="59">
        <v>1230.9169999999999</v>
      </c>
      <c r="K1412" s="47">
        <v>0.877</v>
      </c>
      <c r="L1412" s="18"/>
      <c r="M1412" s="18"/>
    </row>
    <row r="1413" spans="1:13" ht="12.75" customHeight="1">
      <c r="A1413" s="44">
        <v>43709</v>
      </c>
      <c r="B1413" s="39" t="s">
        <v>11</v>
      </c>
      <c r="C1413" s="39" t="s">
        <v>32</v>
      </c>
      <c r="D1413" s="17">
        <v>1872.884</v>
      </c>
      <c r="E1413" s="45">
        <v>0.72899999999999998</v>
      </c>
      <c r="F1413" s="17">
        <v>809.38900000000001</v>
      </c>
      <c r="G1413" s="45">
        <v>1.1240000000000001</v>
      </c>
      <c r="H1413" s="17">
        <v>670.41600000000005</v>
      </c>
      <c r="I1413" s="45">
        <v>0.86</v>
      </c>
      <c r="J1413" s="17">
        <v>1063.4949999999999</v>
      </c>
      <c r="K1413" s="45">
        <v>1.2070000000000001</v>
      </c>
      <c r="L1413" s="18"/>
      <c r="M1413" s="18"/>
    </row>
    <row r="1414" spans="1:13" ht="12.75" customHeight="1">
      <c r="A1414" s="44">
        <v>43709</v>
      </c>
      <c r="B1414" s="39" t="s">
        <v>11</v>
      </c>
      <c r="C1414" s="39" t="s">
        <v>30</v>
      </c>
      <c r="D1414" s="17">
        <v>348.97399999999999</v>
      </c>
      <c r="E1414" s="45">
        <v>3.06</v>
      </c>
      <c r="F1414" s="17">
        <v>225.006</v>
      </c>
      <c r="G1414" s="45">
        <v>3.3740000000000001</v>
      </c>
      <c r="H1414" s="17">
        <v>179.22399999999999</v>
      </c>
      <c r="I1414" s="45">
        <v>3.1829999999999998</v>
      </c>
      <c r="J1414" s="17">
        <v>123.968</v>
      </c>
      <c r="K1414" s="45">
        <v>6.7060000000000004</v>
      </c>
      <c r="L1414" s="18"/>
      <c r="M1414" s="18"/>
    </row>
    <row r="1415" spans="1:13" ht="12.75" customHeight="1">
      <c r="A1415" s="48">
        <v>43709</v>
      </c>
      <c r="B1415" s="49" t="s">
        <v>11</v>
      </c>
      <c r="C1415" s="49" t="s">
        <v>31</v>
      </c>
      <c r="D1415" s="19">
        <v>43.454000000000001</v>
      </c>
      <c r="E1415" s="50">
        <v>9.18</v>
      </c>
      <c r="F1415" s="19">
        <v>0</v>
      </c>
      <c r="G1415" s="50">
        <v>0</v>
      </c>
      <c r="H1415" s="19">
        <v>0</v>
      </c>
      <c r="I1415" s="50">
        <v>0</v>
      </c>
      <c r="J1415" s="19">
        <v>43.454000000000001</v>
      </c>
      <c r="K1415" s="50">
        <v>9.18</v>
      </c>
      <c r="L1415" s="18"/>
      <c r="M1415" s="18"/>
    </row>
    <row r="1416" spans="1:13" ht="12.75" customHeight="1">
      <c r="A1416" s="58">
        <v>43709</v>
      </c>
      <c r="B1416" s="25" t="s">
        <v>12</v>
      </c>
      <c r="C1416" s="25" t="s">
        <v>26</v>
      </c>
      <c r="D1416" s="59">
        <v>1843.954</v>
      </c>
      <c r="E1416" s="47">
        <v>0.39900000000000002</v>
      </c>
      <c r="F1416" s="59">
        <v>863.51900000000001</v>
      </c>
      <c r="G1416" s="47">
        <v>0.873</v>
      </c>
      <c r="H1416" s="59">
        <v>687.20299999999997</v>
      </c>
      <c r="I1416" s="47">
        <v>0.23400000000000001</v>
      </c>
      <c r="J1416" s="59">
        <v>980.43499999999995</v>
      </c>
      <c r="K1416" s="47">
        <v>0.92900000000000005</v>
      </c>
      <c r="L1416" s="18"/>
      <c r="M1416" s="18"/>
    </row>
    <row r="1417" spans="1:13" ht="12.75" customHeight="1">
      <c r="A1417" s="44">
        <v>43709</v>
      </c>
      <c r="B1417" s="39" t="s">
        <v>12</v>
      </c>
      <c r="C1417" s="39" t="s">
        <v>32</v>
      </c>
      <c r="D1417" s="17">
        <v>1541.124</v>
      </c>
      <c r="E1417" s="45">
        <v>0.66900000000000004</v>
      </c>
      <c r="F1417" s="17">
        <v>698.64099999999996</v>
      </c>
      <c r="G1417" s="45">
        <v>1.2829999999999999</v>
      </c>
      <c r="H1417" s="17">
        <v>567.91099999999994</v>
      </c>
      <c r="I1417" s="45">
        <v>0.81799999999999995</v>
      </c>
      <c r="J1417" s="17">
        <v>842.48299999999995</v>
      </c>
      <c r="K1417" s="45">
        <v>1.3520000000000001</v>
      </c>
      <c r="L1417" s="18"/>
      <c r="M1417" s="18"/>
    </row>
    <row r="1418" spans="1:13" ht="12.75" customHeight="1">
      <c r="A1418" s="44">
        <v>43709</v>
      </c>
      <c r="B1418" s="39" t="s">
        <v>12</v>
      </c>
      <c r="C1418" s="39" t="s">
        <v>30</v>
      </c>
      <c r="D1418" s="17">
        <v>265.54899999999998</v>
      </c>
      <c r="E1418" s="45">
        <v>2.9790000000000001</v>
      </c>
      <c r="F1418" s="17">
        <v>164.87799999999999</v>
      </c>
      <c r="G1418" s="45">
        <v>3.7370000000000001</v>
      </c>
      <c r="H1418" s="17">
        <v>119.292</v>
      </c>
      <c r="I1418" s="45">
        <v>3.7440000000000002</v>
      </c>
      <c r="J1418" s="17">
        <v>100.67</v>
      </c>
      <c r="K1418" s="45">
        <v>5.9710000000000001</v>
      </c>
      <c r="L1418" s="18"/>
      <c r="M1418" s="18"/>
    </row>
    <row r="1419" spans="1:13" ht="12.75" customHeight="1">
      <c r="A1419" s="48">
        <v>43709</v>
      </c>
      <c r="B1419" s="49" t="s">
        <v>12</v>
      </c>
      <c r="C1419" s="49" t="s">
        <v>31</v>
      </c>
      <c r="D1419" s="19">
        <v>37.281999999999996</v>
      </c>
      <c r="E1419" s="50">
        <v>11.404</v>
      </c>
      <c r="F1419" s="19">
        <v>0</v>
      </c>
      <c r="G1419" s="50">
        <v>0</v>
      </c>
      <c r="H1419" s="19">
        <v>0</v>
      </c>
      <c r="I1419" s="50">
        <v>0</v>
      </c>
      <c r="J1419" s="19">
        <v>37.281999999999996</v>
      </c>
      <c r="K1419" s="50">
        <v>11.404</v>
      </c>
      <c r="L1419" s="18"/>
      <c r="M1419" s="18"/>
    </row>
    <row r="1420" spans="1:13" ht="12.75" customHeight="1">
      <c r="A1420" s="58">
        <v>43709</v>
      </c>
      <c r="B1420" s="25" t="s">
        <v>13</v>
      </c>
      <c r="C1420" s="25" t="s">
        <v>26</v>
      </c>
      <c r="D1420" s="59">
        <v>1432.82</v>
      </c>
      <c r="E1420" s="47">
        <v>0.499</v>
      </c>
      <c r="F1420" s="59">
        <v>643.47799999999995</v>
      </c>
      <c r="G1420" s="47">
        <v>0.83</v>
      </c>
      <c r="H1420" s="59">
        <v>543.33399999999995</v>
      </c>
      <c r="I1420" s="47">
        <v>0.27700000000000002</v>
      </c>
      <c r="J1420" s="59">
        <v>789.34199999999998</v>
      </c>
      <c r="K1420" s="47">
        <v>1.024</v>
      </c>
      <c r="L1420" s="18"/>
      <c r="M1420" s="18"/>
    </row>
    <row r="1421" spans="1:13" ht="12.75" customHeight="1">
      <c r="A1421" s="44">
        <v>43709</v>
      </c>
      <c r="B1421" s="39" t="s">
        <v>13</v>
      </c>
      <c r="C1421" s="39" t="s">
        <v>32</v>
      </c>
      <c r="D1421" s="17">
        <v>1175.4349999999999</v>
      </c>
      <c r="E1421" s="45">
        <v>0.876</v>
      </c>
      <c r="F1421" s="17">
        <v>497.22199999999998</v>
      </c>
      <c r="G1421" s="45">
        <v>1.359</v>
      </c>
      <c r="H1421" s="17">
        <v>417.56200000000001</v>
      </c>
      <c r="I1421" s="45">
        <v>1.206</v>
      </c>
      <c r="J1421" s="17">
        <v>678.21299999999997</v>
      </c>
      <c r="K1421" s="45">
        <v>1.3520000000000001</v>
      </c>
      <c r="L1421" s="18"/>
      <c r="M1421" s="18"/>
    </row>
    <row r="1422" spans="1:13" ht="12.75" customHeight="1">
      <c r="A1422" s="44">
        <v>43709</v>
      </c>
      <c r="B1422" s="39" t="s">
        <v>13</v>
      </c>
      <c r="C1422" s="39" t="s">
        <v>30</v>
      </c>
      <c r="D1422" s="17">
        <v>230.75800000000001</v>
      </c>
      <c r="E1422" s="45">
        <v>3.573</v>
      </c>
      <c r="F1422" s="17">
        <v>146.256</v>
      </c>
      <c r="G1422" s="45">
        <v>3.3580000000000001</v>
      </c>
      <c r="H1422" s="17">
        <v>125.77200000000001</v>
      </c>
      <c r="I1422" s="45">
        <v>3.8580000000000001</v>
      </c>
      <c r="J1422" s="17">
        <v>84.501999999999995</v>
      </c>
      <c r="K1422" s="45">
        <v>7.8230000000000004</v>
      </c>
      <c r="L1422" s="18"/>
      <c r="M1422" s="18"/>
    </row>
    <row r="1423" spans="1:13" ht="12.75" customHeight="1">
      <c r="A1423" s="48">
        <v>43709</v>
      </c>
      <c r="B1423" s="49" t="s">
        <v>13</v>
      </c>
      <c r="C1423" s="49" t="s">
        <v>31</v>
      </c>
      <c r="D1423" s="19">
        <v>26.628</v>
      </c>
      <c r="E1423" s="50">
        <v>14.936999999999999</v>
      </c>
      <c r="F1423" s="19">
        <v>0</v>
      </c>
      <c r="G1423" s="50">
        <v>0</v>
      </c>
      <c r="H1423" s="19">
        <v>0</v>
      </c>
      <c r="I1423" s="50">
        <v>0</v>
      </c>
      <c r="J1423" s="19">
        <v>26.628</v>
      </c>
      <c r="K1423" s="50">
        <v>14.936999999999999</v>
      </c>
      <c r="L1423" s="18"/>
      <c r="M1423" s="18"/>
    </row>
    <row r="1424" spans="1:13" ht="12.75" customHeight="1">
      <c r="A1424" s="58">
        <v>43709</v>
      </c>
      <c r="B1424" s="25" t="s">
        <v>14</v>
      </c>
      <c r="C1424" s="25" t="s">
        <v>26</v>
      </c>
      <c r="D1424" s="59">
        <v>501.20699999999999</v>
      </c>
      <c r="E1424" s="47">
        <v>0.53400000000000003</v>
      </c>
      <c r="F1424" s="59">
        <v>217.22200000000001</v>
      </c>
      <c r="G1424" s="47">
        <v>1.2</v>
      </c>
      <c r="H1424" s="59">
        <v>175.66900000000001</v>
      </c>
      <c r="I1424" s="47">
        <v>0.19600000000000001</v>
      </c>
      <c r="J1424" s="59">
        <v>283.98500000000001</v>
      </c>
      <c r="K1424" s="47">
        <v>1.181</v>
      </c>
      <c r="L1424" s="18"/>
      <c r="M1424" s="18"/>
    </row>
    <row r="1425" spans="1:13" ht="12.75" customHeight="1">
      <c r="A1425" s="44">
        <v>43709</v>
      </c>
      <c r="B1425" s="39" t="s">
        <v>14</v>
      </c>
      <c r="C1425" s="39" t="s">
        <v>32</v>
      </c>
      <c r="D1425" s="17">
        <v>414.18700000000001</v>
      </c>
      <c r="E1425" s="45">
        <v>0.874</v>
      </c>
      <c r="F1425" s="17">
        <v>170.626</v>
      </c>
      <c r="G1425" s="45">
        <v>1.871</v>
      </c>
      <c r="H1425" s="17">
        <v>139.749</v>
      </c>
      <c r="I1425" s="45">
        <v>1.2330000000000001</v>
      </c>
      <c r="J1425" s="17">
        <v>243.56100000000001</v>
      </c>
      <c r="K1425" s="45">
        <v>1.383</v>
      </c>
      <c r="L1425" s="18"/>
      <c r="M1425" s="18"/>
    </row>
    <row r="1426" spans="1:13" ht="12.75" customHeight="1">
      <c r="A1426" s="44">
        <v>43709</v>
      </c>
      <c r="B1426" s="39" t="s">
        <v>14</v>
      </c>
      <c r="C1426" s="39" t="s">
        <v>30</v>
      </c>
      <c r="D1426" s="17">
        <v>77.894000000000005</v>
      </c>
      <c r="E1426" s="45">
        <v>4.6820000000000004</v>
      </c>
      <c r="F1426" s="17">
        <v>46.595999999999997</v>
      </c>
      <c r="G1426" s="45">
        <v>4.6900000000000004</v>
      </c>
      <c r="H1426" s="17">
        <v>35.92</v>
      </c>
      <c r="I1426" s="45">
        <v>4.7140000000000004</v>
      </c>
      <c r="J1426" s="17">
        <v>31.297999999999998</v>
      </c>
      <c r="K1426" s="45">
        <v>8.1199999999999992</v>
      </c>
      <c r="L1426" s="18"/>
      <c r="M1426" s="18"/>
    </row>
    <row r="1427" spans="1:13" ht="12.75" customHeight="1">
      <c r="A1427" s="48">
        <v>43709</v>
      </c>
      <c r="B1427" s="49" t="s">
        <v>14</v>
      </c>
      <c r="C1427" s="49" t="s">
        <v>31</v>
      </c>
      <c r="D1427" s="19">
        <v>9.125</v>
      </c>
      <c r="E1427" s="50">
        <v>19.091000000000001</v>
      </c>
      <c r="F1427" s="19">
        <v>0</v>
      </c>
      <c r="G1427" s="50">
        <v>0</v>
      </c>
      <c r="H1427" s="19">
        <v>0</v>
      </c>
      <c r="I1427" s="50">
        <v>0</v>
      </c>
      <c r="J1427" s="19">
        <v>9.125</v>
      </c>
      <c r="K1427" s="50">
        <v>19.091000000000001</v>
      </c>
      <c r="L1427" s="18"/>
      <c r="M1427" s="18"/>
    </row>
    <row r="1428" spans="1:13" ht="12.75" customHeight="1">
      <c r="A1428" s="58">
        <v>43709</v>
      </c>
      <c r="B1428" s="25" t="s">
        <v>15</v>
      </c>
      <c r="C1428" s="25" t="s">
        <v>26</v>
      </c>
      <c r="D1428" s="59">
        <v>746.51400000000001</v>
      </c>
      <c r="E1428" s="47">
        <v>0.52700000000000002</v>
      </c>
      <c r="F1428" s="59">
        <v>340.73700000000002</v>
      </c>
      <c r="G1428" s="47">
        <v>1.19</v>
      </c>
      <c r="H1428" s="59">
        <v>285.76799999999997</v>
      </c>
      <c r="I1428" s="47">
        <v>0.32500000000000001</v>
      </c>
      <c r="J1428" s="59">
        <v>405.77699999999999</v>
      </c>
      <c r="K1428" s="47">
        <v>1.2010000000000001</v>
      </c>
      <c r="L1428" s="18"/>
      <c r="M1428" s="18"/>
    </row>
    <row r="1429" spans="1:13" ht="12.75" customHeight="1">
      <c r="A1429" s="44">
        <v>43709</v>
      </c>
      <c r="B1429" s="39" t="s">
        <v>15</v>
      </c>
      <c r="C1429" s="39" t="s">
        <v>32</v>
      </c>
      <c r="D1429" s="17">
        <v>636.87099999999998</v>
      </c>
      <c r="E1429" s="45">
        <v>0.85699999999999998</v>
      </c>
      <c r="F1429" s="17">
        <v>278.49</v>
      </c>
      <c r="G1429" s="45">
        <v>1.7989999999999999</v>
      </c>
      <c r="H1429" s="17">
        <v>235.405</v>
      </c>
      <c r="I1429" s="45">
        <v>1.2350000000000001</v>
      </c>
      <c r="J1429" s="17">
        <v>358.38200000000001</v>
      </c>
      <c r="K1429" s="45">
        <v>1.45</v>
      </c>
      <c r="L1429" s="18"/>
      <c r="M1429" s="18"/>
    </row>
    <row r="1430" spans="1:13" ht="12.75" customHeight="1">
      <c r="A1430" s="44">
        <v>43709</v>
      </c>
      <c r="B1430" s="39" t="s">
        <v>15</v>
      </c>
      <c r="C1430" s="39" t="s">
        <v>30</v>
      </c>
      <c r="D1430" s="17">
        <v>98.283000000000001</v>
      </c>
      <c r="E1430" s="45">
        <v>5.3659999999999997</v>
      </c>
      <c r="F1430" s="17">
        <v>62.247999999999998</v>
      </c>
      <c r="G1430" s="45">
        <v>5.5330000000000004</v>
      </c>
      <c r="H1430" s="17">
        <v>50.363999999999997</v>
      </c>
      <c r="I1430" s="45">
        <v>5.7729999999999997</v>
      </c>
      <c r="J1430" s="17">
        <v>36.034999999999997</v>
      </c>
      <c r="K1430" s="45">
        <v>9.8040000000000003</v>
      </c>
      <c r="L1430" s="18"/>
      <c r="M1430" s="18"/>
    </row>
    <row r="1431" spans="1:13" ht="12.75" customHeight="1">
      <c r="A1431" s="48">
        <v>43709</v>
      </c>
      <c r="B1431" s="49" t="s">
        <v>15</v>
      </c>
      <c r="C1431" s="49" t="s">
        <v>31</v>
      </c>
      <c r="D1431" s="19">
        <v>11.36</v>
      </c>
      <c r="E1431" s="50">
        <v>23.01</v>
      </c>
      <c r="F1431" s="19">
        <v>0</v>
      </c>
      <c r="G1431" s="50">
        <v>0</v>
      </c>
      <c r="H1431" s="19">
        <v>0</v>
      </c>
      <c r="I1431" s="50">
        <v>0</v>
      </c>
      <c r="J1431" s="19">
        <v>11.36</v>
      </c>
      <c r="K1431" s="50">
        <v>23.01</v>
      </c>
      <c r="L1431" s="18"/>
      <c r="M1431" s="18"/>
    </row>
    <row r="1432" spans="1:13" ht="12.75" customHeight="1">
      <c r="A1432" s="58">
        <v>43709</v>
      </c>
      <c r="B1432" s="25" t="s">
        <v>16</v>
      </c>
      <c r="C1432" s="25" t="s">
        <v>26</v>
      </c>
      <c r="D1432" s="59">
        <v>157.51400000000001</v>
      </c>
      <c r="E1432" s="47">
        <v>0.66900000000000004</v>
      </c>
      <c r="F1432" s="59">
        <v>63.673000000000002</v>
      </c>
      <c r="G1432" s="47">
        <v>1.3160000000000001</v>
      </c>
      <c r="H1432" s="59">
        <v>54.308999999999997</v>
      </c>
      <c r="I1432" s="47">
        <v>0.32</v>
      </c>
      <c r="J1432" s="59">
        <v>93.841999999999999</v>
      </c>
      <c r="K1432" s="47">
        <v>1.3520000000000001</v>
      </c>
      <c r="L1432" s="18"/>
      <c r="M1432" s="18"/>
    </row>
    <row r="1433" spans="1:13" ht="12.75" customHeight="1">
      <c r="A1433" s="44">
        <v>43709</v>
      </c>
      <c r="B1433" s="39" t="s">
        <v>16</v>
      </c>
      <c r="C1433" s="39" t="s">
        <v>32</v>
      </c>
      <c r="D1433" s="17">
        <v>131.256</v>
      </c>
      <c r="E1433" s="45">
        <v>1.089</v>
      </c>
      <c r="F1433" s="17">
        <v>48.015999999999998</v>
      </c>
      <c r="G1433" s="45">
        <v>2.15</v>
      </c>
      <c r="H1433" s="17">
        <v>41.185000000000002</v>
      </c>
      <c r="I1433" s="45">
        <v>1.381</v>
      </c>
      <c r="J1433" s="17">
        <v>83.24</v>
      </c>
      <c r="K1433" s="45">
        <v>1.746</v>
      </c>
      <c r="L1433" s="18"/>
      <c r="M1433" s="18"/>
    </row>
    <row r="1434" spans="1:13" ht="12.75" customHeight="1">
      <c r="A1434" s="44">
        <v>43709</v>
      </c>
      <c r="B1434" s="39" t="s">
        <v>16</v>
      </c>
      <c r="C1434" s="39" t="s">
        <v>30</v>
      </c>
      <c r="D1434" s="17">
        <v>23.446999999999999</v>
      </c>
      <c r="E1434" s="45">
        <v>4.7850000000000001</v>
      </c>
      <c r="F1434" s="17">
        <v>15.657</v>
      </c>
      <c r="G1434" s="45">
        <v>5.3940000000000001</v>
      </c>
      <c r="H1434" s="17">
        <v>13.124000000000001</v>
      </c>
      <c r="I1434" s="45">
        <v>4.8479999999999999</v>
      </c>
      <c r="J1434" s="17">
        <v>7.7910000000000004</v>
      </c>
      <c r="K1434" s="45">
        <v>10.912000000000001</v>
      </c>
      <c r="L1434" s="18"/>
      <c r="M1434" s="18"/>
    </row>
    <row r="1435" spans="1:13" ht="12.75" customHeight="1">
      <c r="A1435" s="48">
        <v>43709</v>
      </c>
      <c r="B1435" s="49" t="s">
        <v>16</v>
      </c>
      <c r="C1435" s="49" t="s">
        <v>31</v>
      </c>
      <c r="D1435" s="19">
        <v>2.8109999999999999</v>
      </c>
      <c r="E1435" s="50">
        <v>22.064</v>
      </c>
      <c r="F1435" s="19">
        <v>0</v>
      </c>
      <c r="G1435" s="50">
        <v>0</v>
      </c>
      <c r="H1435" s="19">
        <v>0</v>
      </c>
      <c r="I1435" s="50">
        <v>0</v>
      </c>
      <c r="J1435" s="19">
        <v>2.8109999999999999</v>
      </c>
      <c r="K1435" s="50">
        <v>22.064</v>
      </c>
      <c r="L1435" s="18"/>
      <c r="M1435" s="18"/>
    </row>
    <row r="1436" spans="1:13" ht="12.75" customHeight="1">
      <c r="A1436" s="58">
        <v>43709</v>
      </c>
      <c r="B1436" s="25" t="s">
        <v>17</v>
      </c>
      <c r="C1436" s="25" t="s">
        <v>26</v>
      </c>
      <c r="D1436" s="59">
        <v>49.656999999999996</v>
      </c>
      <c r="E1436" s="47">
        <v>1.738</v>
      </c>
      <c r="F1436" s="59">
        <v>22.736000000000001</v>
      </c>
      <c r="G1436" s="47">
        <v>2.85</v>
      </c>
      <c r="H1436" s="59">
        <v>20.106000000000002</v>
      </c>
      <c r="I1436" s="47">
        <v>1.669</v>
      </c>
      <c r="J1436" s="59">
        <v>26.922000000000001</v>
      </c>
      <c r="K1436" s="47">
        <v>3.863</v>
      </c>
      <c r="L1436" s="18"/>
      <c r="M1436" s="18"/>
    </row>
    <row r="1437" spans="1:13" ht="12.75" customHeight="1">
      <c r="A1437" s="44">
        <v>43709</v>
      </c>
      <c r="B1437" s="39" t="s">
        <v>17</v>
      </c>
      <c r="C1437" s="39" t="s">
        <v>32</v>
      </c>
      <c r="D1437" s="17">
        <v>43.015000000000001</v>
      </c>
      <c r="E1437" s="45">
        <v>2.0750000000000002</v>
      </c>
      <c r="F1437" s="17">
        <v>18.724</v>
      </c>
      <c r="G1437" s="45">
        <v>4.2030000000000003</v>
      </c>
      <c r="H1437" s="17">
        <v>16.521000000000001</v>
      </c>
      <c r="I1437" s="45">
        <v>3.4940000000000002</v>
      </c>
      <c r="J1437" s="17">
        <v>24.291</v>
      </c>
      <c r="K1437" s="45">
        <v>3.8340000000000001</v>
      </c>
      <c r="L1437" s="18"/>
      <c r="M1437" s="18"/>
    </row>
    <row r="1438" spans="1:13" ht="12.75" customHeight="1">
      <c r="A1438" s="44">
        <v>43709</v>
      </c>
      <c r="B1438" s="39" t="s">
        <v>17</v>
      </c>
      <c r="C1438" s="39" t="s">
        <v>30</v>
      </c>
      <c r="D1438" s="17">
        <v>5.9820000000000002</v>
      </c>
      <c r="E1438" s="45">
        <v>11.542999999999999</v>
      </c>
      <c r="F1438" s="17">
        <v>4.0110000000000001</v>
      </c>
      <c r="G1438" s="45">
        <v>13.085000000000001</v>
      </c>
      <c r="H1438" s="17">
        <v>3.585</v>
      </c>
      <c r="I1438" s="45">
        <v>11.763999999999999</v>
      </c>
      <c r="J1438" s="17">
        <v>1.97</v>
      </c>
      <c r="K1438" s="45">
        <v>24.184000000000001</v>
      </c>
      <c r="L1438" s="18"/>
      <c r="M1438" s="18"/>
    </row>
    <row r="1439" spans="1:13" ht="12.75" customHeight="1">
      <c r="A1439" s="48">
        <v>43709</v>
      </c>
      <c r="B1439" s="49" t="s">
        <v>17</v>
      </c>
      <c r="C1439" s="49" t="s">
        <v>31</v>
      </c>
      <c r="D1439" s="19">
        <v>0.66</v>
      </c>
      <c r="E1439" s="50">
        <v>42.366999999999997</v>
      </c>
      <c r="F1439" s="19">
        <v>0</v>
      </c>
      <c r="G1439" s="50">
        <v>0</v>
      </c>
      <c r="H1439" s="19">
        <v>0</v>
      </c>
      <c r="I1439" s="50">
        <v>0</v>
      </c>
      <c r="J1439" s="19">
        <v>0.66</v>
      </c>
      <c r="K1439" s="50">
        <v>42.366999999999997</v>
      </c>
      <c r="L1439" s="18"/>
      <c r="M1439" s="18"/>
    </row>
    <row r="1440" spans="1:13" ht="12.75" customHeight="1">
      <c r="A1440" s="58">
        <v>43709</v>
      </c>
      <c r="B1440" s="25" t="s">
        <v>18</v>
      </c>
      <c r="C1440" s="25" t="s">
        <v>26</v>
      </c>
      <c r="D1440" s="59">
        <v>123.09099999999999</v>
      </c>
      <c r="E1440" s="47">
        <v>1.0669999999999999</v>
      </c>
      <c r="F1440" s="59">
        <v>57.38</v>
      </c>
      <c r="G1440" s="47">
        <v>1.665</v>
      </c>
      <c r="H1440" s="59">
        <v>48.225000000000001</v>
      </c>
      <c r="I1440" s="47">
        <v>0.34799999999999998</v>
      </c>
      <c r="J1440" s="59">
        <v>65.710999999999999</v>
      </c>
      <c r="K1440" s="47">
        <v>2.3260000000000001</v>
      </c>
      <c r="L1440" s="18"/>
      <c r="M1440" s="18"/>
    </row>
    <row r="1441" spans="1:13" ht="12.75" customHeight="1">
      <c r="A1441" s="44">
        <v>43709</v>
      </c>
      <c r="B1441" s="39" t="s">
        <v>18</v>
      </c>
      <c r="C1441" s="39" t="s">
        <v>32</v>
      </c>
      <c r="D1441" s="17">
        <v>103.688</v>
      </c>
      <c r="E1441" s="45">
        <v>1.5509999999999999</v>
      </c>
      <c r="F1441" s="17">
        <v>45.267000000000003</v>
      </c>
      <c r="G1441" s="45">
        <v>2.238</v>
      </c>
      <c r="H1441" s="17">
        <v>38.29</v>
      </c>
      <c r="I1441" s="45">
        <v>2.1309999999999998</v>
      </c>
      <c r="J1441" s="17">
        <v>58.420999999999999</v>
      </c>
      <c r="K1441" s="45">
        <v>2.9489999999999998</v>
      </c>
      <c r="L1441" s="18"/>
      <c r="M1441" s="18"/>
    </row>
    <row r="1442" spans="1:13" ht="12.75" customHeight="1">
      <c r="A1442" s="44">
        <v>43709</v>
      </c>
      <c r="B1442" s="39" t="s">
        <v>18</v>
      </c>
      <c r="C1442" s="39" t="s">
        <v>30</v>
      </c>
      <c r="D1442" s="17">
        <v>17.442</v>
      </c>
      <c r="E1442" s="45">
        <v>7.5179999999999998</v>
      </c>
      <c r="F1442" s="17">
        <v>12.114000000000001</v>
      </c>
      <c r="G1442" s="45">
        <v>8.593</v>
      </c>
      <c r="H1442" s="17">
        <v>9.9350000000000005</v>
      </c>
      <c r="I1442" s="45">
        <v>8.5069999999999997</v>
      </c>
      <c r="J1442" s="17">
        <v>5.3280000000000003</v>
      </c>
      <c r="K1442" s="45">
        <v>17.731999999999999</v>
      </c>
      <c r="L1442" s="18"/>
      <c r="M1442" s="18"/>
    </row>
    <row r="1443" spans="1:13" ht="12.75" customHeight="1">
      <c r="A1443" s="48">
        <v>43709</v>
      </c>
      <c r="B1443" s="49" t="s">
        <v>18</v>
      </c>
      <c r="C1443" s="49" t="s">
        <v>31</v>
      </c>
      <c r="D1443" s="19">
        <v>1.962</v>
      </c>
      <c r="E1443" s="50">
        <v>40.264000000000003</v>
      </c>
      <c r="F1443" s="19">
        <v>0</v>
      </c>
      <c r="G1443" s="50">
        <v>0</v>
      </c>
      <c r="H1443" s="19">
        <v>0</v>
      </c>
      <c r="I1443" s="50">
        <v>0</v>
      </c>
      <c r="J1443" s="19">
        <v>1.962</v>
      </c>
      <c r="K1443" s="50">
        <v>40.264000000000003</v>
      </c>
      <c r="L1443" s="18"/>
      <c r="M1443" s="18"/>
    </row>
    <row r="1444" spans="1:13" ht="12.75" customHeight="1">
      <c r="A1444" s="58">
        <v>43709</v>
      </c>
      <c r="B1444" s="25" t="s">
        <v>29</v>
      </c>
      <c r="C1444" s="25" t="s">
        <v>26</v>
      </c>
      <c r="D1444" s="59">
        <v>7120.0709999999999</v>
      </c>
      <c r="E1444" s="47">
        <v>0.252</v>
      </c>
      <c r="F1444" s="59">
        <v>3243.1410000000001</v>
      </c>
      <c r="G1444" s="47">
        <v>0.377</v>
      </c>
      <c r="H1444" s="59">
        <v>2664.2550000000001</v>
      </c>
      <c r="I1444" s="47">
        <v>0.126</v>
      </c>
      <c r="J1444" s="59">
        <v>3876.93</v>
      </c>
      <c r="K1444" s="47">
        <v>0.48399999999999999</v>
      </c>
      <c r="L1444" s="18"/>
      <c r="M1444" s="18"/>
    </row>
    <row r="1445" spans="1:13" ht="12.75" customHeight="1">
      <c r="A1445" s="44">
        <v>43709</v>
      </c>
      <c r="B1445" s="39" t="s">
        <v>29</v>
      </c>
      <c r="C1445" s="39" t="s">
        <v>32</v>
      </c>
      <c r="D1445" s="17">
        <v>5918.46</v>
      </c>
      <c r="E1445" s="45">
        <v>0.34399999999999997</v>
      </c>
      <c r="F1445" s="17">
        <v>2566.375</v>
      </c>
      <c r="G1445" s="45">
        <v>0.54300000000000004</v>
      </c>
      <c r="H1445" s="17">
        <v>2127.0390000000002</v>
      </c>
      <c r="I1445" s="45">
        <v>0.38800000000000001</v>
      </c>
      <c r="J1445" s="17">
        <v>3352.085</v>
      </c>
      <c r="K1445" s="45">
        <v>0.61699999999999999</v>
      </c>
      <c r="L1445" s="18"/>
      <c r="M1445" s="18"/>
    </row>
    <row r="1446" spans="1:13" ht="12.75" customHeight="1">
      <c r="A1446" s="44">
        <v>43709</v>
      </c>
      <c r="B1446" s="39" t="s">
        <v>29</v>
      </c>
      <c r="C1446" s="39" t="s">
        <v>30</v>
      </c>
      <c r="D1446" s="17">
        <v>1068.329</v>
      </c>
      <c r="E1446" s="45">
        <v>1.577</v>
      </c>
      <c r="F1446" s="17">
        <v>676.76599999999996</v>
      </c>
      <c r="G1446" s="45">
        <v>1.6060000000000001</v>
      </c>
      <c r="H1446" s="17">
        <v>537.21600000000001</v>
      </c>
      <c r="I1446" s="45">
        <v>1.542</v>
      </c>
      <c r="J1446" s="17">
        <v>391.56299999999999</v>
      </c>
      <c r="K1446" s="45">
        <v>3.698</v>
      </c>
      <c r="L1446" s="18"/>
      <c r="M1446" s="18"/>
    </row>
    <row r="1447" spans="1:13" ht="12.75" customHeight="1">
      <c r="A1447" s="48">
        <v>43709</v>
      </c>
      <c r="B1447" s="49" t="s">
        <v>29</v>
      </c>
      <c r="C1447" s="49" t="s">
        <v>31</v>
      </c>
      <c r="D1447" s="19">
        <v>133.28299999999999</v>
      </c>
      <c r="E1447" s="50">
        <v>5.5750000000000002</v>
      </c>
      <c r="F1447" s="19">
        <v>0</v>
      </c>
      <c r="G1447" s="50">
        <v>0</v>
      </c>
      <c r="H1447" s="19">
        <v>0</v>
      </c>
      <c r="I1447" s="50">
        <v>0</v>
      </c>
      <c r="J1447" s="19">
        <v>133.28299999999999</v>
      </c>
      <c r="K1447" s="50">
        <v>5.5750000000000002</v>
      </c>
      <c r="L1447" s="18"/>
      <c r="M1447" s="18"/>
    </row>
    <row r="1448" spans="1:13" ht="12.75" customHeight="1">
      <c r="A1448" s="58">
        <v>43800</v>
      </c>
      <c r="B1448" s="25" t="s">
        <v>11</v>
      </c>
      <c r="C1448" s="25" t="s">
        <v>26</v>
      </c>
      <c r="D1448" s="59">
        <v>2277.2460000000001</v>
      </c>
      <c r="E1448" s="47">
        <v>0.42099999999999999</v>
      </c>
      <c r="F1448" s="59">
        <v>1029.5250000000001</v>
      </c>
      <c r="G1448" s="47">
        <v>0.77800000000000002</v>
      </c>
      <c r="H1448" s="59">
        <v>847.96500000000003</v>
      </c>
      <c r="I1448" s="47">
        <v>0.219</v>
      </c>
      <c r="J1448" s="59">
        <v>1247.721</v>
      </c>
      <c r="K1448" s="47">
        <v>0.94399999999999995</v>
      </c>
      <c r="L1448" s="18"/>
      <c r="M1448" s="18"/>
    </row>
    <row r="1449" spans="1:13" ht="12.75" customHeight="1">
      <c r="A1449" s="44">
        <v>43800</v>
      </c>
      <c r="B1449" s="39" t="s">
        <v>11</v>
      </c>
      <c r="C1449" s="39" t="s">
        <v>32</v>
      </c>
      <c r="D1449" s="17">
        <v>1872.8109999999999</v>
      </c>
      <c r="E1449" s="45">
        <v>0.70499999999999996</v>
      </c>
      <c r="F1449" s="17">
        <v>798.26499999999999</v>
      </c>
      <c r="G1449" s="45">
        <v>1.1839999999999999</v>
      </c>
      <c r="H1449" s="17">
        <v>666.92399999999998</v>
      </c>
      <c r="I1449" s="45">
        <v>0.999</v>
      </c>
      <c r="J1449" s="17">
        <v>1074.5450000000001</v>
      </c>
      <c r="K1449" s="45">
        <v>1.3360000000000001</v>
      </c>
      <c r="L1449" s="18"/>
      <c r="M1449" s="18"/>
    </row>
    <row r="1450" spans="1:13" ht="12.75" customHeight="1">
      <c r="A1450" s="44">
        <v>43800</v>
      </c>
      <c r="B1450" s="39" t="s">
        <v>11</v>
      </c>
      <c r="C1450" s="39" t="s">
        <v>30</v>
      </c>
      <c r="D1450" s="17">
        <v>364.62799999999999</v>
      </c>
      <c r="E1450" s="45">
        <v>3.1680000000000001</v>
      </c>
      <c r="F1450" s="17">
        <v>231.26</v>
      </c>
      <c r="G1450" s="45">
        <v>3.964</v>
      </c>
      <c r="H1450" s="17">
        <v>181.041</v>
      </c>
      <c r="I1450" s="45">
        <v>3.6539999999999999</v>
      </c>
      <c r="J1450" s="17">
        <v>133.369</v>
      </c>
      <c r="K1450" s="45">
        <v>5.7350000000000003</v>
      </c>
      <c r="L1450" s="18"/>
      <c r="M1450" s="18"/>
    </row>
    <row r="1451" spans="1:13" ht="12.75" customHeight="1">
      <c r="A1451" s="48">
        <v>43800</v>
      </c>
      <c r="B1451" s="49" t="s">
        <v>11</v>
      </c>
      <c r="C1451" s="49" t="s">
        <v>31</v>
      </c>
      <c r="D1451" s="19">
        <v>39.807000000000002</v>
      </c>
      <c r="E1451" s="50">
        <v>11.721</v>
      </c>
      <c r="F1451" s="19">
        <v>0</v>
      </c>
      <c r="G1451" s="50">
        <v>0</v>
      </c>
      <c r="H1451" s="19">
        <v>0</v>
      </c>
      <c r="I1451" s="50">
        <v>0</v>
      </c>
      <c r="J1451" s="19">
        <v>39.807000000000002</v>
      </c>
      <c r="K1451" s="50">
        <v>11.721</v>
      </c>
      <c r="L1451" s="18"/>
      <c r="M1451" s="18"/>
    </row>
    <row r="1452" spans="1:13" ht="12.75" customHeight="1">
      <c r="A1452" s="58">
        <v>43800</v>
      </c>
      <c r="B1452" s="25" t="s">
        <v>12</v>
      </c>
      <c r="C1452" s="25" t="s">
        <v>26</v>
      </c>
      <c r="D1452" s="59">
        <v>1841.998</v>
      </c>
      <c r="E1452" s="47">
        <v>0.40100000000000002</v>
      </c>
      <c r="F1452" s="59">
        <v>856.40899999999999</v>
      </c>
      <c r="G1452" s="47">
        <v>0.68799999999999994</v>
      </c>
      <c r="H1452" s="59">
        <v>689.19200000000001</v>
      </c>
      <c r="I1452" s="47">
        <v>0.23699999999999999</v>
      </c>
      <c r="J1452" s="59">
        <v>985.58900000000006</v>
      </c>
      <c r="K1452" s="47">
        <v>0.94699999999999995</v>
      </c>
      <c r="L1452" s="18"/>
      <c r="M1452" s="18"/>
    </row>
    <row r="1453" spans="1:13" ht="12.75" customHeight="1">
      <c r="A1453" s="44">
        <v>43800</v>
      </c>
      <c r="B1453" s="39" t="s">
        <v>12</v>
      </c>
      <c r="C1453" s="39" t="s">
        <v>32</v>
      </c>
      <c r="D1453" s="17">
        <v>1541.5260000000001</v>
      </c>
      <c r="E1453" s="45">
        <v>0.68300000000000005</v>
      </c>
      <c r="F1453" s="17">
        <v>686.46699999999998</v>
      </c>
      <c r="G1453" s="45">
        <v>1.2170000000000001</v>
      </c>
      <c r="H1453" s="17">
        <v>562.65599999999995</v>
      </c>
      <c r="I1453" s="45">
        <v>0.91600000000000004</v>
      </c>
      <c r="J1453" s="17">
        <v>855.05799999999999</v>
      </c>
      <c r="K1453" s="45">
        <v>1.306</v>
      </c>
      <c r="L1453" s="18"/>
      <c r="M1453" s="18"/>
    </row>
    <row r="1454" spans="1:13" ht="12.75" customHeight="1">
      <c r="A1454" s="44">
        <v>43800</v>
      </c>
      <c r="B1454" s="39" t="s">
        <v>12</v>
      </c>
      <c r="C1454" s="39" t="s">
        <v>30</v>
      </c>
      <c r="D1454" s="17">
        <v>267.58199999999999</v>
      </c>
      <c r="E1454" s="45">
        <v>3.2050000000000001</v>
      </c>
      <c r="F1454" s="17">
        <v>169.94200000000001</v>
      </c>
      <c r="G1454" s="45">
        <v>3.746</v>
      </c>
      <c r="H1454" s="17">
        <v>126.536</v>
      </c>
      <c r="I1454" s="45">
        <v>4.1920000000000002</v>
      </c>
      <c r="J1454" s="17">
        <v>97.64</v>
      </c>
      <c r="K1454" s="45">
        <v>5.3849999999999998</v>
      </c>
      <c r="L1454" s="18"/>
      <c r="M1454" s="18"/>
    </row>
    <row r="1455" spans="1:13" ht="12.75" customHeight="1">
      <c r="A1455" s="48">
        <v>43800</v>
      </c>
      <c r="B1455" s="49" t="s">
        <v>12</v>
      </c>
      <c r="C1455" s="49" t="s">
        <v>31</v>
      </c>
      <c r="D1455" s="19">
        <v>32.890999999999998</v>
      </c>
      <c r="E1455" s="50">
        <v>12.212</v>
      </c>
      <c r="F1455" s="19">
        <v>0</v>
      </c>
      <c r="G1455" s="50">
        <v>0</v>
      </c>
      <c r="H1455" s="19">
        <v>0</v>
      </c>
      <c r="I1455" s="50">
        <v>0</v>
      </c>
      <c r="J1455" s="19">
        <v>32.890999999999998</v>
      </c>
      <c r="K1455" s="50">
        <v>12.212</v>
      </c>
      <c r="L1455" s="18"/>
      <c r="M1455" s="18"/>
    </row>
    <row r="1456" spans="1:13" ht="12.75" customHeight="1">
      <c r="A1456" s="58">
        <v>43800</v>
      </c>
      <c r="B1456" s="25" t="s">
        <v>13</v>
      </c>
      <c r="C1456" s="25" t="s">
        <v>26</v>
      </c>
      <c r="D1456" s="59">
        <v>1450.463</v>
      </c>
      <c r="E1456" s="47">
        <v>0.58899999999999997</v>
      </c>
      <c r="F1456" s="59">
        <v>646.89099999999996</v>
      </c>
      <c r="G1456" s="47">
        <v>0.88200000000000001</v>
      </c>
      <c r="H1456" s="59">
        <v>545.04999999999995</v>
      </c>
      <c r="I1456" s="47">
        <v>0.36499999999999999</v>
      </c>
      <c r="J1456" s="59">
        <v>803.572</v>
      </c>
      <c r="K1456" s="47">
        <v>1.1930000000000001</v>
      </c>
      <c r="L1456" s="18"/>
      <c r="M1456" s="18"/>
    </row>
    <row r="1457" spans="1:13" ht="12.75" customHeight="1">
      <c r="A1457" s="44">
        <v>43800</v>
      </c>
      <c r="B1457" s="39" t="s">
        <v>13</v>
      </c>
      <c r="C1457" s="39" t="s">
        <v>32</v>
      </c>
      <c r="D1457" s="17">
        <v>1195.9559999999999</v>
      </c>
      <c r="E1457" s="45">
        <v>0.93200000000000005</v>
      </c>
      <c r="F1457" s="17">
        <v>491.80200000000002</v>
      </c>
      <c r="G1457" s="45">
        <v>1.3480000000000001</v>
      </c>
      <c r="H1457" s="17">
        <v>414.25799999999998</v>
      </c>
      <c r="I1457" s="45">
        <v>1.1160000000000001</v>
      </c>
      <c r="J1457" s="17">
        <v>704.154</v>
      </c>
      <c r="K1457" s="45">
        <v>1.6859999999999999</v>
      </c>
      <c r="L1457" s="18"/>
      <c r="M1457" s="18"/>
    </row>
    <row r="1458" spans="1:13" ht="12.75" customHeight="1">
      <c r="A1458" s="44">
        <v>43800</v>
      </c>
      <c r="B1458" s="39" t="s">
        <v>13</v>
      </c>
      <c r="C1458" s="39" t="s">
        <v>30</v>
      </c>
      <c r="D1458" s="17">
        <v>232.22900000000001</v>
      </c>
      <c r="E1458" s="45">
        <v>3.827</v>
      </c>
      <c r="F1458" s="17">
        <v>155.089</v>
      </c>
      <c r="G1458" s="45">
        <v>3.6859999999999999</v>
      </c>
      <c r="H1458" s="17">
        <v>130.792</v>
      </c>
      <c r="I1458" s="45">
        <v>3.8759999999999999</v>
      </c>
      <c r="J1458" s="17">
        <v>77.14</v>
      </c>
      <c r="K1458" s="45">
        <v>8.8059999999999992</v>
      </c>
      <c r="L1458" s="18"/>
      <c r="M1458" s="18"/>
    </row>
    <row r="1459" spans="1:13" ht="12.75" customHeight="1">
      <c r="A1459" s="48">
        <v>43800</v>
      </c>
      <c r="B1459" s="49" t="s">
        <v>13</v>
      </c>
      <c r="C1459" s="49" t="s">
        <v>31</v>
      </c>
      <c r="D1459" s="19">
        <v>22.277999999999999</v>
      </c>
      <c r="E1459" s="50">
        <v>15.957000000000001</v>
      </c>
      <c r="F1459" s="19">
        <v>0</v>
      </c>
      <c r="G1459" s="50">
        <v>0</v>
      </c>
      <c r="H1459" s="19">
        <v>0</v>
      </c>
      <c r="I1459" s="50">
        <v>0</v>
      </c>
      <c r="J1459" s="19">
        <v>22.277999999999999</v>
      </c>
      <c r="K1459" s="50">
        <v>15.957000000000001</v>
      </c>
      <c r="L1459" s="18"/>
      <c r="M1459" s="18"/>
    </row>
    <row r="1460" spans="1:13" ht="12.75" customHeight="1">
      <c r="A1460" s="58">
        <v>43800</v>
      </c>
      <c r="B1460" s="25" t="s">
        <v>14</v>
      </c>
      <c r="C1460" s="25" t="s">
        <v>26</v>
      </c>
      <c r="D1460" s="59">
        <v>503.911</v>
      </c>
      <c r="E1460" s="47">
        <v>0.60099999999999998</v>
      </c>
      <c r="F1460" s="59">
        <v>216.99700000000001</v>
      </c>
      <c r="G1460" s="47">
        <v>1.0720000000000001</v>
      </c>
      <c r="H1460" s="59">
        <v>176.38</v>
      </c>
      <c r="I1460" s="47">
        <v>0.312</v>
      </c>
      <c r="J1460" s="59">
        <v>286.91399999999999</v>
      </c>
      <c r="K1460" s="47">
        <v>1.2050000000000001</v>
      </c>
      <c r="L1460" s="18"/>
      <c r="M1460" s="18"/>
    </row>
    <row r="1461" spans="1:13" ht="12.75" customHeight="1">
      <c r="A1461" s="44">
        <v>43800</v>
      </c>
      <c r="B1461" s="39" t="s">
        <v>14</v>
      </c>
      <c r="C1461" s="39" t="s">
        <v>32</v>
      </c>
      <c r="D1461" s="17">
        <v>418.15899999999999</v>
      </c>
      <c r="E1461" s="45">
        <v>1.121</v>
      </c>
      <c r="F1461" s="17">
        <v>171.06100000000001</v>
      </c>
      <c r="G1461" s="45">
        <v>1.72</v>
      </c>
      <c r="H1461" s="17">
        <v>139.67699999999999</v>
      </c>
      <c r="I1461" s="45">
        <v>1.506</v>
      </c>
      <c r="J1461" s="17">
        <v>247.09899999999999</v>
      </c>
      <c r="K1461" s="45">
        <v>1.8520000000000001</v>
      </c>
      <c r="L1461" s="18"/>
      <c r="M1461" s="18"/>
    </row>
    <row r="1462" spans="1:13" ht="12.75" customHeight="1">
      <c r="A1462" s="44">
        <v>43800</v>
      </c>
      <c r="B1462" s="39" t="s">
        <v>14</v>
      </c>
      <c r="C1462" s="39" t="s">
        <v>30</v>
      </c>
      <c r="D1462" s="17">
        <v>76.421000000000006</v>
      </c>
      <c r="E1462" s="45">
        <v>5.5190000000000001</v>
      </c>
      <c r="F1462" s="17">
        <v>45.936</v>
      </c>
      <c r="G1462" s="45">
        <v>5.7039999999999997</v>
      </c>
      <c r="H1462" s="17">
        <v>36.703000000000003</v>
      </c>
      <c r="I1462" s="45">
        <v>6.7370000000000001</v>
      </c>
      <c r="J1462" s="17">
        <v>30.484999999999999</v>
      </c>
      <c r="K1462" s="45">
        <v>9.3759999999999994</v>
      </c>
      <c r="L1462" s="18"/>
      <c r="M1462" s="18"/>
    </row>
    <row r="1463" spans="1:13" ht="12.75" customHeight="1">
      <c r="A1463" s="48">
        <v>43800</v>
      </c>
      <c r="B1463" s="49" t="s">
        <v>14</v>
      </c>
      <c r="C1463" s="49" t="s">
        <v>31</v>
      </c>
      <c r="D1463" s="19">
        <v>9.3309999999999995</v>
      </c>
      <c r="E1463" s="50">
        <v>17.518999999999998</v>
      </c>
      <c r="F1463" s="19">
        <v>0</v>
      </c>
      <c r="G1463" s="50">
        <v>0</v>
      </c>
      <c r="H1463" s="19">
        <v>0</v>
      </c>
      <c r="I1463" s="50">
        <v>0</v>
      </c>
      <c r="J1463" s="19">
        <v>9.3309999999999995</v>
      </c>
      <c r="K1463" s="50">
        <v>17.518999999999998</v>
      </c>
      <c r="L1463" s="18"/>
      <c r="M1463" s="18"/>
    </row>
    <row r="1464" spans="1:13" ht="12.75" customHeight="1">
      <c r="A1464" s="58">
        <v>43800</v>
      </c>
      <c r="B1464" s="25" t="s">
        <v>15</v>
      </c>
      <c r="C1464" s="25" t="s">
        <v>26</v>
      </c>
      <c r="D1464" s="59">
        <v>744.00800000000004</v>
      </c>
      <c r="E1464" s="47">
        <v>0.53300000000000003</v>
      </c>
      <c r="F1464" s="59">
        <v>339.91199999999998</v>
      </c>
      <c r="G1464" s="47">
        <v>1.022</v>
      </c>
      <c r="H1464" s="59">
        <v>287.05599999999998</v>
      </c>
      <c r="I1464" s="47">
        <v>0.25900000000000001</v>
      </c>
      <c r="J1464" s="59">
        <v>404.09500000000003</v>
      </c>
      <c r="K1464" s="47">
        <v>1.2529999999999999</v>
      </c>
      <c r="L1464" s="18"/>
      <c r="M1464" s="18"/>
    </row>
    <row r="1465" spans="1:13" ht="12.75" customHeight="1">
      <c r="A1465" s="44">
        <v>43800</v>
      </c>
      <c r="B1465" s="39" t="s">
        <v>15</v>
      </c>
      <c r="C1465" s="39" t="s">
        <v>32</v>
      </c>
      <c r="D1465" s="17">
        <v>640.19600000000003</v>
      </c>
      <c r="E1465" s="45">
        <v>0.89900000000000002</v>
      </c>
      <c r="F1465" s="17">
        <v>281.73700000000002</v>
      </c>
      <c r="G1465" s="45">
        <v>1.556</v>
      </c>
      <c r="H1465" s="17">
        <v>236.892</v>
      </c>
      <c r="I1465" s="45">
        <v>0.93100000000000005</v>
      </c>
      <c r="J1465" s="17">
        <v>358.459</v>
      </c>
      <c r="K1465" s="45">
        <v>1.2809999999999999</v>
      </c>
      <c r="L1465" s="18"/>
      <c r="M1465" s="18"/>
    </row>
    <row r="1466" spans="1:13" ht="12.75" customHeight="1">
      <c r="A1466" s="44">
        <v>43800</v>
      </c>
      <c r="B1466" s="39" t="s">
        <v>15</v>
      </c>
      <c r="C1466" s="39" t="s">
        <v>30</v>
      </c>
      <c r="D1466" s="17">
        <v>93.206999999999994</v>
      </c>
      <c r="E1466" s="45">
        <v>4.9870000000000001</v>
      </c>
      <c r="F1466" s="17">
        <v>58.176000000000002</v>
      </c>
      <c r="G1466" s="45">
        <v>4.9039999999999999</v>
      </c>
      <c r="H1466" s="17">
        <v>50.164999999999999</v>
      </c>
      <c r="I1466" s="45">
        <v>4.6139999999999999</v>
      </c>
      <c r="J1466" s="17">
        <v>35.030999999999999</v>
      </c>
      <c r="K1466" s="45">
        <v>8.7859999999999996</v>
      </c>
      <c r="L1466" s="18"/>
      <c r="M1466" s="18"/>
    </row>
    <row r="1467" spans="1:13" ht="12.75" customHeight="1">
      <c r="A1467" s="48">
        <v>43800</v>
      </c>
      <c r="B1467" s="49" t="s">
        <v>15</v>
      </c>
      <c r="C1467" s="49" t="s">
        <v>31</v>
      </c>
      <c r="D1467" s="19">
        <v>10.605</v>
      </c>
      <c r="E1467" s="50">
        <v>21.876999999999999</v>
      </c>
      <c r="F1467" s="19">
        <v>0</v>
      </c>
      <c r="G1467" s="50">
        <v>0</v>
      </c>
      <c r="H1467" s="19">
        <v>0</v>
      </c>
      <c r="I1467" s="50">
        <v>0</v>
      </c>
      <c r="J1467" s="19">
        <v>10.605</v>
      </c>
      <c r="K1467" s="50">
        <v>21.876999999999999</v>
      </c>
      <c r="L1467" s="18"/>
      <c r="M1467" s="18"/>
    </row>
    <row r="1468" spans="1:13" ht="12.75" customHeight="1">
      <c r="A1468" s="58">
        <v>43800</v>
      </c>
      <c r="B1468" s="25" t="s">
        <v>16</v>
      </c>
      <c r="C1468" s="25" t="s">
        <v>26</v>
      </c>
      <c r="D1468" s="59">
        <v>159.04</v>
      </c>
      <c r="E1468" s="47">
        <v>0.69699999999999995</v>
      </c>
      <c r="F1468" s="59">
        <v>65.262</v>
      </c>
      <c r="G1468" s="47">
        <v>1.391</v>
      </c>
      <c r="H1468" s="59">
        <v>54.664999999999999</v>
      </c>
      <c r="I1468" s="47">
        <v>0.41199999999999998</v>
      </c>
      <c r="J1468" s="59">
        <v>93.777000000000001</v>
      </c>
      <c r="K1468" s="47">
        <v>1.2829999999999999</v>
      </c>
      <c r="L1468" s="18"/>
      <c r="M1468" s="18"/>
    </row>
    <row r="1469" spans="1:13" ht="12.75" customHeight="1">
      <c r="A1469" s="44">
        <v>43800</v>
      </c>
      <c r="B1469" s="39" t="s">
        <v>16</v>
      </c>
      <c r="C1469" s="39" t="s">
        <v>32</v>
      </c>
      <c r="D1469" s="17">
        <v>133.29400000000001</v>
      </c>
      <c r="E1469" s="45">
        <v>1.206</v>
      </c>
      <c r="F1469" s="17">
        <v>49.247</v>
      </c>
      <c r="G1469" s="45">
        <v>2.0670000000000002</v>
      </c>
      <c r="H1469" s="17">
        <v>41.406999999999996</v>
      </c>
      <c r="I1469" s="45">
        <v>1.504</v>
      </c>
      <c r="J1469" s="17">
        <v>84.046999999999997</v>
      </c>
      <c r="K1469" s="45">
        <v>1.917</v>
      </c>
      <c r="L1469" s="18"/>
      <c r="M1469" s="18"/>
    </row>
    <row r="1470" spans="1:13" ht="12.75" customHeight="1">
      <c r="A1470" s="44">
        <v>43800</v>
      </c>
      <c r="B1470" s="39" t="s">
        <v>16</v>
      </c>
      <c r="C1470" s="39" t="s">
        <v>30</v>
      </c>
      <c r="D1470" s="17">
        <v>23.66</v>
      </c>
      <c r="E1470" s="45">
        <v>5.9370000000000003</v>
      </c>
      <c r="F1470" s="17">
        <v>16.015999999999998</v>
      </c>
      <c r="G1470" s="45">
        <v>5.2770000000000001</v>
      </c>
      <c r="H1470" s="17">
        <v>13.257999999999999</v>
      </c>
      <c r="I1470" s="45">
        <v>5.4029999999999996</v>
      </c>
      <c r="J1470" s="17">
        <v>7.6449999999999996</v>
      </c>
      <c r="K1470" s="45">
        <v>13.911</v>
      </c>
      <c r="L1470" s="18"/>
      <c r="M1470" s="18"/>
    </row>
    <row r="1471" spans="1:13" ht="12.75" customHeight="1">
      <c r="A1471" s="48">
        <v>43800</v>
      </c>
      <c r="B1471" s="49" t="s">
        <v>16</v>
      </c>
      <c r="C1471" s="49" t="s">
        <v>31</v>
      </c>
      <c r="D1471" s="19">
        <v>2.085</v>
      </c>
      <c r="E1471" s="50">
        <v>24.364999999999998</v>
      </c>
      <c r="F1471" s="19">
        <v>0</v>
      </c>
      <c r="G1471" s="50">
        <v>0</v>
      </c>
      <c r="H1471" s="19">
        <v>0</v>
      </c>
      <c r="I1471" s="50">
        <v>0</v>
      </c>
      <c r="J1471" s="19">
        <v>2.085</v>
      </c>
      <c r="K1471" s="50">
        <v>24.364999999999998</v>
      </c>
      <c r="L1471" s="18"/>
      <c r="M1471" s="18"/>
    </row>
    <row r="1472" spans="1:13" ht="12.75" customHeight="1">
      <c r="A1472" s="58">
        <v>43800</v>
      </c>
      <c r="B1472" s="25" t="s">
        <v>17</v>
      </c>
      <c r="C1472" s="25" t="s">
        <v>26</v>
      </c>
      <c r="D1472" s="59">
        <v>49.128</v>
      </c>
      <c r="E1472" s="47">
        <v>2.379</v>
      </c>
      <c r="F1472" s="59">
        <v>22.574000000000002</v>
      </c>
      <c r="G1472" s="47">
        <v>2.7429999999999999</v>
      </c>
      <c r="H1472" s="59">
        <v>20.152000000000001</v>
      </c>
      <c r="I1472" s="47">
        <v>1.6160000000000001</v>
      </c>
      <c r="J1472" s="59">
        <v>26.553999999999998</v>
      </c>
      <c r="K1472" s="47">
        <v>4.875</v>
      </c>
      <c r="L1472" s="18"/>
      <c r="M1472" s="18"/>
    </row>
    <row r="1473" spans="1:13" ht="12.75" customHeight="1">
      <c r="A1473" s="44">
        <v>43800</v>
      </c>
      <c r="B1473" s="39" t="s">
        <v>17</v>
      </c>
      <c r="C1473" s="39" t="s">
        <v>32</v>
      </c>
      <c r="D1473" s="17">
        <v>42.866999999999997</v>
      </c>
      <c r="E1473" s="45">
        <v>3.0680000000000001</v>
      </c>
      <c r="F1473" s="17">
        <v>18.577000000000002</v>
      </c>
      <c r="G1473" s="45">
        <v>3.3319999999999999</v>
      </c>
      <c r="H1473" s="17">
        <v>16.303000000000001</v>
      </c>
      <c r="I1473" s="45">
        <v>2.7629999999999999</v>
      </c>
      <c r="J1473" s="17">
        <v>24.289000000000001</v>
      </c>
      <c r="K1473" s="45">
        <v>5.4109999999999996</v>
      </c>
      <c r="L1473" s="18"/>
      <c r="M1473" s="18"/>
    </row>
    <row r="1474" spans="1:13" ht="12.75" customHeight="1">
      <c r="A1474" s="44">
        <v>43800</v>
      </c>
      <c r="B1474" s="39" t="s">
        <v>17</v>
      </c>
      <c r="C1474" s="39" t="s">
        <v>30</v>
      </c>
      <c r="D1474" s="17">
        <v>5.306</v>
      </c>
      <c r="E1474" s="45">
        <v>11.932</v>
      </c>
      <c r="F1474" s="17">
        <v>3.996</v>
      </c>
      <c r="G1474" s="45">
        <v>13.586</v>
      </c>
      <c r="H1474" s="17">
        <v>3.8479999999999999</v>
      </c>
      <c r="I1474" s="45">
        <v>13.778</v>
      </c>
      <c r="J1474" s="17">
        <v>1.3089999999999999</v>
      </c>
      <c r="K1474" s="45">
        <v>26.172000000000001</v>
      </c>
      <c r="L1474" s="18"/>
      <c r="M1474" s="18"/>
    </row>
    <row r="1475" spans="1:13" ht="12.75" customHeight="1">
      <c r="A1475" s="48">
        <v>43800</v>
      </c>
      <c r="B1475" s="49" t="s">
        <v>17</v>
      </c>
      <c r="C1475" s="49" t="s">
        <v>31</v>
      </c>
      <c r="D1475" s="19">
        <v>0.95499999999999996</v>
      </c>
      <c r="E1475" s="50">
        <v>39.246000000000002</v>
      </c>
      <c r="F1475" s="19">
        <v>0</v>
      </c>
      <c r="G1475" s="50">
        <v>0</v>
      </c>
      <c r="H1475" s="19">
        <v>0</v>
      </c>
      <c r="I1475" s="50">
        <v>0</v>
      </c>
      <c r="J1475" s="19">
        <v>0.95499999999999996</v>
      </c>
      <c r="K1475" s="50">
        <v>39.246000000000002</v>
      </c>
      <c r="L1475" s="18"/>
      <c r="M1475" s="18"/>
    </row>
    <row r="1476" spans="1:13" ht="12.75" customHeight="1">
      <c r="A1476" s="58">
        <v>43800</v>
      </c>
      <c r="B1476" s="25" t="s">
        <v>18</v>
      </c>
      <c r="C1476" s="25" t="s">
        <v>26</v>
      </c>
      <c r="D1476" s="59">
        <v>122.366</v>
      </c>
      <c r="E1476" s="47">
        <v>1.083</v>
      </c>
      <c r="F1476" s="59">
        <v>59.241</v>
      </c>
      <c r="G1476" s="47">
        <v>1.806</v>
      </c>
      <c r="H1476" s="59">
        <v>48.338000000000001</v>
      </c>
      <c r="I1476" s="47">
        <v>0</v>
      </c>
      <c r="J1476" s="59">
        <v>63.125</v>
      </c>
      <c r="K1476" s="47">
        <v>2.3090000000000002</v>
      </c>
      <c r="L1476" s="18"/>
      <c r="M1476" s="18"/>
    </row>
    <row r="1477" spans="1:13" ht="12.75" customHeight="1">
      <c r="A1477" s="44">
        <v>43800</v>
      </c>
      <c r="B1477" s="39" t="s">
        <v>18</v>
      </c>
      <c r="C1477" s="39" t="s">
        <v>32</v>
      </c>
      <c r="D1477" s="17">
        <v>103.886</v>
      </c>
      <c r="E1477" s="45">
        <v>1.5209999999999999</v>
      </c>
      <c r="F1477" s="17">
        <v>48.594000000000001</v>
      </c>
      <c r="G1477" s="45">
        <v>2.355</v>
      </c>
      <c r="H1477" s="17">
        <v>40.042999999999999</v>
      </c>
      <c r="I1477" s="45">
        <v>1.794</v>
      </c>
      <c r="J1477" s="17">
        <v>55.292000000000002</v>
      </c>
      <c r="K1477" s="45">
        <v>3.149</v>
      </c>
      <c r="L1477" s="18"/>
      <c r="M1477" s="18"/>
    </row>
    <row r="1478" spans="1:13" ht="12.75" customHeight="1">
      <c r="A1478" s="44">
        <v>43800</v>
      </c>
      <c r="B1478" s="39" t="s">
        <v>18</v>
      </c>
      <c r="C1478" s="39" t="s">
        <v>30</v>
      </c>
      <c r="D1478" s="17">
        <v>16.779</v>
      </c>
      <c r="E1478" s="45">
        <v>7.8280000000000003</v>
      </c>
      <c r="F1478" s="17">
        <v>10.647</v>
      </c>
      <c r="G1478" s="45">
        <v>8.8219999999999992</v>
      </c>
      <c r="H1478" s="17">
        <v>8.2949999999999999</v>
      </c>
      <c r="I1478" s="45">
        <v>8.6609999999999996</v>
      </c>
      <c r="J1478" s="17">
        <v>6.1319999999999997</v>
      </c>
      <c r="K1478" s="45">
        <v>17.596</v>
      </c>
      <c r="L1478" s="18"/>
      <c r="M1478" s="18"/>
    </row>
    <row r="1479" spans="1:13" ht="12.75" customHeight="1">
      <c r="A1479" s="48">
        <v>43800</v>
      </c>
      <c r="B1479" s="49" t="s">
        <v>18</v>
      </c>
      <c r="C1479" s="49" t="s">
        <v>31</v>
      </c>
      <c r="D1479" s="19">
        <v>1.7010000000000001</v>
      </c>
      <c r="E1479" s="50">
        <v>37.345999999999997</v>
      </c>
      <c r="F1479" s="19">
        <v>0</v>
      </c>
      <c r="G1479" s="50">
        <v>0</v>
      </c>
      <c r="H1479" s="19">
        <v>0</v>
      </c>
      <c r="I1479" s="50">
        <v>0</v>
      </c>
      <c r="J1479" s="19">
        <v>1.7010000000000001</v>
      </c>
      <c r="K1479" s="50">
        <v>37.345999999999997</v>
      </c>
      <c r="L1479" s="18"/>
      <c r="M1479" s="18"/>
    </row>
    <row r="1480" spans="1:13" ht="12.75" customHeight="1">
      <c r="A1480" s="58">
        <v>43800</v>
      </c>
      <c r="B1480" s="25" t="s">
        <v>29</v>
      </c>
      <c r="C1480" s="25" t="s">
        <v>26</v>
      </c>
      <c r="D1480" s="59">
        <v>7148.1589999999997</v>
      </c>
      <c r="E1480" s="47">
        <v>0.22800000000000001</v>
      </c>
      <c r="F1480" s="59">
        <v>3236.8119999999999</v>
      </c>
      <c r="G1480" s="47">
        <v>0.33300000000000002</v>
      </c>
      <c r="H1480" s="59">
        <v>2668.797</v>
      </c>
      <c r="I1480" s="47">
        <v>0.111</v>
      </c>
      <c r="J1480" s="59">
        <v>3911.3470000000002</v>
      </c>
      <c r="K1480" s="47">
        <v>0.47899999999999998</v>
      </c>
      <c r="L1480" s="18"/>
      <c r="M1480" s="18"/>
    </row>
    <row r="1481" spans="1:13" ht="12.75" customHeight="1">
      <c r="A1481" s="44">
        <v>43800</v>
      </c>
      <c r="B1481" s="39" t="s">
        <v>29</v>
      </c>
      <c r="C1481" s="39" t="s">
        <v>32</v>
      </c>
      <c r="D1481" s="17">
        <v>5948.6940000000004</v>
      </c>
      <c r="E1481" s="45">
        <v>0.372</v>
      </c>
      <c r="F1481" s="17">
        <v>2545.75</v>
      </c>
      <c r="G1481" s="45">
        <v>0.623</v>
      </c>
      <c r="H1481" s="17">
        <v>2118.1590000000001</v>
      </c>
      <c r="I1481" s="45">
        <v>0.52300000000000002</v>
      </c>
      <c r="J1481" s="17">
        <v>3402.944</v>
      </c>
      <c r="K1481" s="45">
        <v>0.63300000000000001</v>
      </c>
      <c r="L1481" s="18"/>
      <c r="M1481" s="18"/>
    </row>
    <row r="1482" spans="1:13" ht="12.75" customHeight="1">
      <c r="A1482" s="44">
        <v>43800</v>
      </c>
      <c r="B1482" s="39" t="s">
        <v>29</v>
      </c>
      <c r="C1482" s="39" t="s">
        <v>30</v>
      </c>
      <c r="D1482" s="17">
        <v>1079.8119999999999</v>
      </c>
      <c r="E1482" s="45">
        <v>1.796</v>
      </c>
      <c r="F1482" s="17">
        <v>691.06200000000001</v>
      </c>
      <c r="G1482" s="45">
        <v>1.9790000000000001</v>
      </c>
      <c r="H1482" s="17">
        <v>550.63900000000001</v>
      </c>
      <c r="I1482" s="45">
        <v>2.0329999999999999</v>
      </c>
      <c r="J1482" s="17">
        <v>388.75</v>
      </c>
      <c r="K1482" s="45">
        <v>3.2149999999999999</v>
      </c>
      <c r="L1482" s="18"/>
      <c r="M1482" s="18"/>
    </row>
    <row r="1483" spans="1:13" ht="12.75" customHeight="1">
      <c r="A1483" s="48">
        <v>43800</v>
      </c>
      <c r="B1483" s="49" t="s">
        <v>29</v>
      </c>
      <c r="C1483" s="49" t="s">
        <v>31</v>
      </c>
      <c r="D1483" s="19">
        <v>119.65300000000001</v>
      </c>
      <c r="E1483" s="50">
        <v>6.3479999999999999</v>
      </c>
      <c r="F1483" s="19">
        <v>0</v>
      </c>
      <c r="G1483" s="50">
        <v>0</v>
      </c>
      <c r="H1483" s="19">
        <v>0</v>
      </c>
      <c r="I1483" s="50">
        <v>0</v>
      </c>
      <c r="J1483" s="19">
        <v>119.65300000000001</v>
      </c>
      <c r="K1483" s="50">
        <v>6.3479999999999999</v>
      </c>
      <c r="L1483" s="18"/>
      <c r="M1483" s="18"/>
    </row>
    <row r="1484" spans="1:13" ht="12.75" customHeight="1">
      <c r="A1484" s="58">
        <v>43891</v>
      </c>
      <c r="B1484" s="25" t="s">
        <v>11</v>
      </c>
      <c r="C1484" s="25" t="s">
        <v>26</v>
      </c>
      <c r="D1484" s="59">
        <v>2282.5590000000002</v>
      </c>
      <c r="E1484" s="47">
        <v>0.36399999999999999</v>
      </c>
      <c r="F1484" s="59">
        <v>1034.454</v>
      </c>
      <c r="G1484" s="47">
        <v>0.79</v>
      </c>
      <c r="H1484" s="59">
        <v>852.61199999999997</v>
      </c>
      <c r="I1484" s="47">
        <v>0.30099999999999999</v>
      </c>
      <c r="J1484" s="59">
        <v>1248.105</v>
      </c>
      <c r="K1484" s="47">
        <v>0.81599999999999995</v>
      </c>
      <c r="L1484" s="18"/>
      <c r="M1484" s="18"/>
    </row>
    <row r="1485" spans="1:13" ht="12.75" customHeight="1">
      <c r="A1485" s="44">
        <v>43891</v>
      </c>
      <c r="B1485" s="39" t="s">
        <v>11</v>
      </c>
      <c r="C1485" s="39" t="s">
        <v>32</v>
      </c>
      <c r="D1485" s="17">
        <v>1901.5820000000001</v>
      </c>
      <c r="E1485" s="45">
        <v>0.65600000000000003</v>
      </c>
      <c r="F1485" s="17">
        <v>810.14800000000002</v>
      </c>
      <c r="G1485" s="45">
        <v>1.1000000000000001</v>
      </c>
      <c r="H1485" s="17">
        <v>673.18100000000004</v>
      </c>
      <c r="I1485" s="45">
        <v>0.79600000000000004</v>
      </c>
      <c r="J1485" s="17">
        <v>1091.434</v>
      </c>
      <c r="K1485" s="45">
        <v>1.026</v>
      </c>
      <c r="L1485" s="18"/>
      <c r="M1485" s="18"/>
    </row>
    <row r="1486" spans="1:13" ht="12.75" customHeight="1">
      <c r="A1486" s="44">
        <v>43891</v>
      </c>
      <c r="B1486" s="39" t="s">
        <v>11</v>
      </c>
      <c r="C1486" s="39" t="s">
        <v>30</v>
      </c>
      <c r="D1486" s="17">
        <v>342.73599999999999</v>
      </c>
      <c r="E1486" s="45">
        <v>3.2050000000000001</v>
      </c>
      <c r="F1486" s="17">
        <v>224.30600000000001</v>
      </c>
      <c r="G1486" s="45">
        <v>3.2909999999999999</v>
      </c>
      <c r="H1486" s="17">
        <v>179.43100000000001</v>
      </c>
      <c r="I1486" s="45">
        <v>2.8530000000000002</v>
      </c>
      <c r="J1486" s="17">
        <v>118.43</v>
      </c>
      <c r="K1486" s="45">
        <v>6.6230000000000002</v>
      </c>
      <c r="L1486" s="18"/>
      <c r="M1486" s="18"/>
    </row>
    <row r="1487" spans="1:13" ht="12.75" customHeight="1">
      <c r="A1487" s="48">
        <v>43891</v>
      </c>
      <c r="B1487" s="49" t="s">
        <v>11</v>
      </c>
      <c r="C1487" s="49" t="s">
        <v>31</v>
      </c>
      <c r="D1487" s="19">
        <v>38.241</v>
      </c>
      <c r="E1487" s="50">
        <v>12.737</v>
      </c>
      <c r="F1487" s="19">
        <v>0</v>
      </c>
      <c r="G1487" s="50">
        <v>0</v>
      </c>
      <c r="H1487" s="19">
        <v>0</v>
      </c>
      <c r="I1487" s="50">
        <v>0</v>
      </c>
      <c r="J1487" s="19">
        <v>38.241</v>
      </c>
      <c r="K1487" s="50">
        <v>12.737</v>
      </c>
      <c r="L1487" s="18"/>
      <c r="M1487" s="18"/>
    </row>
    <row r="1488" spans="1:13" ht="12.75" customHeight="1">
      <c r="A1488" s="58">
        <v>43891</v>
      </c>
      <c r="B1488" s="25" t="s">
        <v>12</v>
      </c>
      <c r="C1488" s="25" t="s">
        <v>26</v>
      </c>
      <c r="D1488" s="59">
        <v>1844.7529999999999</v>
      </c>
      <c r="E1488" s="47">
        <v>0.47599999999999998</v>
      </c>
      <c r="F1488" s="59">
        <v>860.30799999999999</v>
      </c>
      <c r="G1488" s="47">
        <v>0.68200000000000005</v>
      </c>
      <c r="H1488" s="59">
        <v>691.93200000000002</v>
      </c>
      <c r="I1488" s="47">
        <v>0.23699999999999999</v>
      </c>
      <c r="J1488" s="59">
        <v>984.44500000000005</v>
      </c>
      <c r="K1488" s="47">
        <v>0.97499999999999998</v>
      </c>
      <c r="L1488" s="18"/>
      <c r="M1488" s="18"/>
    </row>
    <row r="1489" spans="1:13" ht="12.75" customHeight="1">
      <c r="A1489" s="44">
        <v>43891</v>
      </c>
      <c r="B1489" s="39" t="s">
        <v>12</v>
      </c>
      <c r="C1489" s="39" t="s">
        <v>32</v>
      </c>
      <c r="D1489" s="17">
        <v>1557.086</v>
      </c>
      <c r="E1489" s="45">
        <v>0.73399999999999999</v>
      </c>
      <c r="F1489" s="17">
        <v>701.92399999999998</v>
      </c>
      <c r="G1489" s="45">
        <v>0.93</v>
      </c>
      <c r="H1489" s="17">
        <v>568.21600000000001</v>
      </c>
      <c r="I1489" s="45">
        <v>0.745</v>
      </c>
      <c r="J1489" s="17">
        <v>855.16200000000003</v>
      </c>
      <c r="K1489" s="45">
        <v>1.23</v>
      </c>
      <c r="L1489" s="18"/>
      <c r="M1489" s="18"/>
    </row>
    <row r="1490" spans="1:13" ht="12.75" customHeight="1">
      <c r="A1490" s="44">
        <v>43891</v>
      </c>
      <c r="B1490" s="39" t="s">
        <v>12</v>
      </c>
      <c r="C1490" s="39" t="s">
        <v>30</v>
      </c>
      <c r="D1490" s="17">
        <v>252.12700000000001</v>
      </c>
      <c r="E1490" s="45">
        <v>3.78</v>
      </c>
      <c r="F1490" s="17">
        <v>158.38399999999999</v>
      </c>
      <c r="G1490" s="45">
        <v>3.9740000000000002</v>
      </c>
      <c r="H1490" s="17">
        <v>123.717</v>
      </c>
      <c r="I1490" s="45">
        <v>3.78</v>
      </c>
      <c r="J1490" s="17">
        <v>93.742999999999995</v>
      </c>
      <c r="K1490" s="45">
        <v>7.53</v>
      </c>
      <c r="L1490" s="18"/>
      <c r="M1490" s="18"/>
    </row>
    <row r="1491" spans="1:13" ht="12.75" customHeight="1">
      <c r="A1491" s="48">
        <v>43891</v>
      </c>
      <c r="B1491" s="49" t="s">
        <v>12</v>
      </c>
      <c r="C1491" s="49" t="s">
        <v>31</v>
      </c>
      <c r="D1491" s="19">
        <v>35.54</v>
      </c>
      <c r="E1491" s="50">
        <v>12.358000000000001</v>
      </c>
      <c r="F1491" s="19">
        <v>0</v>
      </c>
      <c r="G1491" s="50">
        <v>0</v>
      </c>
      <c r="H1491" s="19">
        <v>0</v>
      </c>
      <c r="I1491" s="50">
        <v>0</v>
      </c>
      <c r="J1491" s="19">
        <v>35.54</v>
      </c>
      <c r="K1491" s="50">
        <v>12.358000000000001</v>
      </c>
      <c r="L1491" s="18"/>
      <c r="M1491" s="18"/>
    </row>
    <row r="1492" spans="1:13" ht="12.75" customHeight="1">
      <c r="A1492" s="58">
        <v>43891</v>
      </c>
      <c r="B1492" s="25" t="s">
        <v>13</v>
      </c>
      <c r="C1492" s="25" t="s">
        <v>26</v>
      </c>
      <c r="D1492" s="59">
        <v>1448.377</v>
      </c>
      <c r="E1492" s="47">
        <v>0.43</v>
      </c>
      <c r="F1492" s="59">
        <v>647.447</v>
      </c>
      <c r="G1492" s="47">
        <v>0.94099999999999995</v>
      </c>
      <c r="H1492" s="59">
        <v>544.197</v>
      </c>
      <c r="I1492" s="47">
        <v>0.252</v>
      </c>
      <c r="J1492" s="59">
        <v>800.93</v>
      </c>
      <c r="K1492" s="47">
        <v>0.99</v>
      </c>
      <c r="L1492" s="18"/>
      <c r="M1492" s="18"/>
    </row>
    <row r="1493" spans="1:13" ht="12.75" customHeight="1">
      <c r="A1493" s="44">
        <v>43891</v>
      </c>
      <c r="B1493" s="39" t="s">
        <v>13</v>
      </c>
      <c r="C1493" s="39" t="s">
        <v>32</v>
      </c>
      <c r="D1493" s="17">
        <v>1212.5250000000001</v>
      </c>
      <c r="E1493" s="45">
        <v>0.70899999999999996</v>
      </c>
      <c r="F1493" s="17">
        <v>503.137</v>
      </c>
      <c r="G1493" s="45">
        <v>1.4019999999999999</v>
      </c>
      <c r="H1493" s="17">
        <v>424.50799999999998</v>
      </c>
      <c r="I1493" s="45">
        <v>1.119</v>
      </c>
      <c r="J1493" s="17">
        <v>709.38699999999994</v>
      </c>
      <c r="K1493" s="45">
        <v>1.024</v>
      </c>
      <c r="L1493" s="18"/>
      <c r="M1493" s="18"/>
    </row>
    <row r="1494" spans="1:13" ht="12.75" customHeight="1">
      <c r="A1494" s="44">
        <v>43891</v>
      </c>
      <c r="B1494" s="39" t="s">
        <v>13</v>
      </c>
      <c r="C1494" s="39" t="s">
        <v>30</v>
      </c>
      <c r="D1494" s="17">
        <v>210.24199999999999</v>
      </c>
      <c r="E1494" s="45">
        <v>3.95</v>
      </c>
      <c r="F1494" s="17">
        <v>144.31</v>
      </c>
      <c r="G1494" s="45">
        <v>3.7850000000000001</v>
      </c>
      <c r="H1494" s="17">
        <v>119.68899999999999</v>
      </c>
      <c r="I1494" s="45">
        <v>4.1360000000000001</v>
      </c>
      <c r="J1494" s="17">
        <v>65.932000000000002</v>
      </c>
      <c r="K1494" s="45">
        <v>8.3000000000000007</v>
      </c>
      <c r="L1494" s="18"/>
      <c r="M1494" s="18"/>
    </row>
    <row r="1495" spans="1:13" ht="12.75" customHeight="1">
      <c r="A1495" s="48">
        <v>43891</v>
      </c>
      <c r="B1495" s="49" t="s">
        <v>13</v>
      </c>
      <c r="C1495" s="49" t="s">
        <v>31</v>
      </c>
      <c r="D1495" s="19">
        <v>25.61</v>
      </c>
      <c r="E1495" s="50">
        <v>14.872</v>
      </c>
      <c r="F1495" s="19">
        <v>0</v>
      </c>
      <c r="G1495" s="50">
        <v>0</v>
      </c>
      <c r="H1495" s="19">
        <v>0</v>
      </c>
      <c r="I1495" s="50">
        <v>0</v>
      </c>
      <c r="J1495" s="19">
        <v>25.61</v>
      </c>
      <c r="K1495" s="50">
        <v>14.872</v>
      </c>
      <c r="L1495" s="18"/>
      <c r="M1495" s="18"/>
    </row>
    <row r="1496" spans="1:13" ht="12.75" customHeight="1">
      <c r="A1496" s="58">
        <v>43891</v>
      </c>
      <c r="B1496" s="25" t="s">
        <v>14</v>
      </c>
      <c r="C1496" s="25" t="s">
        <v>26</v>
      </c>
      <c r="D1496" s="59">
        <v>509.92599999999999</v>
      </c>
      <c r="E1496" s="47">
        <v>0.49199999999999999</v>
      </c>
      <c r="F1496" s="59">
        <v>213.64400000000001</v>
      </c>
      <c r="G1496" s="47">
        <v>0.97499999999999998</v>
      </c>
      <c r="H1496" s="59">
        <v>176.553</v>
      </c>
      <c r="I1496" s="47">
        <v>0.20899999999999999</v>
      </c>
      <c r="J1496" s="59">
        <v>296.28100000000001</v>
      </c>
      <c r="K1496" s="47">
        <v>0.89300000000000002</v>
      </c>
      <c r="L1496" s="18"/>
      <c r="M1496" s="18"/>
    </row>
    <row r="1497" spans="1:13" ht="12.75" customHeight="1">
      <c r="A1497" s="44">
        <v>43891</v>
      </c>
      <c r="B1497" s="39" t="s">
        <v>14</v>
      </c>
      <c r="C1497" s="39" t="s">
        <v>32</v>
      </c>
      <c r="D1497" s="17">
        <v>423.036</v>
      </c>
      <c r="E1497" s="45">
        <v>0.82899999999999996</v>
      </c>
      <c r="F1497" s="17">
        <v>164.34200000000001</v>
      </c>
      <c r="G1497" s="45">
        <v>1.714</v>
      </c>
      <c r="H1497" s="17">
        <v>137.69499999999999</v>
      </c>
      <c r="I1497" s="45">
        <v>1.492</v>
      </c>
      <c r="J1497" s="17">
        <v>258.69400000000002</v>
      </c>
      <c r="K1497" s="45">
        <v>1.331</v>
      </c>
      <c r="L1497" s="18"/>
      <c r="M1497" s="18"/>
    </row>
    <row r="1498" spans="1:13" ht="12.75" customHeight="1">
      <c r="A1498" s="44">
        <v>43891</v>
      </c>
      <c r="B1498" s="39" t="s">
        <v>14</v>
      </c>
      <c r="C1498" s="39" t="s">
        <v>30</v>
      </c>
      <c r="D1498" s="17">
        <v>78.046000000000006</v>
      </c>
      <c r="E1498" s="45">
        <v>3.7440000000000002</v>
      </c>
      <c r="F1498" s="17">
        <v>49.302</v>
      </c>
      <c r="G1498" s="45">
        <v>4.7629999999999999</v>
      </c>
      <c r="H1498" s="17">
        <v>38.856999999999999</v>
      </c>
      <c r="I1498" s="45">
        <v>5.6120000000000001</v>
      </c>
      <c r="J1498" s="17">
        <v>28.745000000000001</v>
      </c>
      <c r="K1498" s="45">
        <v>8.2379999999999995</v>
      </c>
      <c r="L1498" s="18"/>
      <c r="M1498" s="18"/>
    </row>
    <row r="1499" spans="1:13" ht="12.75" customHeight="1">
      <c r="A1499" s="48">
        <v>43891</v>
      </c>
      <c r="B1499" s="49" t="s">
        <v>14</v>
      </c>
      <c r="C1499" s="49" t="s">
        <v>31</v>
      </c>
      <c r="D1499" s="19">
        <v>8.843</v>
      </c>
      <c r="E1499" s="50">
        <v>16.568000000000001</v>
      </c>
      <c r="F1499" s="19">
        <v>0</v>
      </c>
      <c r="G1499" s="50">
        <v>0</v>
      </c>
      <c r="H1499" s="19">
        <v>0</v>
      </c>
      <c r="I1499" s="50">
        <v>0</v>
      </c>
      <c r="J1499" s="19">
        <v>8.843</v>
      </c>
      <c r="K1499" s="50">
        <v>16.568000000000001</v>
      </c>
      <c r="L1499" s="18"/>
      <c r="M1499" s="18"/>
    </row>
    <row r="1500" spans="1:13" ht="12.75" customHeight="1">
      <c r="A1500" s="58">
        <v>43891</v>
      </c>
      <c r="B1500" s="25" t="s">
        <v>15</v>
      </c>
      <c r="C1500" s="25" t="s">
        <v>26</v>
      </c>
      <c r="D1500" s="59">
        <v>755.98099999999999</v>
      </c>
      <c r="E1500" s="47">
        <v>0.59699999999999998</v>
      </c>
      <c r="F1500" s="59">
        <v>343.76499999999999</v>
      </c>
      <c r="G1500" s="47">
        <v>1.0940000000000001</v>
      </c>
      <c r="H1500" s="59">
        <v>287.82499999999999</v>
      </c>
      <c r="I1500" s="47">
        <v>0.248</v>
      </c>
      <c r="J1500" s="59">
        <v>412.21600000000001</v>
      </c>
      <c r="K1500" s="47">
        <v>1.248</v>
      </c>
      <c r="L1500" s="18"/>
      <c r="M1500" s="18"/>
    </row>
    <row r="1501" spans="1:13" ht="12.75" customHeight="1">
      <c r="A1501" s="44">
        <v>43891</v>
      </c>
      <c r="B1501" s="39" t="s">
        <v>15</v>
      </c>
      <c r="C1501" s="39" t="s">
        <v>32</v>
      </c>
      <c r="D1501" s="17">
        <v>652.54200000000003</v>
      </c>
      <c r="E1501" s="45">
        <v>0.95499999999999996</v>
      </c>
      <c r="F1501" s="17">
        <v>284.733</v>
      </c>
      <c r="G1501" s="45">
        <v>1.3779999999999999</v>
      </c>
      <c r="H1501" s="17">
        <v>237.702</v>
      </c>
      <c r="I1501" s="45">
        <v>1.115</v>
      </c>
      <c r="J1501" s="17">
        <v>367.81</v>
      </c>
      <c r="K1501" s="45">
        <v>1.581</v>
      </c>
      <c r="L1501" s="18"/>
      <c r="M1501" s="18"/>
    </row>
    <row r="1502" spans="1:13" ht="12.75" customHeight="1">
      <c r="A1502" s="44">
        <v>43891</v>
      </c>
      <c r="B1502" s="39" t="s">
        <v>15</v>
      </c>
      <c r="C1502" s="39" t="s">
        <v>30</v>
      </c>
      <c r="D1502" s="17">
        <v>91.144999999999996</v>
      </c>
      <c r="E1502" s="45">
        <v>5.09</v>
      </c>
      <c r="F1502" s="17">
        <v>59.031999999999996</v>
      </c>
      <c r="G1502" s="45">
        <v>5.774</v>
      </c>
      <c r="H1502" s="17">
        <v>50.122999999999998</v>
      </c>
      <c r="I1502" s="45">
        <v>5.532</v>
      </c>
      <c r="J1502" s="17">
        <v>32.113</v>
      </c>
      <c r="K1502" s="45">
        <v>10.977</v>
      </c>
      <c r="L1502" s="18"/>
      <c r="M1502" s="18"/>
    </row>
    <row r="1503" spans="1:13" ht="12.75" customHeight="1">
      <c r="A1503" s="48">
        <v>43891</v>
      </c>
      <c r="B1503" s="49" t="s">
        <v>15</v>
      </c>
      <c r="C1503" s="49" t="s">
        <v>31</v>
      </c>
      <c r="D1503" s="19">
        <v>12.294</v>
      </c>
      <c r="E1503" s="50">
        <v>16.349</v>
      </c>
      <c r="F1503" s="19">
        <v>0</v>
      </c>
      <c r="G1503" s="50">
        <v>0</v>
      </c>
      <c r="H1503" s="19">
        <v>0</v>
      </c>
      <c r="I1503" s="50">
        <v>0</v>
      </c>
      <c r="J1503" s="19">
        <v>12.294</v>
      </c>
      <c r="K1503" s="50">
        <v>16.349</v>
      </c>
      <c r="L1503" s="18"/>
      <c r="M1503" s="18"/>
    </row>
    <row r="1504" spans="1:13" ht="12.75" customHeight="1">
      <c r="A1504" s="58">
        <v>43891</v>
      </c>
      <c r="B1504" s="25" t="s">
        <v>16</v>
      </c>
      <c r="C1504" s="25" t="s">
        <v>26</v>
      </c>
      <c r="D1504" s="59">
        <v>161.38999999999999</v>
      </c>
      <c r="E1504" s="47">
        <v>0.71</v>
      </c>
      <c r="F1504" s="59">
        <v>66.135999999999996</v>
      </c>
      <c r="G1504" s="47">
        <v>1.2170000000000001</v>
      </c>
      <c r="H1504" s="59">
        <v>54.710999999999999</v>
      </c>
      <c r="I1504" s="47">
        <v>0.42299999999999999</v>
      </c>
      <c r="J1504" s="59">
        <v>95.254000000000005</v>
      </c>
      <c r="K1504" s="47">
        <v>1.4790000000000001</v>
      </c>
      <c r="L1504" s="18"/>
      <c r="M1504" s="18"/>
    </row>
    <row r="1505" spans="1:13" ht="12.75" customHeight="1">
      <c r="A1505" s="44">
        <v>43891</v>
      </c>
      <c r="B1505" s="39" t="s">
        <v>16</v>
      </c>
      <c r="C1505" s="39" t="s">
        <v>32</v>
      </c>
      <c r="D1505" s="17">
        <v>132.91</v>
      </c>
      <c r="E1505" s="45">
        <v>1.169</v>
      </c>
      <c r="F1505" s="17">
        <v>49.793999999999997</v>
      </c>
      <c r="G1505" s="45">
        <v>2.3039999999999998</v>
      </c>
      <c r="H1505" s="17">
        <v>41.081000000000003</v>
      </c>
      <c r="I1505" s="45">
        <v>1.9430000000000001</v>
      </c>
      <c r="J1505" s="17">
        <v>83.116</v>
      </c>
      <c r="K1505" s="45">
        <v>1.8480000000000001</v>
      </c>
      <c r="L1505" s="18"/>
      <c r="M1505" s="18"/>
    </row>
    <row r="1506" spans="1:13" ht="12.75" customHeight="1">
      <c r="A1506" s="44">
        <v>43891</v>
      </c>
      <c r="B1506" s="39" t="s">
        <v>16</v>
      </c>
      <c r="C1506" s="39" t="s">
        <v>30</v>
      </c>
      <c r="D1506" s="17">
        <v>25.254999999999999</v>
      </c>
      <c r="E1506" s="45">
        <v>6.5519999999999996</v>
      </c>
      <c r="F1506" s="17">
        <v>16.341000000000001</v>
      </c>
      <c r="G1506" s="45">
        <v>6.9930000000000003</v>
      </c>
      <c r="H1506" s="17">
        <v>13.631</v>
      </c>
      <c r="I1506" s="45">
        <v>5.7279999999999998</v>
      </c>
      <c r="J1506" s="17">
        <v>8.9130000000000003</v>
      </c>
      <c r="K1506" s="45">
        <v>11.521000000000001</v>
      </c>
      <c r="L1506" s="18"/>
      <c r="M1506" s="18"/>
    </row>
    <row r="1507" spans="1:13" ht="12.75" customHeight="1">
      <c r="A1507" s="48">
        <v>43891</v>
      </c>
      <c r="B1507" s="49" t="s">
        <v>16</v>
      </c>
      <c r="C1507" s="49" t="s">
        <v>31</v>
      </c>
      <c r="D1507" s="19">
        <v>3.2250000000000001</v>
      </c>
      <c r="E1507" s="50">
        <v>18.428999999999998</v>
      </c>
      <c r="F1507" s="19">
        <v>0</v>
      </c>
      <c r="G1507" s="50">
        <v>0</v>
      </c>
      <c r="H1507" s="19">
        <v>0</v>
      </c>
      <c r="I1507" s="50">
        <v>0</v>
      </c>
      <c r="J1507" s="19">
        <v>3.2250000000000001</v>
      </c>
      <c r="K1507" s="50">
        <v>18.428999999999998</v>
      </c>
      <c r="L1507" s="18"/>
      <c r="M1507" s="18"/>
    </row>
    <row r="1508" spans="1:13" ht="12.75" customHeight="1">
      <c r="A1508" s="58">
        <v>43891</v>
      </c>
      <c r="B1508" s="25" t="s">
        <v>17</v>
      </c>
      <c r="C1508" s="25" t="s">
        <v>26</v>
      </c>
      <c r="D1508" s="59">
        <v>48.414999999999999</v>
      </c>
      <c r="E1508" s="47">
        <v>2.37</v>
      </c>
      <c r="F1508" s="59">
        <v>23.707999999999998</v>
      </c>
      <c r="G1508" s="47">
        <v>3.05</v>
      </c>
      <c r="H1508" s="59">
        <v>19.946999999999999</v>
      </c>
      <c r="I1508" s="47">
        <v>0.96099999999999997</v>
      </c>
      <c r="J1508" s="59">
        <v>24.707000000000001</v>
      </c>
      <c r="K1508" s="47">
        <v>5.1909999999999998</v>
      </c>
      <c r="L1508" s="18"/>
      <c r="M1508" s="18"/>
    </row>
    <row r="1509" spans="1:13" ht="12.75" customHeight="1">
      <c r="A1509" s="44">
        <v>43891</v>
      </c>
      <c r="B1509" s="39" t="s">
        <v>17</v>
      </c>
      <c r="C1509" s="39" t="s">
        <v>32</v>
      </c>
      <c r="D1509" s="17">
        <v>40.444000000000003</v>
      </c>
      <c r="E1509" s="45">
        <v>3.4260000000000002</v>
      </c>
      <c r="F1509" s="17">
        <v>18.701000000000001</v>
      </c>
      <c r="G1509" s="45">
        <v>4.1840000000000002</v>
      </c>
      <c r="H1509" s="17">
        <v>15.814</v>
      </c>
      <c r="I1509" s="45">
        <v>2.6709999999999998</v>
      </c>
      <c r="J1509" s="17">
        <v>21.742999999999999</v>
      </c>
      <c r="K1509" s="45">
        <v>6.2380000000000004</v>
      </c>
      <c r="L1509" s="18"/>
      <c r="M1509" s="18"/>
    </row>
    <row r="1510" spans="1:13" ht="12.75" customHeight="1">
      <c r="A1510" s="44">
        <v>43891</v>
      </c>
      <c r="B1510" s="39" t="s">
        <v>17</v>
      </c>
      <c r="C1510" s="39" t="s">
        <v>30</v>
      </c>
      <c r="D1510" s="17">
        <v>7.1150000000000002</v>
      </c>
      <c r="E1510" s="45">
        <v>10.959</v>
      </c>
      <c r="F1510" s="17">
        <v>5.0069999999999997</v>
      </c>
      <c r="G1510" s="45">
        <v>12.632999999999999</v>
      </c>
      <c r="H1510" s="17">
        <v>4.133</v>
      </c>
      <c r="I1510" s="45">
        <v>12.93</v>
      </c>
      <c r="J1510" s="17">
        <v>2.1080000000000001</v>
      </c>
      <c r="K1510" s="45">
        <v>22.544</v>
      </c>
      <c r="L1510" s="18"/>
      <c r="M1510" s="18"/>
    </row>
    <row r="1511" spans="1:13" ht="12.75" customHeight="1">
      <c r="A1511" s="48">
        <v>43891</v>
      </c>
      <c r="B1511" s="49" t="s">
        <v>17</v>
      </c>
      <c r="C1511" s="49" t="s">
        <v>31</v>
      </c>
      <c r="D1511" s="19">
        <v>0.85499999999999998</v>
      </c>
      <c r="E1511" s="50">
        <v>28.437999999999999</v>
      </c>
      <c r="F1511" s="19">
        <v>0</v>
      </c>
      <c r="G1511" s="50">
        <v>0</v>
      </c>
      <c r="H1511" s="19">
        <v>0</v>
      </c>
      <c r="I1511" s="50">
        <v>0</v>
      </c>
      <c r="J1511" s="19">
        <v>0.85499999999999998</v>
      </c>
      <c r="K1511" s="50">
        <v>28.437999999999999</v>
      </c>
      <c r="L1511" s="18"/>
      <c r="M1511" s="18"/>
    </row>
    <row r="1512" spans="1:13" ht="12.75" customHeight="1">
      <c r="A1512" s="58">
        <v>43891</v>
      </c>
      <c r="B1512" s="25" t="s">
        <v>18</v>
      </c>
      <c r="C1512" s="25" t="s">
        <v>26</v>
      </c>
      <c r="D1512" s="59">
        <v>123.482</v>
      </c>
      <c r="E1512" s="47">
        <v>0.90400000000000003</v>
      </c>
      <c r="F1512" s="59">
        <v>60.140999999999998</v>
      </c>
      <c r="G1512" s="47">
        <v>2.3340000000000001</v>
      </c>
      <c r="H1512" s="59">
        <v>48.847999999999999</v>
      </c>
      <c r="I1512" s="47">
        <v>0.47699999999999998</v>
      </c>
      <c r="J1512" s="59">
        <v>63.341000000000001</v>
      </c>
      <c r="K1512" s="47">
        <v>2.5619999999999998</v>
      </c>
      <c r="L1512" s="18"/>
      <c r="M1512" s="18"/>
    </row>
    <row r="1513" spans="1:13" ht="12.75" customHeight="1">
      <c r="A1513" s="44">
        <v>43891</v>
      </c>
      <c r="B1513" s="39" t="s">
        <v>18</v>
      </c>
      <c r="C1513" s="39" t="s">
        <v>32</v>
      </c>
      <c r="D1513" s="17">
        <v>103.673</v>
      </c>
      <c r="E1513" s="45">
        <v>1.7849999999999999</v>
      </c>
      <c r="F1513" s="17">
        <v>48.302999999999997</v>
      </c>
      <c r="G1513" s="45">
        <v>2.7309999999999999</v>
      </c>
      <c r="H1513" s="17">
        <v>39.725000000000001</v>
      </c>
      <c r="I1513" s="45">
        <v>2.1110000000000002</v>
      </c>
      <c r="J1513" s="17">
        <v>55.37</v>
      </c>
      <c r="K1513" s="45">
        <v>3.544</v>
      </c>
      <c r="L1513" s="18"/>
      <c r="M1513" s="18"/>
    </row>
    <row r="1514" spans="1:13" ht="12.75" customHeight="1">
      <c r="A1514" s="44">
        <v>43891</v>
      </c>
      <c r="B1514" s="39" t="s">
        <v>18</v>
      </c>
      <c r="C1514" s="39" t="s">
        <v>30</v>
      </c>
      <c r="D1514" s="17">
        <v>18.042999999999999</v>
      </c>
      <c r="E1514" s="45">
        <v>10.250999999999999</v>
      </c>
      <c r="F1514" s="17">
        <v>11.837999999999999</v>
      </c>
      <c r="G1514" s="45">
        <v>10.587999999999999</v>
      </c>
      <c r="H1514" s="17">
        <v>9.1229999999999993</v>
      </c>
      <c r="I1514" s="45">
        <v>10.08</v>
      </c>
      <c r="J1514" s="17">
        <v>6.2050000000000001</v>
      </c>
      <c r="K1514" s="45">
        <v>18.521999999999998</v>
      </c>
      <c r="L1514" s="18"/>
      <c r="M1514" s="18"/>
    </row>
    <row r="1515" spans="1:13" ht="12.75" customHeight="1">
      <c r="A1515" s="48">
        <v>43891</v>
      </c>
      <c r="B1515" s="49" t="s">
        <v>18</v>
      </c>
      <c r="C1515" s="49" t="s">
        <v>31</v>
      </c>
      <c r="D1515" s="19">
        <v>1.766</v>
      </c>
      <c r="E1515" s="50">
        <v>36.845999999999997</v>
      </c>
      <c r="F1515" s="19">
        <v>0</v>
      </c>
      <c r="G1515" s="50">
        <v>0</v>
      </c>
      <c r="H1515" s="19">
        <v>0</v>
      </c>
      <c r="I1515" s="50">
        <v>0</v>
      </c>
      <c r="J1515" s="19">
        <v>1.766</v>
      </c>
      <c r="K1515" s="50">
        <v>36.845999999999997</v>
      </c>
      <c r="L1515" s="18"/>
      <c r="M1515" s="18"/>
    </row>
    <row r="1516" spans="1:13" ht="12.75" customHeight="1">
      <c r="A1516" s="58">
        <v>43891</v>
      </c>
      <c r="B1516" s="25" t="s">
        <v>29</v>
      </c>
      <c r="C1516" s="25" t="s">
        <v>26</v>
      </c>
      <c r="D1516" s="59">
        <v>7174.8819999999996</v>
      </c>
      <c r="E1516" s="47">
        <v>0.184</v>
      </c>
      <c r="F1516" s="59">
        <v>3249.6030000000001</v>
      </c>
      <c r="G1516" s="47">
        <v>0.437</v>
      </c>
      <c r="H1516" s="59">
        <v>2676.625</v>
      </c>
      <c r="I1516" s="47">
        <v>0.121</v>
      </c>
      <c r="J1516" s="59">
        <v>3925.2779999999998</v>
      </c>
      <c r="K1516" s="47">
        <v>0.41099999999999998</v>
      </c>
      <c r="L1516" s="18"/>
      <c r="M1516" s="18"/>
    </row>
    <row r="1517" spans="1:13" ht="12.75" customHeight="1">
      <c r="A1517" s="44">
        <v>43891</v>
      </c>
      <c r="B1517" s="39" t="s">
        <v>29</v>
      </c>
      <c r="C1517" s="39" t="s">
        <v>32</v>
      </c>
      <c r="D1517" s="17">
        <v>6023.799</v>
      </c>
      <c r="E1517" s="45">
        <v>0.32800000000000001</v>
      </c>
      <c r="F1517" s="17">
        <v>2581.0839999999998</v>
      </c>
      <c r="G1517" s="45">
        <v>0.56000000000000005</v>
      </c>
      <c r="H1517" s="17">
        <v>2137.922</v>
      </c>
      <c r="I1517" s="45">
        <v>0.38100000000000001</v>
      </c>
      <c r="J1517" s="17">
        <v>3442.7150000000001</v>
      </c>
      <c r="K1517" s="45">
        <v>0.55400000000000005</v>
      </c>
      <c r="L1517" s="18"/>
      <c r="M1517" s="18"/>
    </row>
    <row r="1518" spans="1:13" ht="12.75" customHeight="1">
      <c r="A1518" s="44">
        <v>43891</v>
      </c>
      <c r="B1518" s="39" t="s">
        <v>29</v>
      </c>
      <c r="C1518" s="39" t="s">
        <v>30</v>
      </c>
      <c r="D1518" s="17">
        <v>1024.7090000000001</v>
      </c>
      <c r="E1518" s="45">
        <v>1.502</v>
      </c>
      <c r="F1518" s="17">
        <v>668.52</v>
      </c>
      <c r="G1518" s="45">
        <v>1.6679999999999999</v>
      </c>
      <c r="H1518" s="17">
        <v>538.70299999999997</v>
      </c>
      <c r="I1518" s="45">
        <v>1.518</v>
      </c>
      <c r="J1518" s="17">
        <v>356.19</v>
      </c>
      <c r="K1518" s="45">
        <v>3.3889999999999998</v>
      </c>
      <c r="L1518" s="18"/>
      <c r="M1518" s="18"/>
    </row>
    <row r="1519" spans="1:13" ht="12.75" customHeight="1">
      <c r="A1519" s="48">
        <v>43891</v>
      </c>
      <c r="B1519" s="49" t="s">
        <v>29</v>
      </c>
      <c r="C1519" s="49" t="s">
        <v>31</v>
      </c>
      <c r="D1519" s="19">
        <v>126.374</v>
      </c>
      <c r="E1519" s="50">
        <v>6.423</v>
      </c>
      <c r="F1519" s="19">
        <v>0</v>
      </c>
      <c r="G1519" s="50">
        <v>0</v>
      </c>
      <c r="H1519" s="19">
        <v>0</v>
      </c>
      <c r="I1519" s="50">
        <v>0</v>
      </c>
      <c r="J1519" s="19">
        <v>126.374</v>
      </c>
      <c r="K1519" s="50">
        <v>6.423</v>
      </c>
      <c r="L1519" s="18"/>
      <c r="M1519" s="18"/>
    </row>
    <row r="1520" spans="1:13" ht="12.75" customHeight="1">
      <c r="A1520" s="58">
        <v>43983</v>
      </c>
      <c r="B1520" s="25" t="s">
        <v>11</v>
      </c>
      <c r="C1520" s="25" t="s">
        <v>26</v>
      </c>
      <c r="D1520" s="59">
        <v>2292.105</v>
      </c>
      <c r="E1520" s="47">
        <v>0.32</v>
      </c>
      <c r="F1520" s="59">
        <v>1052.9069999999999</v>
      </c>
      <c r="G1520" s="47">
        <v>0.98099999999999998</v>
      </c>
      <c r="H1520" s="59">
        <v>852.75300000000004</v>
      </c>
      <c r="I1520" s="47">
        <v>0.249</v>
      </c>
      <c r="J1520" s="59">
        <v>1239.1980000000001</v>
      </c>
      <c r="K1520" s="47">
        <v>0.90300000000000002</v>
      </c>
      <c r="L1520" s="18"/>
      <c r="M1520" s="18"/>
    </row>
    <row r="1521" spans="1:13" ht="12.75" customHeight="1">
      <c r="A1521" s="44">
        <v>43983</v>
      </c>
      <c r="B1521" s="39" t="s">
        <v>11</v>
      </c>
      <c r="C1521" s="39" t="s">
        <v>32</v>
      </c>
      <c r="D1521" s="17">
        <v>1910.376</v>
      </c>
      <c r="E1521" s="45">
        <v>0.59299999999999997</v>
      </c>
      <c r="F1521" s="17">
        <v>833.74</v>
      </c>
      <c r="G1521" s="45">
        <v>1.3120000000000001</v>
      </c>
      <c r="H1521" s="17">
        <v>683.399</v>
      </c>
      <c r="I1521" s="45">
        <v>0.77400000000000002</v>
      </c>
      <c r="J1521" s="17">
        <v>1076.636</v>
      </c>
      <c r="K1521" s="45">
        <v>1.276</v>
      </c>
      <c r="L1521" s="18"/>
      <c r="M1521" s="18"/>
    </row>
    <row r="1522" spans="1:13" ht="12.75" customHeight="1">
      <c r="A1522" s="44">
        <v>43983</v>
      </c>
      <c r="B1522" s="39" t="s">
        <v>11</v>
      </c>
      <c r="C1522" s="39" t="s">
        <v>30</v>
      </c>
      <c r="D1522" s="17">
        <v>339.15600000000001</v>
      </c>
      <c r="E1522" s="45">
        <v>2.9660000000000002</v>
      </c>
      <c r="F1522" s="17">
        <v>219.167</v>
      </c>
      <c r="G1522" s="45">
        <v>3.2090000000000001</v>
      </c>
      <c r="H1522" s="17">
        <v>169.35400000000001</v>
      </c>
      <c r="I1522" s="45">
        <v>3.117</v>
      </c>
      <c r="J1522" s="17">
        <v>119.989</v>
      </c>
      <c r="K1522" s="45">
        <v>6.2350000000000003</v>
      </c>
      <c r="L1522" s="18"/>
      <c r="M1522" s="18"/>
    </row>
    <row r="1523" spans="1:13" ht="12.75" customHeight="1">
      <c r="A1523" s="48">
        <v>43983</v>
      </c>
      <c r="B1523" s="49" t="s">
        <v>11</v>
      </c>
      <c r="C1523" s="49" t="s">
        <v>31</v>
      </c>
      <c r="D1523" s="19">
        <v>42.573</v>
      </c>
      <c r="E1523" s="50">
        <v>12.188000000000001</v>
      </c>
      <c r="F1523" s="19">
        <v>0</v>
      </c>
      <c r="G1523" s="50">
        <v>0</v>
      </c>
      <c r="H1523" s="19">
        <v>0</v>
      </c>
      <c r="I1523" s="50">
        <v>0</v>
      </c>
      <c r="J1523" s="19">
        <v>42.573</v>
      </c>
      <c r="K1523" s="50">
        <v>12.188000000000001</v>
      </c>
      <c r="L1523" s="18"/>
      <c r="M1523" s="18"/>
    </row>
    <row r="1524" spans="1:13" ht="12.75" customHeight="1">
      <c r="A1524" s="58">
        <v>43983</v>
      </c>
      <c r="B1524" s="25" t="s">
        <v>12</v>
      </c>
      <c r="C1524" s="25" t="s">
        <v>26</v>
      </c>
      <c r="D1524" s="59">
        <v>1858.4349999999999</v>
      </c>
      <c r="E1524" s="47">
        <v>0.48799999999999999</v>
      </c>
      <c r="F1524" s="59">
        <v>862.87400000000002</v>
      </c>
      <c r="G1524" s="47">
        <v>0.70199999999999996</v>
      </c>
      <c r="H1524" s="59">
        <v>689.774</v>
      </c>
      <c r="I1524" s="47">
        <v>0.16900000000000001</v>
      </c>
      <c r="J1524" s="59">
        <v>995.56100000000004</v>
      </c>
      <c r="K1524" s="47">
        <v>0.997</v>
      </c>
      <c r="L1524" s="18"/>
      <c r="M1524" s="18"/>
    </row>
    <row r="1525" spans="1:13" ht="12.75" customHeight="1">
      <c r="A1525" s="44">
        <v>43983</v>
      </c>
      <c r="B1525" s="39" t="s">
        <v>12</v>
      </c>
      <c r="C1525" s="39" t="s">
        <v>32</v>
      </c>
      <c r="D1525" s="17">
        <v>1565.2</v>
      </c>
      <c r="E1525" s="45">
        <v>0.69199999999999995</v>
      </c>
      <c r="F1525" s="17">
        <v>700.36400000000003</v>
      </c>
      <c r="G1525" s="45">
        <v>1.1910000000000001</v>
      </c>
      <c r="H1525" s="17">
        <v>565.76400000000001</v>
      </c>
      <c r="I1525" s="45">
        <v>0.96699999999999997</v>
      </c>
      <c r="J1525" s="17">
        <v>864.83600000000001</v>
      </c>
      <c r="K1525" s="45">
        <v>1.25</v>
      </c>
      <c r="L1525" s="18"/>
      <c r="M1525" s="18"/>
    </row>
    <row r="1526" spans="1:13" ht="12.75" customHeight="1">
      <c r="A1526" s="44">
        <v>43983</v>
      </c>
      <c r="B1526" s="39" t="s">
        <v>12</v>
      </c>
      <c r="C1526" s="39" t="s">
        <v>30</v>
      </c>
      <c r="D1526" s="17">
        <v>255.99299999999999</v>
      </c>
      <c r="E1526" s="45">
        <v>3.68</v>
      </c>
      <c r="F1526" s="17">
        <v>162.51</v>
      </c>
      <c r="G1526" s="45">
        <v>4.6390000000000002</v>
      </c>
      <c r="H1526" s="17">
        <v>124.009</v>
      </c>
      <c r="I1526" s="45">
        <v>4.3029999999999999</v>
      </c>
      <c r="J1526" s="17">
        <v>93.483000000000004</v>
      </c>
      <c r="K1526" s="45">
        <v>8.218</v>
      </c>
      <c r="L1526" s="18"/>
      <c r="M1526" s="18"/>
    </row>
    <row r="1527" spans="1:13" ht="12.75" customHeight="1">
      <c r="A1527" s="48">
        <v>43983</v>
      </c>
      <c r="B1527" s="49" t="s">
        <v>12</v>
      </c>
      <c r="C1527" s="49" t="s">
        <v>31</v>
      </c>
      <c r="D1527" s="19">
        <v>37.241</v>
      </c>
      <c r="E1527" s="50">
        <v>12.727</v>
      </c>
      <c r="F1527" s="19">
        <v>0</v>
      </c>
      <c r="G1527" s="50">
        <v>0</v>
      </c>
      <c r="H1527" s="19">
        <v>0</v>
      </c>
      <c r="I1527" s="50">
        <v>0</v>
      </c>
      <c r="J1527" s="19">
        <v>37.241</v>
      </c>
      <c r="K1527" s="50">
        <v>12.727</v>
      </c>
      <c r="L1527" s="18"/>
      <c r="M1527" s="18"/>
    </row>
    <row r="1528" spans="1:13" ht="12.75" customHeight="1">
      <c r="A1528" s="58">
        <v>43983</v>
      </c>
      <c r="B1528" s="25" t="s">
        <v>13</v>
      </c>
      <c r="C1528" s="25" t="s">
        <v>26</v>
      </c>
      <c r="D1528" s="59">
        <v>1458.653</v>
      </c>
      <c r="E1528" s="47">
        <v>0.52300000000000002</v>
      </c>
      <c r="F1528" s="59">
        <v>650.60799999999995</v>
      </c>
      <c r="G1528" s="47">
        <v>0.90400000000000003</v>
      </c>
      <c r="H1528" s="59">
        <v>542.98699999999997</v>
      </c>
      <c r="I1528" s="47">
        <v>0.14699999999999999</v>
      </c>
      <c r="J1528" s="59">
        <v>808.04600000000005</v>
      </c>
      <c r="K1528" s="47">
        <v>1.085</v>
      </c>
      <c r="L1528" s="18"/>
      <c r="M1528" s="18"/>
    </row>
    <row r="1529" spans="1:13" ht="12.75" customHeight="1">
      <c r="A1529" s="44">
        <v>43983</v>
      </c>
      <c r="B1529" s="39" t="s">
        <v>13</v>
      </c>
      <c r="C1529" s="39" t="s">
        <v>32</v>
      </c>
      <c r="D1529" s="17">
        <v>1220.377</v>
      </c>
      <c r="E1529" s="45">
        <v>0.81699999999999995</v>
      </c>
      <c r="F1529" s="17">
        <v>505.11900000000003</v>
      </c>
      <c r="G1529" s="45">
        <v>1.232</v>
      </c>
      <c r="H1529" s="17">
        <v>425.71300000000002</v>
      </c>
      <c r="I1529" s="45">
        <v>1.1040000000000001</v>
      </c>
      <c r="J1529" s="17">
        <v>715.25800000000004</v>
      </c>
      <c r="K1529" s="45">
        <v>1.42</v>
      </c>
      <c r="L1529" s="18"/>
      <c r="M1529" s="18"/>
    </row>
    <row r="1530" spans="1:13" ht="12.75" customHeight="1">
      <c r="A1530" s="44">
        <v>43983</v>
      </c>
      <c r="B1530" s="39" t="s">
        <v>13</v>
      </c>
      <c r="C1530" s="39" t="s">
        <v>30</v>
      </c>
      <c r="D1530" s="17">
        <v>211.28200000000001</v>
      </c>
      <c r="E1530" s="45">
        <v>4.2050000000000001</v>
      </c>
      <c r="F1530" s="17">
        <v>145.489</v>
      </c>
      <c r="G1530" s="45">
        <v>3.6509999999999998</v>
      </c>
      <c r="H1530" s="17">
        <v>117.274</v>
      </c>
      <c r="I1530" s="45">
        <v>4.0110000000000001</v>
      </c>
      <c r="J1530" s="17">
        <v>65.793000000000006</v>
      </c>
      <c r="K1530" s="45">
        <v>10.124000000000001</v>
      </c>
      <c r="L1530" s="18"/>
      <c r="M1530" s="18"/>
    </row>
    <row r="1531" spans="1:13" ht="12.75" customHeight="1">
      <c r="A1531" s="48">
        <v>43983</v>
      </c>
      <c r="B1531" s="49" t="s">
        <v>13</v>
      </c>
      <c r="C1531" s="49" t="s">
        <v>31</v>
      </c>
      <c r="D1531" s="19">
        <v>26.994</v>
      </c>
      <c r="E1531" s="50">
        <v>15.234999999999999</v>
      </c>
      <c r="F1531" s="19">
        <v>0</v>
      </c>
      <c r="G1531" s="50">
        <v>0</v>
      </c>
      <c r="H1531" s="19">
        <v>0</v>
      </c>
      <c r="I1531" s="50">
        <v>0</v>
      </c>
      <c r="J1531" s="19">
        <v>26.994</v>
      </c>
      <c r="K1531" s="50">
        <v>15.234999999999999</v>
      </c>
      <c r="L1531" s="18"/>
      <c r="M1531" s="18"/>
    </row>
    <row r="1532" spans="1:13" ht="12.75" customHeight="1">
      <c r="A1532" s="58">
        <v>43983</v>
      </c>
      <c r="B1532" s="25" t="s">
        <v>14</v>
      </c>
      <c r="C1532" s="25" t="s">
        <v>26</v>
      </c>
      <c r="D1532" s="59">
        <v>511.37799999999999</v>
      </c>
      <c r="E1532" s="47">
        <v>0.55600000000000005</v>
      </c>
      <c r="F1532" s="59">
        <v>217.095</v>
      </c>
      <c r="G1532" s="47">
        <v>1.105</v>
      </c>
      <c r="H1532" s="59">
        <v>176.23400000000001</v>
      </c>
      <c r="I1532" s="47">
        <v>0</v>
      </c>
      <c r="J1532" s="59">
        <v>294.28300000000002</v>
      </c>
      <c r="K1532" s="47">
        <v>1.004</v>
      </c>
      <c r="L1532" s="18"/>
      <c r="M1532" s="18"/>
    </row>
    <row r="1533" spans="1:13" ht="12.75" customHeight="1">
      <c r="A1533" s="44">
        <v>43983</v>
      </c>
      <c r="B1533" s="39" t="s">
        <v>14</v>
      </c>
      <c r="C1533" s="39" t="s">
        <v>32</v>
      </c>
      <c r="D1533" s="17">
        <v>426.81200000000001</v>
      </c>
      <c r="E1533" s="45">
        <v>0.95199999999999996</v>
      </c>
      <c r="F1533" s="17">
        <v>168.28899999999999</v>
      </c>
      <c r="G1533" s="45">
        <v>1.764</v>
      </c>
      <c r="H1533" s="17">
        <v>136.85400000000001</v>
      </c>
      <c r="I1533" s="45">
        <v>1.48</v>
      </c>
      <c r="J1533" s="17">
        <v>258.52199999999999</v>
      </c>
      <c r="K1533" s="45">
        <v>1.4470000000000001</v>
      </c>
      <c r="L1533" s="18"/>
      <c r="M1533" s="18"/>
    </row>
    <row r="1534" spans="1:13" ht="12.75" customHeight="1">
      <c r="A1534" s="44">
        <v>43983</v>
      </c>
      <c r="B1534" s="39" t="s">
        <v>14</v>
      </c>
      <c r="C1534" s="39" t="s">
        <v>30</v>
      </c>
      <c r="D1534" s="17">
        <v>75.38</v>
      </c>
      <c r="E1534" s="45">
        <v>5.24</v>
      </c>
      <c r="F1534" s="17">
        <v>48.805999999999997</v>
      </c>
      <c r="G1534" s="45">
        <v>5.3620000000000001</v>
      </c>
      <c r="H1534" s="17">
        <v>39.380000000000003</v>
      </c>
      <c r="I1534" s="45">
        <v>5.1420000000000003</v>
      </c>
      <c r="J1534" s="17">
        <v>26.574999999999999</v>
      </c>
      <c r="K1534" s="45">
        <v>10.26</v>
      </c>
      <c r="L1534" s="18"/>
      <c r="M1534" s="18"/>
    </row>
    <row r="1535" spans="1:13" ht="12.75" customHeight="1">
      <c r="A1535" s="48">
        <v>43983</v>
      </c>
      <c r="B1535" s="49" t="s">
        <v>14</v>
      </c>
      <c r="C1535" s="49" t="s">
        <v>31</v>
      </c>
      <c r="D1535" s="19">
        <v>9.1859999999999999</v>
      </c>
      <c r="E1535" s="50">
        <v>17.422000000000001</v>
      </c>
      <c r="F1535" s="19">
        <v>0</v>
      </c>
      <c r="G1535" s="50">
        <v>0</v>
      </c>
      <c r="H1535" s="19">
        <v>0</v>
      </c>
      <c r="I1535" s="50">
        <v>0</v>
      </c>
      <c r="J1535" s="19">
        <v>9.1859999999999999</v>
      </c>
      <c r="K1535" s="50">
        <v>17.422000000000001</v>
      </c>
      <c r="L1535" s="18"/>
      <c r="M1535" s="18"/>
    </row>
    <row r="1536" spans="1:13" ht="12.75" customHeight="1">
      <c r="A1536" s="58">
        <v>43983</v>
      </c>
      <c r="B1536" s="25" t="s">
        <v>15</v>
      </c>
      <c r="C1536" s="25" t="s">
        <v>26</v>
      </c>
      <c r="D1536" s="59">
        <v>749.32299999999998</v>
      </c>
      <c r="E1536" s="47">
        <v>0.57899999999999996</v>
      </c>
      <c r="F1536" s="59">
        <v>344.94400000000002</v>
      </c>
      <c r="G1536" s="47">
        <v>1.181</v>
      </c>
      <c r="H1536" s="59">
        <v>287.84899999999999</v>
      </c>
      <c r="I1536" s="47">
        <v>0.17199999999999999</v>
      </c>
      <c r="J1536" s="59">
        <v>404.37799999999999</v>
      </c>
      <c r="K1536" s="47">
        <v>1.2969999999999999</v>
      </c>
      <c r="L1536" s="18"/>
      <c r="M1536" s="18"/>
    </row>
    <row r="1537" spans="1:13" ht="12.75" customHeight="1">
      <c r="A1537" s="44">
        <v>43983</v>
      </c>
      <c r="B1537" s="39" t="s">
        <v>15</v>
      </c>
      <c r="C1537" s="39" t="s">
        <v>32</v>
      </c>
      <c r="D1537" s="17">
        <v>645.83799999999997</v>
      </c>
      <c r="E1537" s="45">
        <v>0.84699999999999998</v>
      </c>
      <c r="F1537" s="17">
        <v>281.52199999999999</v>
      </c>
      <c r="G1537" s="45">
        <v>1.6180000000000001</v>
      </c>
      <c r="H1537" s="17">
        <v>235.542</v>
      </c>
      <c r="I1537" s="45">
        <v>1.2749999999999999</v>
      </c>
      <c r="J1537" s="17">
        <v>364.31599999999997</v>
      </c>
      <c r="K1537" s="45">
        <v>1.5780000000000001</v>
      </c>
      <c r="L1537" s="18"/>
      <c r="M1537" s="18"/>
    </row>
    <row r="1538" spans="1:13" ht="12.75" customHeight="1">
      <c r="A1538" s="44">
        <v>43983</v>
      </c>
      <c r="B1538" s="39" t="s">
        <v>15</v>
      </c>
      <c r="C1538" s="39" t="s">
        <v>30</v>
      </c>
      <c r="D1538" s="17">
        <v>94.123999999999995</v>
      </c>
      <c r="E1538" s="45">
        <v>5.5270000000000001</v>
      </c>
      <c r="F1538" s="17">
        <v>63.421999999999997</v>
      </c>
      <c r="G1538" s="45">
        <v>5.8250000000000002</v>
      </c>
      <c r="H1538" s="17">
        <v>52.307000000000002</v>
      </c>
      <c r="I1538" s="45">
        <v>5.8369999999999997</v>
      </c>
      <c r="J1538" s="17">
        <v>30.702000000000002</v>
      </c>
      <c r="K1538" s="45">
        <v>12.548</v>
      </c>
      <c r="L1538" s="18"/>
      <c r="M1538" s="18"/>
    </row>
    <row r="1539" spans="1:13" ht="12.75" customHeight="1">
      <c r="A1539" s="48">
        <v>43983</v>
      </c>
      <c r="B1539" s="49" t="s">
        <v>15</v>
      </c>
      <c r="C1539" s="49" t="s">
        <v>31</v>
      </c>
      <c r="D1539" s="19">
        <v>9.36</v>
      </c>
      <c r="E1539" s="50">
        <v>20.78</v>
      </c>
      <c r="F1539" s="19">
        <v>0</v>
      </c>
      <c r="G1539" s="50">
        <v>0</v>
      </c>
      <c r="H1539" s="19">
        <v>0</v>
      </c>
      <c r="I1539" s="50">
        <v>0</v>
      </c>
      <c r="J1539" s="19">
        <v>9.36</v>
      </c>
      <c r="K1539" s="50">
        <v>20.78</v>
      </c>
      <c r="L1539" s="18"/>
      <c r="M1539" s="18"/>
    </row>
    <row r="1540" spans="1:13" ht="12.75" customHeight="1">
      <c r="A1540" s="58">
        <v>43983</v>
      </c>
      <c r="B1540" s="25" t="s">
        <v>16</v>
      </c>
      <c r="C1540" s="25" t="s">
        <v>26</v>
      </c>
      <c r="D1540" s="59">
        <v>160.68</v>
      </c>
      <c r="E1540" s="47">
        <v>0.625</v>
      </c>
      <c r="F1540" s="59">
        <v>67.224999999999994</v>
      </c>
      <c r="G1540" s="47">
        <v>1.1259999999999999</v>
      </c>
      <c r="H1540" s="59">
        <v>54.597000000000001</v>
      </c>
      <c r="I1540" s="47">
        <v>0.373</v>
      </c>
      <c r="J1540" s="59">
        <v>93.454999999999998</v>
      </c>
      <c r="K1540" s="47">
        <v>1.248</v>
      </c>
      <c r="L1540" s="18"/>
      <c r="M1540" s="18"/>
    </row>
    <row r="1541" spans="1:13" ht="12.75" customHeight="1">
      <c r="A1541" s="44">
        <v>43983</v>
      </c>
      <c r="B1541" s="39" t="s">
        <v>16</v>
      </c>
      <c r="C1541" s="39" t="s">
        <v>32</v>
      </c>
      <c r="D1541" s="17">
        <v>131.65</v>
      </c>
      <c r="E1541" s="45">
        <v>1.2529999999999999</v>
      </c>
      <c r="F1541" s="17">
        <v>51.317999999999998</v>
      </c>
      <c r="G1541" s="45">
        <v>1.742</v>
      </c>
      <c r="H1541" s="17">
        <v>41.91</v>
      </c>
      <c r="I1541" s="45">
        <v>1.363</v>
      </c>
      <c r="J1541" s="17">
        <v>80.331000000000003</v>
      </c>
      <c r="K1541" s="45">
        <v>1.821</v>
      </c>
      <c r="L1541" s="18"/>
      <c r="M1541" s="18"/>
    </row>
    <row r="1542" spans="1:13" ht="12.75" customHeight="1">
      <c r="A1542" s="44">
        <v>43983</v>
      </c>
      <c r="B1542" s="39" t="s">
        <v>16</v>
      </c>
      <c r="C1542" s="39" t="s">
        <v>30</v>
      </c>
      <c r="D1542" s="17">
        <v>26.137</v>
      </c>
      <c r="E1542" s="45">
        <v>5.774</v>
      </c>
      <c r="F1542" s="17">
        <v>15.907</v>
      </c>
      <c r="G1542" s="45">
        <v>5.4489999999999998</v>
      </c>
      <c r="H1542" s="17">
        <v>12.686</v>
      </c>
      <c r="I1542" s="45">
        <v>4.8650000000000002</v>
      </c>
      <c r="J1542" s="17">
        <v>10.23</v>
      </c>
      <c r="K1542" s="45">
        <v>11.129</v>
      </c>
      <c r="L1542" s="18"/>
      <c r="M1542" s="18"/>
    </row>
    <row r="1543" spans="1:13" ht="12.75" customHeight="1">
      <c r="A1543" s="48">
        <v>43983</v>
      </c>
      <c r="B1543" s="49" t="s">
        <v>16</v>
      </c>
      <c r="C1543" s="49" t="s">
        <v>31</v>
      </c>
      <c r="D1543" s="19">
        <v>2.8929999999999998</v>
      </c>
      <c r="E1543" s="50">
        <v>24.544</v>
      </c>
      <c r="F1543" s="19">
        <v>0</v>
      </c>
      <c r="G1543" s="50">
        <v>0</v>
      </c>
      <c r="H1543" s="19">
        <v>0</v>
      </c>
      <c r="I1543" s="50">
        <v>0</v>
      </c>
      <c r="J1543" s="19">
        <v>2.8929999999999998</v>
      </c>
      <c r="K1543" s="50">
        <v>24.544</v>
      </c>
      <c r="L1543" s="18"/>
      <c r="M1543" s="18"/>
    </row>
    <row r="1544" spans="1:13" ht="12.75" customHeight="1">
      <c r="A1544" s="58">
        <v>43983</v>
      </c>
      <c r="B1544" s="25" t="s">
        <v>17</v>
      </c>
      <c r="C1544" s="25" t="s">
        <v>26</v>
      </c>
      <c r="D1544" s="59">
        <v>49.531999999999996</v>
      </c>
      <c r="E1544" s="47">
        <v>1.4530000000000001</v>
      </c>
      <c r="F1544" s="59">
        <v>23.494</v>
      </c>
      <c r="G1544" s="47">
        <v>2.3239999999999998</v>
      </c>
      <c r="H1544" s="59">
        <v>20.07</v>
      </c>
      <c r="I1544" s="47">
        <v>1.377</v>
      </c>
      <c r="J1544" s="59">
        <v>26.038</v>
      </c>
      <c r="K1544" s="47">
        <v>3.2570000000000001</v>
      </c>
      <c r="L1544" s="18"/>
      <c r="M1544" s="18"/>
    </row>
    <row r="1545" spans="1:13" ht="12.75" customHeight="1">
      <c r="A1545" s="44">
        <v>43983</v>
      </c>
      <c r="B1545" s="39" t="s">
        <v>17</v>
      </c>
      <c r="C1545" s="39" t="s">
        <v>32</v>
      </c>
      <c r="D1545" s="17">
        <v>42.006999999999998</v>
      </c>
      <c r="E1545" s="45">
        <v>2.9430000000000001</v>
      </c>
      <c r="F1545" s="17">
        <v>18.709</v>
      </c>
      <c r="G1545" s="45">
        <v>4.2690000000000001</v>
      </c>
      <c r="H1545" s="17">
        <v>15.938000000000001</v>
      </c>
      <c r="I1545" s="45">
        <v>3.0779999999999998</v>
      </c>
      <c r="J1545" s="17">
        <v>23.297999999999998</v>
      </c>
      <c r="K1545" s="45">
        <v>3.9990000000000001</v>
      </c>
      <c r="L1545" s="18"/>
      <c r="M1545" s="18"/>
    </row>
    <row r="1546" spans="1:13" ht="12.75" customHeight="1">
      <c r="A1546" s="44">
        <v>43983</v>
      </c>
      <c r="B1546" s="39" t="s">
        <v>17</v>
      </c>
      <c r="C1546" s="39" t="s">
        <v>30</v>
      </c>
      <c r="D1546" s="17">
        <v>6.1849999999999996</v>
      </c>
      <c r="E1546" s="45">
        <v>13.744</v>
      </c>
      <c r="F1546" s="17">
        <v>4.7859999999999996</v>
      </c>
      <c r="G1546" s="45">
        <v>14.202</v>
      </c>
      <c r="H1546" s="17">
        <v>4.1319999999999997</v>
      </c>
      <c r="I1546" s="45">
        <v>12.675000000000001</v>
      </c>
      <c r="J1546" s="17">
        <v>1.399</v>
      </c>
      <c r="K1546" s="45">
        <v>31.431999999999999</v>
      </c>
      <c r="L1546" s="18"/>
      <c r="M1546" s="18"/>
    </row>
    <row r="1547" spans="1:13" ht="12.75" customHeight="1">
      <c r="A1547" s="48">
        <v>43983</v>
      </c>
      <c r="B1547" s="49" t="s">
        <v>17</v>
      </c>
      <c r="C1547" s="49" t="s">
        <v>31</v>
      </c>
      <c r="D1547" s="19">
        <v>1.341</v>
      </c>
      <c r="E1547" s="50">
        <v>32.64</v>
      </c>
      <c r="F1547" s="19">
        <v>0</v>
      </c>
      <c r="G1547" s="50">
        <v>0</v>
      </c>
      <c r="H1547" s="19">
        <v>0</v>
      </c>
      <c r="I1547" s="50">
        <v>0</v>
      </c>
      <c r="J1547" s="19">
        <v>1.341</v>
      </c>
      <c r="K1547" s="50">
        <v>32.64</v>
      </c>
      <c r="L1547" s="18"/>
      <c r="M1547" s="18"/>
    </row>
    <row r="1548" spans="1:13" ht="12.75" customHeight="1">
      <c r="A1548" s="58">
        <v>43983</v>
      </c>
      <c r="B1548" s="25" t="s">
        <v>18</v>
      </c>
      <c r="C1548" s="25" t="s">
        <v>26</v>
      </c>
      <c r="D1548" s="59">
        <v>122.39</v>
      </c>
      <c r="E1548" s="47">
        <v>1.0609999999999999</v>
      </c>
      <c r="F1548" s="59">
        <v>60.125999999999998</v>
      </c>
      <c r="G1548" s="47">
        <v>2.2029999999999998</v>
      </c>
      <c r="H1548" s="59">
        <v>49.040999999999997</v>
      </c>
      <c r="I1548" s="47">
        <v>0.60699999999999998</v>
      </c>
      <c r="J1548" s="59">
        <v>62.264000000000003</v>
      </c>
      <c r="K1548" s="47">
        <v>2.7719999999999998</v>
      </c>
      <c r="L1548" s="18"/>
      <c r="M1548" s="18"/>
    </row>
    <row r="1549" spans="1:13" ht="12.75" customHeight="1">
      <c r="A1549" s="44">
        <v>43983</v>
      </c>
      <c r="B1549" s="39" t="s">
        <v>18</v>
      </c>
      <c r="C1549" s="39" t="s">
        <v>32</v>
      </c>
      <c r="D1549" s="17">
        <v>102.54300000000001</v>
      </c>
      <c r="E1549" s="45">
        <v>1.8560000000000001</v>
      </c>
      <c r="F1549" s="17">
        <v>49.920999999999999</v>
      </c>
      <c r="G1549" s="45">
        <v>2.395</v>
      </c>
      <c r="H1549" s="17">
        <v>41.093000000000004</v>
      </c>
      <c r="I1549" s="45">
        <v>1.411</v>
      </c>
      <c r="J1549" s="17">
        <v>52.622</v>
      </c>
      <c r="K1549" s="45">
        <v>3.2789999999999999</v>
      </c>
      <c r="L1549" s="18"/>
      <c r="M1549" s="18"/>
    </row>
    <row r="1550" spans="1:13" ht="12.75" customHeight="1">
      <c r="A1550" s="44">
        <v>43983</v>
      </c>
      <c r="B1550" s="39" t="s">
        <v>18</v>
      </c>
      <c r="C1550" s="39" t="s">
        <v>30</v>
      </c>
      <c r="D1550" s="17">
        <v>16.158999999999999</v>
      </c>
      <c r="E1550" s="45">
        <v>9.6180000000000003</v>
      </c>
      <c r="F1550" s="17">
        <v>10.205</v>
      </c>
      <c r="G1550" s="45">
        <v>10.666</v>
      </c>
      <c r="H1550" s="17">
        <v>7.9489999999999998</v>
      </c>
      <c r="I1550" s="45">
        <v>7.8979999999999997</v>
      </c>
      <c r="J1550" s="17">
        <v>5.9539999999999997</v>
      </c>
      <c r="K1550" s="45">
        <v>20.251000000000001</v>
      </c>
      <c r="L1550" s="18"/>
      <c r="M1550" s="18"/>
    </row>
    <row r="1551" spans="1:13" ht="12.75" customHeight="1">
      <c r="A1551" s="48">
        <v>43983</v>
      </c>
      <c r="B1551" s="49" t="s">
        <v>18</v>
      </c>
      <c r="C1551" s="49" t="s">
        <v>31</v>
      </c>
      <c r="D1551" s="19">
        <v>3.6880000000000002</v>
      </c>
      <c r="E1551" s="50">
        <v>23.283999999999999</v>
      </c>
      <c r="F1551" s="19">
        <v>0</v>
      </c>
      <c r="G1551" s="50">
        <v>0</v>
      </c>
      <c r="H1551" s="19">
        <v>0</v>
      </c>
      <c r="I1551" s="50">
        <v>0</v>
      </c>
      <c r="J1551" s="19">
        <v>3.6880000000000002</v>
      </c>
      <c r="K1551" s="50">
        <v>23.283999999999999</v>
      </c>
      <c r="L1551" s="18"/>
      <c r="M1551" s="18"/>
    </row>
    <row r="1552" spans="1:13" ht="12.75" customHeight="1">
      <c r="A1552" s="58">
        <v>43983</v>
      </c>
      <c r="B1552" s="25" t="s">
        <v>29</v>
      </c>
      <c r="C1552" s="25" t="s">
        <v>26</v>
      </c>
      <c r="D1552" s="59">
        <v>7202.4960000000001</v>
      </c>
      <c r="E1552" s="47">
        <v>0.20499999999999999</v>
      </c>
      <c r="F1552" s="59">
        <v>3279.2739999999999</v>
      </c>
      <c r="G1552" s="47">
        <v>0.434</v>
      </c>
      <c r="H1552" s="59">
        <v>2673.306</v>
      </c>
      <c r="I1552" s="47">
        <v>9.9000000000000005E-2</v>
      </c>
      <c r="J1552" s="59">
        <v>3923.2220000000002</v>
      </c>
      <c r="K1552" s="47">
        <v>0.47199999999999998</v>
      </c>
      <c r="L1552" s="18"/>
      <c r="M1552" s="18"/>
    </row>
    <row r="1553" spans="1:13" ht="12.75" customHeight="1">
      <c r="A1553" s="44">
        <v>43983</v>
      </c>
      <c r="B1553" s="39" t="s">
        <v>29</v>
      </c>
      <c r="C1553" s="39" t="s">
        <v>32</v>
      </c>
      <c r="D1553" s="17">
        <v>6044.8019999999997</v>
      </c>
      <c r="E1553" s="45">
        <v>0.26100000000000001</v>
      </c>
      <c r="F1553" s="17">
        <v>2608.9830000000002</v>
      </c>
      <c r="G1553" s="45">
        <v>0.60399999999999998</v>
      </c>
      <c r="H1553" s="17">
        <v>2146.2139999999999</v>
      </c>
      <c r="I1553" s="45">
        <v>0.46</v>
      </c>
      <c r="J1553" s="17">
        <v>3435.819</v>
      </c>
      <c r="K1553" s="45">
        <v>0.59499999999999997</v>
      </c>
      <c r="L1553" s="18"/>
      <c r="M1553" s="18"/>
    </row>
    <row r="1554" spans="1:13" ht="12.75" customHeight="1">
      <c r="A1554" s="44">
        <v>43983</v>
      </c>
      <c r="B1554" s="39" t="s">
        <v>29</v>
      </c>
      <c r="C1554" s="39" t="s">
        <v>30</v>
      </c>
      <c r="D1554" s="17">
        <v>1024.4169999999999</v>
      </c>
      <c r="E1554" s="45">
        <v>1.6</v>
      </c>
      <c r="F1554" s="17">
        <v>670.29100000000005</v>
      </c>
      <c r="G1554" s="45">
        <v>1.798</v>
      </c>
      <c r="H1554" s="17">
        <v>527.09100000000001</v>
      </c>
      <c r="I1554" s="45">
        <v>1.905</v>
      </c>
      <c r="J1554" s="17">
        <v>354.125</v>
      </c>
      <c r="K1554" s="45">
        <v>4.085</v>
      </c>
      <c r="L1554" s="18"/>
      <c r="M1554" s="18"/>
    </row>
    <row r="1555" spans="1:13" ht="12.75" customHeight="1">
      <c r="A1555" s="48">
        <v>43983</v>
      </c>
      <c r="B1555" s="49" t="s">
        <v>29</v>
      </c>
      <c r="C1555" s="49" t="s">
        <v>31</v>
      </c>
      <c r="D1555" s="19">
        <v>133.27799999999999</v>
      </c>
      <c r="E1555" s="50">
        <v>7.359</v>
      </c>
      <c r="F1555" s="19">
        <v>0</v>
      </c>
      <c r="G1555" s="50">
        <v>0</v>
      </c>
      <c r="H1555" s="19">
        <v>0</v>
      </c>
      <c r="I1555" s="50">
        <v>0</v>
      </c>
      <c r="J1555" s="19">
        <v>133.27799999999999</v>
      </c>
      <c r="K1555" s="50">
        <v>7.359</v>
      </c>
      <c r="L1555" s="18"/>
      <c r="M1555" s="18"/>
    </row>
    <row r="1556" spans="1:13" ht="12.75" customHeight="1">
      <c r="A1556" s="58">
        <v>44075</v>
      </c>
      <c r="B1556" s="25" t="s">
        <v>11</v>
      </c>
      <c r="C1556" s="25" t="s">
        <v>26</v>
      </c>
      <c r="D1556" s="59">
        <v>2288.444</v>
      </c>
      <c r="E1556" s="47">
        <v>0.39500000000000002</v>
      </c>
      <c r="F1556" s="59">
        <v>1053.364</v>
      </c>
      <c r="G1556" s="47">
        <v>0.63900000000000001</v>
      </c>
      <c r="H1556" s="59">
        <v>849.28200000000004</v>
      </c>
      <c r="I1556" s="47">
        <v>0.218</v>
      </c>
      <c r="J1556" s="59">
        <v>1235.08</v>
      </c>
      <c r="K1556" s="47">
        <v>0.76900000000000002</v>
      </c>
      <c r="L1556" s="18"/>
      <c r="M1556" s="18"/>
    </row>
    <row r="1557" spans="1:13" ht="12.75" customHeight="1">
      <c r="A1557" s="44">
        <v>44075</v>
      </c>
      <c r="B1557" s="39" t="s">
        <v>11</v>
      </c>
      <c r="C1557" s="39" t="s">
        <v>32</v>
      </c>
      <c r="D1557" s="17">
        <v>1901.7280000000001</v>
      </c>
      <c r="E1557" s="45">
        <v>0.59599999999999997</v>
      </c>
      <c r="F1557" s="17">
        <v>844.36199999999997</v>
      </c>
      <c r="G1557" s="45">
        <v>0.88700000000000001</v>
      </c>
      <c r="H1557" s="17">
        <v>686.23099999999999</v>
      </c>
      <c r="I1557" s="45">
        <v>0.62</v>
      </c>
      <c r="J1557" s="17">
        <v>1057.366</v>
      </c>
      <c r="K1557" s="45">
        <v>1.087</v>
      </c>
      <c r="L1557" s="18"/>
      <c r="M1557" s="18"/>
    </row>
    <row r="1558" spans="1:13" ht="12.75" customHeight="1">
      <c r="A1558" s="44">
        <v>44075</v>
      </c>
      <c r="B1558" s="39" t="s">
        <v>11</v>
      </c>
      <c r="C1558" s="39" t="s">
        <v>30</v>
      </c>
      <c r="D1558" s="17">
        <v>346.69499999999999</v>
      </c>
      <c r="E1558" s="45">
        <v>2.3740000000000001</v>
      </c>
      <c r="F1558" s="17">
        <v>209.00200000000001</v>
      </c>
      <c r="G1558" s="45">
        <v>2.843</v>
      </c>
      <c r="H1558" s="17">
        <v>163.05099999999999</v>
      </c>
      <c r="I1558" s="45">
        <v>2.8</v>
      </c>
      <c r="J1558" s="17">
        <v>137.69300000000001</v>
      </c>
      <c r="K1558" s="45">
        <v>4.8860000000000001</v>
      </c>
      <c r="L1558" s="18"/>
      <c r="M1558" s="18"/>
    </row>
    <row r="1559" spans="1:13" ht="12.75" customHeight="1">
      <c r="A1559" s="48">
        <v>44075</v>
      </c>
      <c r="B1559" s="49" t="s">
        <v>11</v>
      </c>
      <c r="C1559" s="49" t="s">
        <v>31</v>
      </c>
      <c r="D1559" s="19">
        <v>40.021000000000001</v>
      </c>
      <c r="E1559" s="50">
        <v>13.502000000000001</v>
      </c>
      <c r="F1559" s="19">
        <v>0</v>
      </c>
      <c r="G1559" s="50">
        <v>0</v>
      </c>
      <c r="H1559" s="19">
        <v>0</v>
      </c>
      <c r="I1559" s="50">
        <v>0</v>
      </c>
      <c r="J1559" s="19">
        <v>40.021000000000001</v>
      </c>
      <c r="K1559" s="50">
        <v>13.502000000000001</v>
      </c>
      <c r="L1559" s="18"/>
      <c r="M1559" s="18"/>
    </row>
    <row r="1560" spans="1:13" ht="12.75" customHeight="1">
      <c r="A1560" s="58">
        <v>44075</v>
      </c>
      <c r="B1560" s="25" t="s">
        <v>12</v>
      </c>
      <c r="C1560" s="25" t="s">
        <v>26</v>
      </c>
      <c r="D1560" s="59">
        <v>1861.019</v>
      </c>
      <c r="E1560" s="47">
        <v>0.46300000000000002</v>
      </c>
      <c r="F1560" s="59">
        <v>860.09299999999996</v>
      </c>
      <c r="G1560" s="47">
        <v>0.8</v>
      </c>
      <c r="H1560" s="59">
        <v>687.42499999999995</v>
      </c>
      <c r="I1560" s="47">
        <v>0.14599999999999999</v>
      </c>
      <c r="J1560" s="59">
        <v>1000.926</v>
      </c>
      <c r="K1560" s="47">
        <v>1.0940000000000001</v>
      </c>
      <c r="L1560" s="18"/>
      <c r="M1560" s="18"/>
    </row>
    <row r="1561" spans="1:13" ht="12.75" customHeight="1">
      <c r="A1561" s="44">
        <v>44075</v>
      </c>
      <c r="B1561" s="39" t="s">
        <v>12</v>
      </c>
      <c r="C1561" s="39" t="s">
        <v>32</v>
      </c>
      <c r="D1561" s="17">
        <v>1567.5530000000001</v>
      </c>
      <c r="E1561" s="45">
        <v>0.68600000000000005</v>
      </c>
      <c r="F1561" s="17">
        <v>706.2</v>
      </c>
      <c r="G1561" s="45">
        <v>0.96299999999999997</v>
      </c>
      <c r="H1561" s="17">
        <v>569.37199999999996</v>
      </c>
      <c r="I1561" s="45">
        <v>0.77300000000000002</v>
      </c>
      <c r="J1561" s="17">
        <v>861.35299999999995</v>
      </c>
      <c r="K1561" s="45">
        <v>1.2270000000000001</v>
      </c>
      <c r="L1561" s="18"/>
      <c r="M1561" s="18"/>
    </row>
    <row r="1562" spans="1:13" ht="12.75" customHeight="1">
      <c r="A1562" s="44">
        <v>44075</v>
      </c>
      <c r="B1562" s="39" t="s">
        <v>12</v>
      </c>
      <c r="C1562" s="39" t="s">
        <v>30</v>
      </c>
      <c r="D1562" s="17">
        <v>253.636</v>
      </c>
      <c r="E1562" s="45">
        <v>4.2240000000000002</v>
      </c>
      <c r="F1562" s="17">
        <v>153.893</v>
      </c>
      <c r="G1562" s="45">
        <v>4.4669999999999996</v>
      </c>
      <c r="H1562" s="17">
        <v>118.053</v>
      </c>
      <c r="I1562" s="45">
        <v>3.6360000000000001</v>
      </c>
      <c r="J1562" s="17">
        <v>99.742999999999995</v>
      </c>
      <c r="K1562" s="45">
        <v>8.4190000000000005</v>
      </c>
      <c r="L1562" s="18"/>
      <c r="M1562" s="18"/>
    </row>
    <row r="1563" spans="1:13" ht="12.75" customHeight="1">
      <c r="A1563" s="48">
        <v>44075</v>
      </c>
      <c r="B1563" s="49" t="s">
        <v>12</v>
      </c>
      <c r="C1563" s="49" t="s">
        <v>31</v>
      </c>
      <c r="D1563" s="19">
        <v>39.83</v>
      </c>
      <c r="E1563" s="50">
        <v>12.98</v>
      </c>
      <c r="F1563" s="19">
        <v>0</v>
      </c>
      <c r="G1563" s="50">
        <v>0</v>
      </c>
      <c r="H1563" s="19">
        <v>0</v>
      </c>
      <c r="I1563" s="50">
        <v>0</v>
      </c>
      <c r="J1563" s="19">
        <v>39.83</v>
      </c>
      <c r="K1563" s="50">
        <v>12.98</v>
      </c>
      <c r="L1563" s="18"/>
      <c r="M1563" s="18"/>
    </row>
    <row r="1564" spans="1:13" ht="12.75" customHeight="1">
      <c r="A1564" s="58">
        <v>44075</v>
      </c>
      <c r="B1564" s="25" t="s">
        <v>13</v>
      </c>
      <c r="C1564" s="25" t="s">
        <v>26</v>
      </c>
      <c r="D1564" s="59">
        <v>1461.2560000000001</v>
      </c>
      <c r="E1564" s="47">
        <v>0.55600000000000005</v>
      </c>
      <c r="F1564" s="59">
        <v>660.32899999999995</v>
      </c>
      <c r="G1564" s="47">
        <v>0.93300000000000005</v>
      </c>
      <c r="H1564" s="59">
        <v>545.10199999999998</v>
      </c>
      <c r="I1564" s="47">
        <v>0.217</v>
      </c>
      <c r="J1564" s="59">
        <v>800.92700000000002</v>
      </c>
      <c r="K1564" s="47">
        <v>1.091</v>
      </c>
      <c r="L1564" s="18"/>
      <c r="M1564" s="18"/>
    </row>
    <row r="1565" spans="1:13" ht="12.75" customHeight="1">
      <c r="A1565" s="44">
        <v>44075</v>
      </c>
      <c r="B1565" s="39" t="s">
        <v>13</v>
      </c>
      <c r="C1565" s="39" t="s">
        <v>32</v>
      </c>
      <c r="D1565" s="17">
        <v>1193.7149999999999</v>
      </c>
      <c r="E1565" s="45">
        <v>0.85299999999999998</v>
      </c>
      <c r="F1565" s="17">
        <v>497.45600000000002</v>
      </c>
      <c r="G1565" s="45">
        <v>1.669</v>
      </c>
      <c r="H1565" s="17">
        <v>417.08800000000002</v>
      </c>
      <c r="I1565" s="45">
        <v>1.4179999999999999</v>
      </c>
      <c r="J1565" s="17">
        <v>696.25900000000001</v>
      </c>
      <c r="K1565" s="45">
        <v>1.357</v>
      </c>
      <c r="L1565" s="18"/>
      <c r="M1565" s="18"/>
    </row>
    <row r="1566" spans="1:13" ht="12.75" customHeight="1">
      <c r="A1566" s="44">
        <v>44075</v>
      </c>
      <c r="B1566" s="39" t="s">
        <v>13</v>
      </c>
      <c r="C1566" s="39" t="s">
        <v>30</v>
      </c>
      <c r="D1566" s="17">
        <v>237.131</v>
      </c>
      <c r="E1566" s="45">
        <v>4.2610000000000001</v>
      </c>
      <c r="F1566" s="17">
        <v>162.87299999999999</v>
      </c>
      <c r="G1566" s="45">
        <v>4.7809999999999997</v>
      </c>
      <c r="H1566" s="17">
        <v>128.01400000000001</v>
      </c>
      <c r="I1566" s="45">
        <v>4.7110000000000003</v>
      </c>
      <c r="J1566" s="17">
        <v>74.259</v>
      </c>
      <c r="K1566" s="45">
        <v>8.2439999999999998</v>
      </c>
      <c r="L1566" s="18"/>
      <c r="M1566" s="18"/>
    </row>
    <row r="1567" spans="1:13" ht="12.75" customHeight="1">
      <c r="A1567" s="48">
        <v>44075</v>
      </c>
      <c r="B1567" s="49" t="s">
        <v>13</v>
      </c>
      <c r="C1567" s="49" t="s">
        <v>31</v>
      </c>
      <c r="D1567" s="19">
        <v>30.408999999999999</v>
      </c>
      <c r="E1567" s="50">
        <v>15.807</v>
      </c>
      <c r="F1567" s="19">
        <v>0</v>
      </c>
      <c r="G1567" s="50">
        <v>0</v>
      </c>
      <c r="H1567" s="19">
        <v>0</v>
      </c>
      <c r="I1567" s="50">
        <v>0</v>
      </c>
      <c r="J1567" s="19">
        <v>30.408999999999999</v>
      </c>
      <c r="K1567" s="50">
        <v>15.807</v>
      </c>
      <c r="L1567" s="18"/>
      <c r="M1567" s="18"/>
    </row>
    <row r="1568" spans="1:13" ht="12.75" customHeight="1">
      <c r="A1568" s="58">
        <v>44075</v>
      </c>
      <c r="B1568" s="25" t="s">
        <v>14</v>
      </c>
      <c r="C1568" s="25" t="s">
        <v>26</v>
      </c>
      <c r="D1568" s="59">
        <v>511.06599999999997</v>
      </c>
      <c r="E1568" s="47">
        <v>0.49</v>
      </c>
      <c r="F1568" s="59">
        <v>214.69499999999999</v>
      </c>
      <c r="G1568" s="47">
        <v>1.115</v>
      </c>
      <c r="H1568" s="59">
        <v>176.69200000000001</v>
      </c>
      <c r="I1568" s="47">
        <v>0.20300000000000001</v>
      </c>
      <c r="J1568" s="59">
        <v>296.37099999999998</v>
      </c>
      <c r="K1568" s="47">
        <v>1.1870000000000001</v>
      </c>
      <c r="L1568" s="18"/>
      <c r="M1568" s="18"/>
    </row>
    <row r="1569" spans="1:13" ht="12.75" customHeight="1">
      <c r="A1569" s="44">
        <v>44075</v>
      </c>
      <c r="B1569" s="39" t="s">
        <v>14</v>
      </c>
      <c r="C1569" s="39" t="s">
        <v>32</v>
      </c>
      <c r="D1569" s="17">
        <v>427.73</v>
      </c>
      <c r="E1569" s="45">
        <v>0.997</v>
      </c>
      <c r="F1569" s="17">
        <v>166.04</v>
      </c>
      <c r="G1569" s="45">
        <v>1.7</v>
      </c>
      <c r="H1569" s="17">
        <v>138.51400000000001</v>
      </c>
      <c r="I1569" s="45">
        <v>1.3140000000000001</v>
      </c>
      <c r="J1569" s="17">
        <v>261.69</v>
      </c>
      <c r="K1569" s="45">
        <v>1.575</v>
      </c>
      <c r="L1569" s="18"/>
      <c r="M1569" s="18"/>
    </row>
    <row r="1570" spans="1:13" ht="12.75" customHeight="1">
      <c r="A1570" s="44">
        <v>44075</v>
      </c>
      <c r="B1570" s="39" t="s">
        <v>14</v>
      </c>
      <c r="C1570" s="39" t="s">
        <v>30</v>
      </c>
      <c r="D1570" s="17">
        <v>73.102000000000004</v>
      </c>
      <c r="E1570" s="45">
        <v>4.3179999999999996</v>
      </c>
      <c r="F1570" s="17">
        <v>48.655000000000001</v>
      </c>
      <c r="G1570" s="45">
        <v>4.3659999999999997</v>
      </c>
      <c r="H1570" s="17">
        <v>38.177999999999997</v>
      </c>
      <c r="I1570" s="45">
        <v>4.6369999999999996</v>
      </c>
      <c r="J1570" s="17">
        <v>24.448</v>
      </c>
      <c r="K1570" s="45">
        <v>9.1620000000000008</v>
      </c>
      <c r="L1570" s="18"/>
      <c r="M1570" s="18"/>
    </row>
    <row r="1571" spans="1:13" ht="12.75" customHeight="1">
      <c r="A1571" s="48">
        <v>44075</v>
      </c>
      <c r="B1571" s="49" t="s">
        <v>14</v>
      </c>
      <c r="C1571" s="49" t="s">
        <v>31</v>
      </c>
      <c r="D1571" s="19">
        <v>10.234</v>
      </c>
      <c r="E1571" s="50">
        <v>14.535</v>
      </c>
      <c r="F1571" s="19">
        <v>0</v>
      </c>
      <c r="G1571" s="50">
        <v>0</v>
      </c>
      <c r="H1571" s="19">
        <v>0</v>
      </c>
      <c r="I1571" s="50">
        <v>0</v>
      </c>
      <c r="J1571" s="19">
        <v>10.234</v>
      </c>
      <c r="K1571" s="50">
        <v>14.535</v>
      </c>
      <c r="L1571" s="18"/>
      <c r="M1571" s="18"/>
    </row>
    <row r="1572" spans="1:13" ht="12.75" customHeight="1">
      <c r="A1572" s="58">
        <v>44075</v>
      </c>
      <c r="B1572" s="25" t="s">
        <v>15</v>
      </c>
      <c r="C1572" s="25" t="s">
        <v>26</v>
      </c>
      <c r="D1572" s="59">
        <v>747.21100000000001</v>
      </c>
      <c r="E1572" s="47">
        <v>0.433</v>
      </c>
      <c r="F1572" s="59">
        <v>348.13</v>
      </c>
      <c r="G1572" s="47">
        <v>1.046</v>
      </c>
      <c r="H1572" s="59">
        <v>288.07299999999998</v>
      </c>
      <c r="I1572" s="47">
        <v>0.21199999999999999</v>
      </c>
      <c r="J1572" s="59">
        <v>399.08</v>
      </c>
      <c r="K1572" s="47">
        <v>1.0389999999999999</v>
      </c>
      <c r="L1572" s="18"/>
      <c r="M1572" s="18"/>
    </row>
    <row r="1573" spans="1:13" ht="12.75" customHeight="1">
      <c r="A1573" s="44">
        <v>44075</v>
      </c>
      <c r="B1573" s="39" t="s">
        <v>15</v>
      </c>
      <c r="C1573" s="39" t="s">
        <v>32</v>
      </c>
      <c r="D1573" s="17">
        <v>630.73900000000003</v>
      </c>
      <c r="E1573" s="45">
        <v>1.099</v>
      </c>
      <c r="F1573" s="17">
        <v>281.16399999999999</v>
      </c>
      <c r="G1573" s="45">
        <v>1.643</v>
      </c>
      <c r="H1573" s="17">
        <v>234.1</v>
      </c>
      <c r="I1573" s="45">
        <v>1.232</v>
      </c>
      <c r="J1573" s="17">
        <v>349.57600000000002</v>
      </c>
      <c r="K1573" s="45">
        <v>1.5960000000000001</v>
      </c>
      <c r="L1573" s="18"/>
      <c r="M1573" s="18"/>
    </row>
    <row r="1574" spans="1:13" ht="12.75" customHeight="1">
      <c r="A1574" s="44">
        <v>44075</v>
      </c>
      <c r="B1574" s="39" t="s">
        <v>15</v>
      </c>
      <c r="C1574" s="39" t="s">
        <v>30</v>
      </c>
      <c r="D1574" s="17">
        <v>102.386</v>
      </c>
      <c r="E1574" s="45">
        <v>5.2279999999999998</v>
      </c>
      <c r="F1574" s="17">
        <v>66.966999999999999</v>
      </c>
      <c r="G1574" s="45">
        <v>4.383</v>
      </c>
      <c r="H1574" s="17">
        <v>53.973999999999997</v>
      </c>
      <c r="I1574" s="45">
        <v>5.407</v>
      </c>
      <c r="J1574" s="17">
        <v>35.418999999999997</v>
      </c>
      <c r="K1574" s="45">
        <v>12.212</v>
      </c>
      <c r="L1574" s="18"/>
      <c r="M1574" s="18"/>
    </row>
    <row r="1575" spans="1:13" ht="12.75" customHeight="1">
      <c r="A1575" s="48">
        <v>44075</v>
      </c>
      <c r="B1575" s="49" t="s">
        <v>15</v>
      </c>
      <c r="C1575" s="49" t="s">
        <v>31</v>
      </c>
      <c r="D1575" s="19">
        <v>14.086</v>
      </c>
      <c r="E1575" s="50">
        <v>16.943000000000001</v>
      </c>
      <c r="F1575" s="19">
        <v>0</v>
      </c>
      <c r="G1575" s="50">
        <v>0</v>
      </c>
      <c r="H1575" s="19">
        <v>0</v>
      </c>
      <c r="I1575" s="50">
        <v>0</v>
      </c>
      <c r="J1575" s="19">
        <v>14.086</v>
      </c>
      <c r="K1575" s="50">
        <v>16.943000000000001</v>
      </c>
      <c r="L1575" s="18"/>
      <c r="M1575" s="18"/>
    </row>
    <row r="1576" spans="1:13" ht="12.75" customHeight="1">
      <c r="A1576" s="58">
        <v>44075</v>
      </c>
      <c r="B1576" s="25" t="s">
        <v>16</v>
      </c>
      <c r="C1576" s="25" t="s">
        <v>26</v>
      </c>
      <c r="D1576" s="59">
        <v>161.13499999999999</v>
      </c>
      <c r="E1576" s="47">
        <v>0.66</v>
      </c>
      <c r="F1576" s="59">
        <v>65.700999999999993</v>
      </c>
      <c r="G1576" s="47">
        <v>1.113</v>
      </c>
      <c r="H1576" s="59">
        <v>54.356000000000002</v>
      </c>
      <c r="I1576" s="47">
        <v>0</v>
      </c>
      <c r="J1576" s="59">
        <v>95.433999999999997</v>
      </c>
      <c r="K1576" s="47">
        <v>1.236</v>
      </c>
      <c r="L1576" s="18"/>
      <c r="M1576" s="18"/>
    </row>
    <row r="1577" spans="1:13" ht="12.75" customHeight="1">
      <c r="A1577" s="44">
        <v>44075</v>
      </c>
      <c r="B1577" s="39" t="s">
        <v>16</v>
      </c>
      <c r="C1577" s="39" t="s">
        <v>32</v>
      </c>
      <c r="D1577" s="17">
        <v>132.89699999999999</v>
      </c>
      <c r="E1577" s="45">
        <v>1.0249999999999999</v>
      </c>
      <c r="F1577" s="17">
        <v>49.301000000000002</v>
      </c>
      <c r="G1577" s="45">
        <v>1.708</v>
      </c>
      <c r="H1577" s="17">
        <v>40.274999999999999</v>
      </c>
      <c r="I1577" s="45">
        <v>1.466</v>
      </c>
      <c r="J1577" s="17">
        <v>83.596000000000004</v>
      </c>
      <c r="K1577" s="45">
        <v>1.7410000000000001</v>
      </c>
      <c r="L1577" s="18"/>
      <c r="M1577" s="18"/>
    </row>
    <row r="1578" spans="1:13" ht="12.75" customHeight="1">
      <c r="A1578" s="44">
        <v>44075</v>
      </c>
      <c r="B1578" s="39" t="s">
        <v>16</v>
      </c>
      <c r="C1578" s="39" t="s">
        <v>30</v>
      </c>
      <c r="D1578" s="17">
        <v>25.8</v>
      </c>
      <c r="E1578" s="45">
        <v>4.1150000000000002</v>
      </c>
      <c r="F1578" s="17">
        <v>16.399999999999999</v>
      </c>
      <c r="G1578" s="45">
        <v>4.1820000000000004</v>
      </c>
      <c r="H1578" s="17">
        <v>14.081</v>
      </c>
      <c r="I1578" s="45">
        <v>4.1929999999999996</v>
      </c>
      <c r="J1578" s="17">
        <v>9.4</v>
      </c>
      <c r="K1578" s="45">
        <v>9.3889999999999993</v>
      </c>
      <c r="L1578" s="18"/>
      <c r="M1578" s="18"/>
    </row>
    <row r="1579" spans="1:13" ht="12.75" customHeight="1">
      <c r="A1579" s="48">
        <v>44075</v>
      </c>
      <c r="B1579" s="49" t="s">
        <v>16</v>
      </c>
      <c r="C1579" s="49" t="s">
        <v>31</v>
      </c>
      <c r="D1579" s="19">
        <v>2.4380000000000002</v>
      </c>
      <c r="E1579" s="50">
        <v>22.263999999999999</v>
      </c>
      <c r="F1579" s="19">
        <v>0</v>
      </c>
      <c r="G1579" s="50">
        <v>0</v>
      </c>
      <c r="H1579" s="19">
        <v>0</v>
      </c>
      <c r="I1579" s="50">
        <v>0</v>
      </c>
      <c r="J1579" s="19">
        <v>2.4380000000000002</v>
      </c>
      <c r="K1579" s="50">
        <v>22.263999999999999</v>
      </c>
      <c r="L1579" s="18"/>
      <c r="M1579" s="18"/>
    </row>
    <row r="1580" spans="1:13" ht="12.75" customHeight="1">
      <c r="A1580" s="58">
        <v>44075</v>
      </c>
      <c r="B1580" s="25" t="s">
        <v>17</v>
      </c>
      <c r="C1580" s="25" t="s">
        <v>26</v>
      </c>
      <c r="D1580" s="59">
        <v>49.707000000000001</v>
      </c>
      <c r="E1580" s="47">
        <v>1.5609999999999999</v>
      </c>
      <c r="F1580" s="59">
        <v>23.315999999999999</v>
      </c>
      <c r="G1580" s="47">
        <v>1.8460000000000001</v>
      </c>
      <c r="H1580" s="59">
        <v>19.89</v>
      </c>
      <c r="I1580" s="47">
        <v>0</v>
      </c>
      <c r="J1580" s="59">
        <v>26.390999999999998</v>
      </c>
      <c r="K1580" s="47">
        <v>3.0139999999999998</v>
      </c>
      <c r="L1580" s="18"/>
      <c r="M1580" s="18"/>
    </row>
    <row r="1581" spans="1:13" ht="12.75" customHeight="1">
      <c r="A1581" s="44">
        <v>44075</v>
      </c>
      <c r="B1581" s="39" t="s">
        <v>17</v>
      </c>
      <c r="C1581" s="39" t="s">
        <v>32</v>
      </c>
      <c r="D1581" s="17">
        <v>42.921999999999997</v>
      </c>
      <c r="E1581" s="45">
        <v>2.4529999999999998</v>
      </c>
      <c r="F1581" s="17">
        <v>18.888999999999999</v>
      </c>
      <c r="G1581" s="45">
        <v>3.6829999999999998</v>
      </c>
      <c r="H1581" s="17">
        <v>15.943</v>
      </c>
      <c r="I1581" s="45">
        <v>3.2589999999999999</v>
      </c>
      <c r="J1581" s="17">
        <v>24.033000000000001</v>
      </c>
      <c r="K1581" s="45">
        <v>3.4249999999999998</v>
      </c>
      <c r="L1581" s="18"/>
      <c r="M1581" s="18"/>
    </row>
    <row r="1582" spans="1:13" ht="12.75" customHeight="1">
      <c r="A1582" s="44">
        <v>44075</v>
      </c>
      <c r="B1582" s="39" t="s">
        <v>17</v>
      </c>
      <c r="C1582" s="39" t="s">
        <v>30</v>
      </c>
      <c r="D1582" s="17">
        <v>5.6609999999999996</v>
      </c>
      <c r="E1582" s="45">
        <v>14.122</v>
      </c>
      <c r="F1582" s="17">
        <v>4.4279999999999999</v>
      </c>
      <c r="G1582" s="45">
        <v>13.75</v>
      </c>
      <c r="H1582" s="17">
        <v>3.9470000000000001</v>
      </c>
      <c r="I1582" s="45">
        <v>13.164</v>
      </c>
      <c r="J1582" s="17">
        <v>1.234</v>
      </c>
      <c r="K1582" s="45">
        <v>34.404000000000003</v>
      </c>
      <c r="L1582" s="18"/>
      <c r="M1582" s="18"/>
    </row>
    <row r="1583" spans="1:13" ht="12.75" customHeight="1">
      <c r="A1583" s="48">
        <v>44075</v>
      </c>
      <c r="B1583" s="49" t="s">
        <v>17</v>
      </c>
      <c r="C1583" s="49" t="s">
        <v>31</v>
      </c>
      <c r="D1583" s="19">
        <v>1.1240000000000001</v>
      </c>
      <c r="E1583" s="50">
        <v>43.402000000000001</v>
      </c>
      <c r="F1583" s="19">
        <v>0</v>
      </c>
      <c r="G1583" s="50">
        <v>0</v>
      </c>
      <c r="H1583" s="19">
        <v>0</v>
      </c>
      <c r="I1583" s="50">
        <v>0</v>
      </c>
      <c r="J1583" s="19">
        <v>1.1240000000000001</v>
      </c>
      <c r="K1583" s="50">
        <v>43.402000000000001</v>
      </c>
      <c r="L1583" s="18"/>
      <c r="M1583" s="18"/>
    </row>
    <row r="1584" spans="1:13" ht="12.75" customHeight="1">
      <c r="A1584" s="58">
        <v>44075</v>
      </c>
      <c r="B1584" s="25" t="s">
        <v>18</v>
      </c>
      <c r="C1584" s="25" t="s">
        <v>26</v>
      </c>
      <c r="D1584" s="59">
        <v>123.486</v>
      </c>
      <c r="E1584" s="47">
        <v>1.0269999999999999</v>
      </c>
      <c r="F1584" s="59">
        <v>59.536000000000001</v>
      </c>
      <c r="G1584" s="47">
        <v>2.2229999999999999</v>
      </c>
      <c r="H1584" s="59">
        <v>48.984000000000002</v>
      </c>
      <c r="I1584" s="47">
        <v>0.443</v>
      </c>
      <c r="J1584" s="59">
        <v>63.95</v>
      </c>
      <c r="K1584" s="47">
        <v>2.67</v>
      </c>
      <c r="L1584" s="18"/>
      <c r="M1584" s="18"/>
    </row>
    <row r="1585" spans="1:13" ht="12.75" customHeight="1">
      <c r="A1585" s="44">
        <v>44075</v>
      </c>
      <c r="B1585" s="39" t="s">
        <v>18</v>
      </c>
      <c r="C1585" s="39" t="s">
        <v>32</v>
      </c>
      <c r="D1585" s="17">
        <v>102.771</v>
      </c>
      <c r="E1585" s="45">
        <v>1.792</v>
      </c>
      <c r="F1585" s="17">
        <v>48.472000000000001</v>
      </c>
      <c r="G1585" s="45">
        <v>2.5619999999999998</v>
      </c>
      <c r="H1585" s="17">
        <v>40.075000000000003</v>
      </c>
      <c r="I1585" s="45">
        <v>1.66</v>
      </c>
      <c r="J1585" s="17">
        <v>54.3</v>
      </c>
      <c r="K1585" s="45">
        <v>3.1819999999999999</v>
      </c>
      <c r="L1585" s="18"/>
      <c r="M1585" s="18"/>
    </row>
    <row r="1586" spans="1:13" ht="12.75" customHeight="1">
      <c r="A1586" s="44">
        <v>44075</v>
      </c>
      <c r="B1586" s="39" t="s">
        <v>18</v>
      </c>
      <c r="C1586" s="39" t="s">
        <v>30</v>
      </c>
      <c r="D1586" s="17">
        <v>16.565999999999999</v>
      </c>
      <c r="E1586" s="45">
        <v>8.0129999999999999</v>
      </c>
      <c r="F1586" s="17">
        <v>11.064</v>
      </c>
      <c r="G1586" s="45">
        <v>8.6489999999999991</v>
      </c>
      <c r="H1586" s="17">
        <v>8.9090000000000007</v>
      </c>
      <c r="I1586" s="45">
        <v>7.7480000000000002</v>
      </c>
      <c r="J1586" s="17">
        <v>5.5019999999999998</v>
      </c>
      <c r="K1586" s="45">
        <v>18.670999999999999</v>
      </c>
      <c r="L1586" s="18"/>
      <c r="M1586" s="18"/>
    </row>
    <row r="1587" spans="1:13" ht="12.75" customHeight="1">
      <c r="A1587" s="48">
        <v>44075</v>
      </c>
      <c r="B1587" s="49" t="s">
        <v>18</v>
      </c>
      <c r="C1587" s="49" t="s">
        <v>31</v>
      </c>
      <c r="D1587" s="19">
        <v>4.1479999999999997</v>
      </c>
      <c r="E1587" s="50">
        <v>23.414999999999999</v>
      </c>
      <c r="F1587" s="19">
        <v>0</v>
      </c>
      <c r="G1587" s="50">
        <v>0</v>
      </c>
      <c r="H1587" s="19">
        <v>0</v>
      </c>
      <c r="I1587" s="50">
        <v>0</v>
      </c>
      <c r="J1587" s="19">
        <v>4.1479999999999997</v>
      </c>
      <c r="K1587" s="50">
        <v>23.414999999999999</v>
      </c>
      <c r="L1587" s="18"/>
      <c r="M1587" s="18"/>
    </row>
    <row r="1588" spans="1:13" ht="12.75" customHeight="1">
      <c r="A1588" s="58">
        <v>44075</v>
      </c>
      <c r="B1588" s="25" t="s">
        <v>29</v>
      </c>
      <c r="C1588" s="25" t="s">
        <v>26</v>
      </c>
      <c r="D1588" s="59">
        <v>7203.3239999999996</v>
      </c>
      <c r="E1588" s="47">
        <v>0.19400000000000001</v>
      </c>
      <c r="F1588" s="59">
        <v>3285.1640000000002</v>
      </c>
      <c r="G1588" s="47">
        <v>0.377</v>
      </c>
      <c r="H1588" s="59">
        <v>2669.8029999999999</v>
      </c>
      <c r="I1588" s="47">
        <v>8.5999999999999993E-2</v>
      </c>
      <c r="J1588" s="59">
        <v>3918.16</v>
      </c>
      <c r="K1588" s="47">
        <v>0.35099999999999998</v>
      </c>
      <c r="L1588" s="18"/>
      <c r="M1588" s="18"/>
    </row>
    <row r="1589" spans="1:13" ht="12.75" customHeight="1">
      <c r="A1589" s="44">
        <v>44075</v>
      </c>
      <c r="B1589" s="39" t="s">
        <v>29</v>
      </c>
      <c r="C1589" s="39" t="s">
        <v>32</v>
      </c>
      <c r="D1589" s="17">
        <v>6000.0569999999998</v>
      </c>
      <c r="E1589" s="45">
        <v>0.33500000000000002</v>
      </c>
      <c r="F1589" s="17">
        <v>2611.884</v>
      </c>
      <c r="G1589" s="45">
        <v>0.56200000000000006</v>
      </c>
      <c r="H1589" s="17">
        <v>2141.5970000000002</v>
      </c>
      <c r="I1589" s="45">
        <v>0.39700000000000002</v>
      </c>
      <c r="J1589" s="17">
        <v>3388.172</v>
      </c>
      <c r="K1589" s="45">
        <v>0.54700000000000004</v>
      </c>
      <c r="L1589" s="18"/>
      <c r="M1589" s="18"/>
    </row>
    <row r="1590" spans="1:13" ht="12.75" customHeight="1">
      <c r="A1590" s="44">
        <v>44075</v>
      </c>
      <c r="B1590" s="39" t="s">
        <v>29</v>
      </c>
      <c r="C1590" s="39" t="s">
        <v>30</v>
      </c>
      <c r="D1590" s="17">
        <v>1060.9780000000001</v>
      </c>
      <c r="E1590" s="45">
        <v>1.3779999999999999</v>
      </c>
      <c r="F1590" s="17">
        <v>673.28</v>
      </c>
      <c r="G1590" s="45">
        <v>1.718</v>
      </c>
      <c r="H1590" s="17">
        <v>528.20699999999999</v>
      </c>
      <c r="I1590" s="45">
        <v>1.621</v>
      </c>
      <c r="J1590" s="17">
        <v>387.69799999999998</v>
      </c>
      <c r="K1590" s="45">
        <v>2.9529999999999998</v>
      </c>
      <c r="L1590" s="18"/>
      <c r="M1590" s="18"/>
    </row>
    <row r="1591" spans="1:13" ht="12.75" customHeight="1">
      <c r="A1591" s="48">
        <v>44075</v>
      </c>
      <c r="B1591" s="49" t="s">
        <v>29</v>
      </c>
      <c r="C1591" s="49" t="s">
        <v>31</v>
      </c>
      <c r="D1591" s="19">
        <v>142.28899999999999</v>
      </c>
      <c r="E1591" s="50">
        <v>6.0759999999999996</v>
      </c>
      <c r="F1591" s="19">
        <v>0</v>
      </c>
      <c r="G1591" s="50">
        <v>0</v>
      </c>
      <c r="H1591" s="19">
        <v>0</v>
      </c>
      <c r="I1591" s="50">
        <v>0</v>
      </c>
      <c r="J1591" s="19">
        <v>142.28899999999999</v>
      </c>
      <c r="K1591" s="50">
        <v>6.0759999999999996</v>
      </c>
      <c r="L1591" s="18"/>
      <c r="M1591" s="18"/>
    </row>
    <row r="1592" spans="1:13" ht="12.75" customHeight="1">
      <c r="A1592" s="58">
        <v>44166</v>
      </c>
      <c r="B1592" s="25" t="s">
        <v>11</v>
      </c>
      <c r="C1592" s="25" t="s">
        <v>26</v>
      </c>
      <c r="D1592" s="59">
        <v>2291.203</v>
      </c>
      <c r="E1592" s="47">
        <v>0.33600000000000002</v>
      </c>
      <c r="F1592" s="59">
        <v>1057.3389999999999</v>
      </c>
      <c r="G1592" s="47">
        <v>0.63900000000000001</v>
      </c>
      <c r="H1592" s="59">
        <v>850.01</v>
      </c>
      <c r="I1592" s="47">
        <v>0.23599999999999999</v>
      </c>
      <c r="J1592" s="59">
        <v>1233.864</v>
      </c>
      <c r="K1592" s="47">
        <v>0.79600000000000004</v>
      </c>
      <c r="L1592" s="18"/>
      <c r="M1592" s="18"/>
    </row>
    <row r="1593" spans="1:13" ht="12.75" customHeight="1">
      <c r="A1593" s="44">
        <v>44166</v>
      </c>
      <c r="B1593" s="39" t="s">
        <v>11</v>
      </c>
      <c r="C1593" s="39" t="s">
        <v>32</v>
      </c>
      <c r="D1593" s="17">
        <v>1902.94</v>
      </c>
      <c r="E1593" s="45">
        <v>0.501</v>
      </c>
      <c r="F1593" s="17">
        <v>844.44500000000005</v>
      </c>
      <c r="G1593" s="45">
        <v>0.84</v>
      </c>
      <c r="H1593" s="17">
        <v>683.41899999999998</v>
      </c>
      <c r="I1593" s="45">
        <v>0.75</v>
      </c>
      <c r="J1593" s="17">
        <v>1058.4949999999999</v>
      </c>
      <c r="K1593" s="45">
        <v>0.90900000000000003</v>
      </c>
      <c r="L1593" s="18"/>
      <c r="M1593" s="18"/>
    </row>
    <row r="1594" spans="1:13" ht="12.75" customHeight="1">
      <c r="A1594" s="44">
        <v>44166</v>
      </c>
      <c r="B1594" s="39" t="s">
        <v>11</v>
      </c>
      <c r="C1594" s="39" t="s">
        <v>30</v>
      </c>
      <c r="D1594" s="17">
        <v>354.61</v>
      </c>
      <c r="E1594" s="45">
        <v>2.9620000000000002</v>
      </c>
      <c r="F1594" s="17">
        <v>212.893</v>
      </c>
      <c r="G1594" s="45">
        <v>3.37</v>
      </c>
      <c r="H1594" s="17">
        <v>166.59100000000001</v>
      </c>
      <c r="I1594" s="45">
        <v>3.214</v>
      </c>
      <c r="J1594" s="17">
        <v>141.71700000000001</v>
      </c>
      <c r="K1594" s="45">
        <v>5.65</v>
      </c>
      <c r="L1594" s="18"/>
      <c r="M1594" s="18"/>
    </row>
    <row r="1595" spans="1:13" ht="12.75" customHeight="1">
      <c r="A1595" s="48">
        <v>44166</v>
      </c>
      <c r="B1595" s="49" t="s">
        <v>11</v>
      </c>
      <c r="C1595" s="49" t="s">
        <v>31</v>
      </c>
      <c r="D1595" s="19">
        <v>33.652999999999999</v>
      </c>
      <c r="E1595" s="50">
        <v>15.813000000000001</v>
      </c>
      <c r="F1595" s="19">
        <v>0</v>
      </c>
      <c r="G1595" s="50">
        <v>0</v>
      </c>
      <c r="H1595" s="19">
        <v>0</v>
      </c>
      <c r="I1595" s="50">
        <v>0</v>
      </c>
      <c r="J1595" s="19">
        <v>33.652999999999999</v>
      </c>
      <c r="K1595" s="50">
        <v>15.813000000000001</v>
      </c>
      <c r="L1595" s="18"/>
      <c r="M1595" s="18"/>
    </row>
    <row r="1596" spans="1:13" ht="12.75" customHeight="1">
      <c r="A1596" s="58">
        <v>44166</v>
      </c>
      <c r="B1596" s="25" t="s">
        <v>12</v>
      </c>
      <c r="C1596" s="25" t="s">
        <v>26</v>
      </c>
      <c r="D1596" s="59">
        <v>1857.2550000000001</v>
      </c>
      <c r="E1596" s="47">
        <v>0.504</v>
      </c>
      <c r="F1596" s="59">
        <v>860.81100000000004</v>
      </c>
      <c r="G1596" s="47">
        <v>0.84699999999999998</v>
      </c>
      <c r="H1596" s="59">
        <v>687.04200000000003</v>
      </c>
      <c r="I1596" s="47">
        <v>0.224</v>
      </c>
      <c r="J1596" s="59">
        <v>996.44399999999996</v>
      </c>
      <c r="K1596" s="47">
        <v>0.98599999999999999</v>
      </c>
      <c r="L1596" s="18"/>
      <c r="M1596" s="18"/>
    </row>
    <row r="1597" spans="1:13" ht="12.75" customHeight="1">
      <c r="A1597" s="44">
        <v>44166</v>
      </c>
      <c r="B1597" s="39" t="s">
        <v>12</v>
      </c>
      <c r="C1597" s="39" t="s">
        <v>32</v>
      </c>
      <c r="D1597" s="17">
        <v>1555.086</v>
      </c>
      <c r="E1597" s="45">
        <v>0.81399999999999995</v>
      </c>
      <c r="F1597" s="17">
        <v>695.11300000000006</v>
      </c>
      <c r="G1597" s="45">
        <v>1.08</v>
      </c>
      <c r="H1597" s="17">
        <v>567.26499999999999</v>
      </c>
      <c r="I1597" s="45">
        <v>0.76700000000000002</v>
      </c>
      <c r="J1597" s="17">
        <v>859.97400000000005</v>
      </c>
      <c r="K1597" s="45">
        <v>1.4490000000000001</v>
      </c>
      <c r="L1597" s="18"/>
      <c r="M1597" s="18"/>
    </row>
    <row r="1598" spans="1:13" ht="12.75" customHeight="1">
      <c r="A1598" s="44">
        <v>44166</v>
      </c>
      <c r="B1598" s="39" t="s">
        <v>12</v>
      </c>
      <c r="C1598" s="39" t="s">
        <v>30</v>
      </c>
      <c r="D1598" s="17">
        <v>264.654</v>
      </c>
      <c r="E1598" s="45">
        <v>4.016</v>
      </c>
      <c r="F1598" s="17">
        <v>165.69800000000001</v>
      </c>
      <c r="G1598" s="45">
        <v>4.1239999999999997</v>
      </c>
      <c r="H1598" s="17">
        <v>119.776</v>
      </c>
      <c r="I1598" s="45">
        <v>3.9529999999999998</v>
      </c>
      <c r="J1598" s="17">
        <v>98.956000000000003</v>
      </c>
      <c r="K1598" s="45">
        <v>6.968</v>
      </c>
      <c r="L1598" s="18"/>
      <c r="M1598" s="18"/>
    </row>
    <row r="1599" spans="1:13" ht="12.75" customHeight="1">
      <c r="A1599" s="48">
        <v>44166</v>
      </c>
      <c r="B1599" s="49" t="s">
        <v>12</v>
      </c>
      <c r="C1599" s="49" t="s">
        <v>31</v>
      </c>
      <c r="D1599" s="19">
        <v>37.515000000000001</v>
      </c>
      <c r="E1599" s="50">
        <v>14.135</v>
      </c>
      <c r="F1599" s="19">
        <v>0</v>
      </c>
      <c r="G1599" s="50">
        <v>0</v>
      </c>
      <c r="H1599" s="19">
        <v>0</v>
      </c>
      <c r="I1599" s="50">
        <v>0</v>
      </c>
      <c r="J1599" s="19">
        <v>37.515000000000001</v>
      </c>
      <c r="K1599" s="50">
        <v>14.135</v>
      </c>
      <c r="L1599" s="18"/>
      <c r="M1599" s="18"/>
    </row>
    <row r="1600" spans="1:13" ht="12.75" customHeight="1">
      <c r="A1600" s="58">
        <v>44166</v>
      </c>
      <c r="B1600" s="25" t="s">
        <v>13</v>
      </c>
      <c r="C1600" s="25" t="s">
        <v>26</v>
      </c>
      <c r="D1600" s="59">
        <v>1463.2919999999999</v>
      </c>
      <c r="E1600" s="47">
        <v>0.57099999999999995</v>
      </c>
      <c r="F1600" s="59">
        <v>649.17600000000004</v>
      </c>
      <c r="G1600" s="47">
        <v>0.82</v>
      </c>
      <c r="H1600" s="59">
        <v>546.27300000000002</v>
      </c>
      <c r="I1600" s="47">
        <v>0.26</v>
      </c>
      <c r="J1600" s="59">
        <v>814.11599999999999</v>
      </c>
      <c r="K1600" s="47">
        <v>1.2929999999999999</v>
      </c>
      <c r="L1600" s="18"/>
      <c r="M1600" s="18"/>
    </row>
    <row r="1601" spans="1:13" ht="12.75" customHeight="1">
      <c r="A1601" s="44">
        <v>44166</v>
      </c>
      <c r="B1601" s="39" t="s">
        <v>13</v>
      </c>
      <c r="C1601" s="39" t="s">
        <v>32</v>
      </c>
      <c r="D1601" s="17">
        <v>1196.9770000000001</v>
      </c>
      <c r="E1601" s="45">
        <v>0.84499999999999997</v>
      </c>
      <c r="F1601" s="17">
        <v>497.29700000000003</v>
      </c>
      <c r="G1601" s="45">
        <v>1.333</v>
      </c>
      <c r="H1601" s="17">
        <v>417.512</v>
      </c>
      <c r="I1601" s="45">
        <v>1.169</v>
      </c>
      <c r="J1601" s="17">
        <v>699.68</v>
      </c>
      <c r="K1601" s="45">
        <v>1.613</v>
      </c>
      <c r="L1601" s="18"/>
      <c r="M1601" s="18"/>
    </row>
    <row r="1602" spans="1:13" ht="12.75" customHeight="1">
      <c r="A1602" s="44">
        <v>44166</v>
      </c>
      <c r="B1602" s="39" t="s">
        <v>13</v>
      </c>
      <c r="C1602" s="39" t="s">
        <v>30</v>
      </c>
      <c r="D1602" s="17">
        <v>237.10400000000001</v>
      </c>
      <c r="E1602" s="45">
        <v>3.444</v>
      </c>
      <c r="F1602" s="17">
        <v>151.88</v>
      </c>
      <c r="G1602" s="45">
        <v>3.077</v>
      </c>
      <c r="H1602" s="17">
        <v>128.761</v>
      </c>
      <c r="I1602" s="45">
        <v>3.6739999999999999</v>
      </c>
      <c r="J1602" s="17">
        <v>85.224000000000004</v>
      </c>
      <c r="K1602" s="45">
        <v>7.4660000000000002</v>
      </c>
      <c r="L1602" s="18"/>
      <c r="M1602" s="18"/>
    </row>
    <row r="1603" spans="1:13" ht="12.75" customHeight="1">
      <c r="A1603" s="48">
        <v>44166</v>
      </c>
      <c r="B1603" s="49" t="s">
        <v>13</v>
      </c>
      <c r="C1603" s="49" t="s">
        <v>31</v>
      </c>
      <c r="D1603" s="19">
        <v>29.212</v>
      </c>
      <c r="E1603" s="50">
        <v>11.922000000000001</v>
      </c>
      <c r="F1603" s="19">
        <v>0</v>
      </c>
      <c r="G1603" s="50">
        <v>0</v>
      </c>
      <c r="H1603" s="19">
        <v>0</v>
      </c>
      <c r="I1603" s="50">
        <v>0</v>
      </c>
      <c r="J1603" s="19">
        <v>29.212</v>
      </c>
      <c r="K1603" s="50">
        <v>11.922000000000001</v>
      </c>
      <c r="L1603" s="18"/>
      <c r="M1603" s="18"/>
    </row>
    <row r="1604" spans="1:13" ht="12.75" customHeight="1">
      <c r="A1604" s="58">
        <v>44166</v>
      </c>
      <c r="B1604" s="25" t="s">
        <v>14</v>
      </c>
      <c r="C1604" s="25" t="s">
        <v>26</v>
      </c>
      <c r="D1604" s="59">
        <v>512.81399999999996</v>
      </c>
      <c r="E1604" s="47">
        <v>0.46100000000000002</v>
      </c>
      <c r="F1604" s="59">
        <v>219.68799999999999</v>
      </c>
      <c r="G1604" s="47">
        <v>1.0660000000000001</v>
      </c>
      <c r="H1604" s="59">
        <v>176.791</v>
      </c>
      <c r="I1604" s="47">
        <v>0.23599999999999999</v>
      </c>
      <c r="J1604" s="59">
        <v>293.125</v>
      </c>
      <c r="K1604" s="47">
        <v>0.95</v>
      </c>
      <c r="L1604" s="18"/>
      <c r="M1604" s="18"/>
    </row>
    <row r="1605" spans="1:13" ht="12.75" customHeight="1">
      <c r="A1605" s="44">
        <v>44166</v>
      </c>
      <c r="B1605" s="39" t="s">
        <v>14</v>
      </c>
      <c r="C1605" s="39" t="s">
        <v>32</v>
      </c>
      <c r="D1605" s="17">
        <v>426.89</v>
      </c>
      <c r="E1605" s="45">
        <v>0.999</v>
      </c>
      <c r="F1605" s="17">
        <v>172.286</v>
      </c>
      <c r="G1605" s="45">
        <v>1.472</v>
      </c>
      <c r="H1605" s="17">
        <v>141.47399999999999</v>
      </c>
      <c r="I1605" s="45">
        <v>1.3360000000000001</v>
      </c>
      <c r="J1605" s="17">
        <v>254.60400000000001</v>
      </c>
      <c r="K1605" s="45">
        <v>1.458</v>
      </c>
      <c r="L1605" s="18"/>
      <c r="M1605" s="18"/>
    </row>
    <row r="1606" spans="1:13" ht="12.75" customHeight="1">
      <c r="A1606" s="44">
        <v>44166</v>
      </c>
      <c r="B1606" s="39" t="s">
        <v>14</v>
      </c>
      <c r="C1606" s="39" t="s">
        <v>30</v>
      </c>
      <c r="D1606" s="17">
        <v>75.048000000000002</v>
      </c>
      <c r="E1606" s="45">
        <v>5.3869999999999996</v>
      </c>
      <c r="F1606" s="17">
        <v>47.402000000000001</v>
      </c>
      <c r="G1606" s="45">
        <v>5.2789999999999999</v>
      </c>
      <c r="H1606" s="17">
        <v>35.317999999999998</v>
      </c>
      <c r="I1606" s="45">
        <v>5.508</v>
      </c>
      <c r="J1606" s="17">
        <v>27.645</v>
      </c>
      <c r="K1606" s="45">
        <v>9.99</v>
      </c>
      <c r="L1606" s="18"/>
      <c r="M1606" s="18"/>
    </row>
    <row r="1607" spans="1:13" ht="12.75" customHeight="1">
      <c r="A1607" s="48">
        <v>44166</v>
      </c>
      <c r="B1607" s="49" t="s">
        <v>14</v>
      </c>
      <c r="C1607" s="49" t="s">
        <v>31</v>
      </c>
      <c r="D1607" s="19">
        <v>10.875999999999999</v>
      </c>
      <c r="E1607" s="50">
        <v>12.587999999999999</v>
      </c>
      <c r="F1607" s="19">
        <v>0</v>
      </c>
      <c r="G1607" s="50">
        <v>0</v>
      </c>
      <c r="H1607" s="19">
        <v>0</v>
      </c>
      <c r="I1607" s="50">
        <v>0</v>
      </c>
      <c r="J1607" s="19">
        <v>10.875999999999999</v>
      </c>
      <c r="K1607" s="50">
        <v>12.587999999999999</v>
      </c>
      <c r="L1607" s="18"/>
      <c r="M1607" s="18"/>
    </row>
    <row r="1608" spans="1:13" ht="12.75" customHeight="1">
      <c r="A1608" s="58">
        <v>44166</v>
      </c>
      <c r="B1608" s="25" t="s">
        <v>15</v>
      </c>
      <c r="C1608" s="25" t="s">
        <v>26</v>
      </c>
      <c r="D1608" s="59">
        <v>753.56700000000001</v>
      </c>
      <c r="E1608" s="47">
        <v>0.59599999999999997</v>
      </c>
      <c r="F1608" s="59">
        <v>352.58600000000001</v>
      </c>
      <c r="G1608" s="47">
        <v>0.90500000000000003</v>
      </c>
      <c r="H1608" s="59">
        <v>289.779</v>
      </c>
      <c r="I1608" s="47">
        <v>0.754</v>
      </c>
      <c r="J1608" s="59">
        <v>400.98</v>
      </c>
      <c r="K1608" s="47">
        <v>1.3049999999999999</v>
      </c>
      <c r="L1608" s="18"/>
      <c r="M1608" s="18"/>
    </row>
    <row r="1609" spans="1:13" ht="12.75" customHeight="1">
      <c r="A1609" s="44">
        <v>44166</v>
      </c>
      <c r="B1609" s="39" t="s">
        <v>15</v>
      </c>
      <c r="C1609" s="39" t="s">
        <v>32</v>
      </c>
      <c r="D1609" s="17">
        <v>637.346</v>
      </c>
      <c r="E1609" s="45">
        <v>1.2310000000000001</v>
      </c>
      <c r="F1609" s="17">
        <v>287.19299999999998</v>
      </c>
      <c r="G1609" s="45">
        <v>1.6359999999999999</v>
      </c>
      <c r="H1609" s="17">
        <v>237.79300000000001</v>
      </c>
      <c r="I1609" s="45">
        <v>2.0880000000000001</v>
      </c>
      <c r="J1609" s="17">
        <v>350.15300000000002</v>
      </c>
      <c r="K1609" s="45">
        <v>1.7470000000000001</v>
      </c>
      <c r="L1609" s="18"/>
      <c r="M1609" s="18"/>
    </row>
    <row r="1610" spans="1:13" ht="12.75" customHeight="1">
      <c r="A1610" s="44">
        <v>44166</v>
      </c>
      <c r="B1610" s="39" t="s">
        <v>15</v>
      </c>
      <c r="C1610" s="39" t="s">
        <v>30</v>
      </c>
      <c r="D1610" s="17">
        <v>97.846999999999994</v>
      </c>
      <c r="E1610" s="45">
        <v>6.1130000000000004</v>
      </c>
      <c r="F1610" s="17">
        <v>65.393000000000001</v>
      </c>
      <c r="G1610" s="45">
        <v>6.4790000000000001</v>
      </c>
      <c r="H1610" s="17">
        <v>51.985999999999997</v>
      </c>
      <c r="I1610" s="45">
        <v>7.1859999999999999</v>
      </c>
      <c r="J1610" s="17">
        <v>32.454000000000001</v>
      </c>
      <c r="K1610" s="45">
        <v>11.914999999999999</v>
      </c>
      <c r="L1610" s="18"/>
      <c r="M1610" s="18"/>
    </row>
    <row r="1611" spans="1:13" ht="12.75" customHeight="1">
      <c r="A1611" s="48">
        <v>44166</v>
      </c>
      <c r="B1611" s="49" t="s">
        <v>15</v>
      </c>
      <c r="C1611" s="49" t="s">
        <v>31</v>
      </c>
      <c r="D1611" s="19">
        <v>18.373999999999999</v>
      </c>
      <c r="E1611" s="50">
        <v>13.632999999999999</v>
      </c>
      <c r="F1611" s="19">
        <v>0</v>
      </c>
      <c r="G1611" s="50">
        <v>0</v>
      </c>
      <c r="H1611" s="19">
        <v>0</v>
      </c>
      <c r="I1611" s="50">
        <v>0</v>
      </c>
      <c r="J1611" s="19">
        <v>18.373999999999999</v>
      </c>
      <c r="K1611" s="50">
        <v>13.632999999999999</v>
      </c>
      <c r="L1611" s="18"/>
      <c r="M1611" s="18"/>
    </row>
    <row r="1612" spans="1:13" ht="12.75" customHeight="1">
      <c r="A1612" s="58">
        <v>44166</v>
      </c>
      <c r="B1612" s="25" t="s">
        <v>16</v>
      </c>
      <c r="C1612" s="25" t="s">
        <v>26</v>
      </c>
      <c r="D1612" s="59">
        <v>164.04</v>
      </c>
      <c r="E1612" s="47">
        <v>0.623</v>
      </c>
      <c r="F1612" s="59">
        <v>65.709000000000003</v>
      </c>
      <c r="G1612" s="47">
        <v>1.3160000000000001</v>
      </c>
      <c r="H1612" s="59">
        <v>54.765000000000001</v>
      </c>
      <c r="I1612" s="47">
        <v>0.437</v>
      </c>
      <c r="J1612" s="59">
        <v>98.33</v>
      </c>
      <c r="K1612" s="47">
        <v>1.177</v>
      </c>
      <c r="L1612" s="18"/>
      <c r="M1612" s="18"/>
    </row>
    <row r="1613" spans="1:13" ht="12.75" customHeight="1">
      <c r="A1613" s="44">
        <v>44166</v>
      </c>
      <c r="B1613" s="39" t="s">
        <v>16</v>
      </c>
      <c r="C1613" s="39" t="s">
        <v>32</v>
      </c>
      <c r="D1613" s="17">
        <v>135.779</v>
      </c>
      <c r="E1613" s="45">
        <v>0.98499999999999999</v>
      </c>
      <c r="F1613" s="17">
        <v>49.329000000000001</v>
      </c>
      <c r="G1613" s="45">
        <v>2.089</v>
      </c>
      <c r="H1613" s="17">
        <v>40.857999999999997</v>
      </c>
      <c r="I1613" s="45">
        <v>1.63</v>
      </c>
      <c r="J1613" s="17">
        <v>86.448999999999998</v>
      </c>
      <c r="K1613" s="45">
        <v>1.718</v>
      </c>
      <c r="L1613" s="18"/>
      <c r="M1613" s="18"/>
    </row>
    <row r="1614" spans="1:13" ht="12.75" customHeight="1">
      <c r="A1614" s="44">
        <v>44166</v>
      </c>
      <c r="B1614" s="39" t="s">
        <v>16</v>
      </c>
      <c r="C1614" s="39" t="s">
        <v>30</v>
      </c>
      <c r="D1614" s="17">
        <v>25.393000000000001</v>
      </c>
      <c r="E1614" s="45">
        <v>5.0019999999999998</v>
      </c>
      <c r="F1614" s="17">
        <v>16.38</v>
      </c>
      <c r="G1614" s="45">
        <v>4.5439999999999996</v>
      </c>
      <c r="H1614" s="17">
        <v>13.907</v>
      </c>
      <c r="I1614" s="45">
        <v>5.2119999999999997</v>
      </c>
      <c r="J1614" s="17">
        <v>9.0129999999999999</v>
      </c>
      <c r="K1614" s="45">
        <v>11.206</v>
      </c>
      <c r="L1614" s="18"/>
      <c r="M1614" s="18"/>
    </row>
    <row r="1615" spans="1:13" ht="12.75" customHeight="1">
      <c r="A1615" s="48">
        <v>44166</v>
      </c>
      <c r="B1615" s="49" t="s">
        <v>16</v>
      </c>
      <c r="C1615" s="49" t="s">
        <v>31</v>
      </c>
      <c r="D1615" s="19">
        <v>2.8679999999999999</v>
      </c>
      <c r="E1615" s="50">
        <v>19.974</v>
      </c>
      <c r="F1615" s="19">
        <v>0</v>
      </c>
      <c r="G1615" s="50">
        <v>0</v>
      </c>
      <c r="H1615" s="19">
        <v>0</v>
      </c>
      <c r="I1615" s="50">
        <v>0</v>
      </c>
      <c r="J1615" s="19">
        <v>2.8679999999999999</v>
      </c>
      <c r="K1615" s="50">
        <v>19.974</v>
      </c>
      <c r="L1615" s="18"/>
      <c r="M1615" s="18"/>
    </row>
    <row r="1616" spans="1:13" ht="12.75" customHeight="1">
      <c r="A1616" s="58">
        <v>44166</v>
      </c>
      <c r="B1616" s="25" t="s">
        <v>17</v>
      </c>
      <c r="C1616" s="25" t="s">
        <v>26</v>
      </c>
      <c r="D1616" s="59">
        <v>49.753</v>
      </c>
      <c r="E1616" s="47">
        <v>2.1230000000000002</v>
      </c>
      <c r="F1616" s="59">
        <v>23.527000000000001</v>
      </c>
      <c r="G1616" s="47">
        <v>2.9969999999999999</v>
      </c>
      <c r="H1616" s="59">
        <v>20.254000000000001</v>
      </c>
      <c r="I1616" s="47">
        <v>1.0920000000000001</v>
      </c>
      <c r="J1616" s="59">
        <v>26.225999999999999</v>
      </c>
      <c r="K1616" s="47">
        <v>4.4000000000000004</v>
      </c>
      <c r="L1616" s="18"/>
      <c r="M1616" s="18"/>
    </row>
    <row r="1617" spans="1:13" ht="12.75" customHeight="1">
      <c r="A1617" s="44">
        <v>44166</v>
      </c>
      <c r="B1617" s="39" t="s">
        <v>17</v>
      </c>
      <c r="C1617" s="39" t="s">
        <v>32</v>
      </c>
      <c r="D1617" s="17">
        <v>43.902000000000001</v>
      </c>
      <c r="E1617" s="45">
        <v>2.827</v>
      </c>
      <c r="F1617" s="17">
        <v>19.373999999999999</v>
      </c>
      <c r="G1617" s="45">
        <v>4.2149999999999999</v>
      </c>
      <c r="H1617" s="17">
        <v>16.382000000000001</v>
      </c>
      <c r="I1617" s="45">
        <v>2.8380000000000001</v>
      </c>
      <c r="J1617" s="17">
        <v>24.527999999999999</v>
      </c>
      <c r="K1617" s="45">
        <v>5.0069999999999997</v>
      </c>
      <c r="L1617" s="18"/>
      <c r="M1617" s="18"/>
    </row>
    <row r="1618" spans="1:13" ht="12.75" customHeight="1">
      <c r="A1618" s="44">
        <v>44166</v>
      </c>
      <c r="B1618" s="39" t="s">
        <v>17</v>
      </c>
      <c r="C1618" s="39" t="s">
        <v>30</v>
      </c>
      <c r="D1618" s="17">
        <v>5.1970000000000001</v>
      </c>
      <c r="E1618" s="45">
        <v>9.9329999999999998</v>
      </c>
      <c r="F1618" s="17">
        <v>4.1529999999999996</v>
      </c>
      <c r="G1618" s="45">
        <v>11.52</v>
      </c>
      <c r="H1618" s="17">
        <v>3.8719999999999999</v>
      </c>
      <c r="I1618" s="45">
        <v>12.032</v>
      </c>
      <c r="J1618" s="17">
        <v>1.044</v>
      </c>
      <c r="K1618" s="45">
        <v>23.936</v>
      </c>
      <c r="L1618" s="18"/>
      <c r="M1618" s="18"/>
    </row>
    <row r="1619" spans="1:13" ht="12.75" customHeight="1">
      <c r="A1619" s="48">
        <v>44166</v>
      </c>
      <c r="B1619" s="49" t="s">
        <v>17</v>
      </c>
      <c r="C1619" s="49" t="s">
        <v>31</v>
      </c>
      <c r="D1619" s="19">
        <v>0.65300000000000002</v>
      </c>
      <c r="E1619" s="50">
        <v>49.209000000000003</v>
      </c>
      <c r="F1619" s="19">
        <v>0</v>
      </c>
      <c r="G1619" s="50">
        <v>0</v>
      </c>
      <c r="H1619" s="19">
        <v>0</v>
      </c>
      <c r="I1619" s="50">
        <v>0</v>
      </c>
      <c r="J1619" s="19">
        <v>0.65300000000000002</v>
      </c>
      <c r="K1619" s="50">
        <v>49.209000000000003</v>
      </c>
      <c r="L1619" s="18"/>
      <c r="M1619" s="18"/>
    </row>
    <row r="1620" spans="1:13" ht="12.75" customHeight="1">
      <c r="A1620" s="58">
        <v>44166</v>
      </c>
      <c r="B1620" s="25" t="s">
        <v>18</v>
      </c>
      <c r="C1620" s="25" t="s">
        <v>26</v>
      </c>
      <c r="D1620" s="59">
        <v>125.65600000000001</v>
      </c>
      <c r="E1620" s="47">
        <v>0.97699999999999998</v>
      </c>
      <c r="F1620" s="59">
        <v>59.488999999999997</v>
      </c>
      <c r="G1620" s="47">
        <v>1.5129999999999999</v>
      </c>
      <c r="H1620" s="59">
        <v>48.853999999999999</v>
      </c>
      <c r="I1620" s="47">
        <v>0</v>
      </c>
      <c r="J1620" s="59">
        <v>66.167000000000002</v>
      </c>
      <c r="K1620" s="47">
        <v>2.2879999999999998</v>
      </c>
      <c r="L1620" s="18"/>
      <c r="M1620" s="18"/>
    </row>
    <row r="1621" spans="1:13" ht="12.75" customHeight="1">
      <c r="A1621" s="44">
        <v>44166</v>
      </c>
      <c r="B1621" s="39" t="s">
        <v>18</v>
      </c>
      <c r="C1621" s="39" t="s">
        <v>32</v>
      </c>
      <c r="D1621" s="17">
        <v>109.857</v>
      </c>
      <c r="E1621" s="45">
        <v>1.411</v>
      </c>
      <c r="F1621" s="17">
        <v>50.058999999999997</v>
      </c>
      <c r="G1621" s="45">
        <v>2.3490000000000002</v>
      </c>
      <c r="H1621" s="17">
        <v>40.86</v>
      </c>
      <c r="I1621" s="45">
        <v>1.389</v>
      </c>
      <c r="J1621" s="17">
        <v>59.798999999999999</v>
      </c>
      <c r="K1621" s="45">
        <v>2.968</v>
      </c>
      <c r="L1621" s="18"/>
      <c r="M1621" s="18"/>
    </row>
    <row r="1622" spans="1:13" ht="12.75" customHeight="1">
      <c r="A1622" s="44">
        <v>44166</v>
      </c>
      <c r="B1622" s="39" t="s">
        <v>18</v>
      </c>
      <c r="C1622" s="39" t="s">
        <v>30</v>
      </c>
      <c r="D1622" s="17">
        <v>12.976000000000001</v>
      </c>
      <c r="E1622" s="45">
        <v>8.2889999999999997</v>
      </c>
      <c r="F1622" s="17">
        <v>9.43</v>
      </c>
      <c r="G1622" s="45">
        <v>7.734</v>
      </c>
      <c r="H1622" s="17">
        <v>7.9939999999999998</v>
      </c>
      <c r="I1622" s="45">
        <v>7.101</v>
      </c>
      <c r="J1622" s="17">
        <v>3.5459999999999998</v>
      </c>
      <c r="K1622" s="45">
        <v>20.664999999999999</v>
      </c>
      <c r="L1622" s="18"/>
      <c r="M1622" s="18"/>
    </row>
    <row r="1623" spans="1:13" ht="12.75" customHeight="1">
      <c r="A1623" s="48">
        <v>44166</v>
      </c>
      <c r="B1623" s="49" t="s">
        <v>18</v>
      </c>
      <c r="C1623" s="49" t="s">
        <v>31</v>
      </c>
      <c r="D1623" s="19">
        <v>2.823</v>
      </c>
      <c r="E1623" s="50">
        <v>23.030999999999999</v>
      </c>
      <c r="F1623" s="19">
        <v>0</v>
      </c>
      <c r="G1623" s="50">
        <v>0</v>
      </c>
      <c r="H1623" s="19">
        <v>0</v>
      </c>
      <c r="I1623" s="50">
        <v>0</v>
      </c>
      <c r="J1623" s="19">
        <v>2.823</v>
      </c>
      <c r="K1623" s="50">
        <v>23.030999999999999</v>
      </c>
      <c r="L1623" s="18"/>
      <c r="M1623" s="18"/>
    </row>
    <row r="1624" spans="1:13" ht="12.75" customHeight="1">
      <c r="A1624" s="58">
        <v>44166</v>
      </c>
      <c r="B1624" s="25" t="s">
        <v>29</v>
      </c>
      <c r="C1624" s="25" t="s">
        <v>26</v>
      </c>
      <c r="D1624" s="59">
        <v>7217.5780000000004</v>
      </c>
      <c r="E1624" s="47">
        <v>0.23200000000000001</v>
      </c>
      <c r="F1624" s="59">
        <v>3288.3249999999998</v>
      </c>
      <c r="G1624" s="47">
        <v>0.38700000000000001</v>
      </c>
      <c r="H1624" s="59">
        <v>2673.7669999999998</v>
      </c>
      <c r="I1624" s="47">
        <v>0.115</v>
      </c>
      <c r="J1624" s="59">
        <v>3929.2530000000002</v>
      </c>
      <c r="K1624" s="47">
        <v>0.54300000000000004</v>
      </c>
      <c r="L1624" s="18"/>
      <c r="M1624" s="18"/>
    </row>
    <row r="1625" spans="1:13" ht="12.75" customHeight="1">
      <c r="A1625" s="44">
        <v>44166</v>
      </c>
      <c r="B1625" s="39" t="s">
        <v>29</v>
      </c>
      <c r="C1625" s="39" t="s">
        <v>32</v>
      </c>
      <c r="D1625" s="17">
        <v>6008.777</v>
      </c>
      <c r="E1625" s="45">
        <v>0.33400000000000002</v>
      </c>
      <c r="F1625" s="17">
        <v>2615.096</v>
      </c>
      <c r="G1625" s="45">
        <v>0.51400000000000001</v>
      </c>
      <c r="H1625" s="17">
        <v>2145.5630000000001</v>
      </c>
      <c r="I1625" s="45">
        <v>0.42699999999999999</v>
      </c>
      <c r="J1625" s="17">
        <v>3393.681</v>
      </c>
      <c r="K1625" s="45">
        <v>0.59299999999999997</v>
      </c>
      <c r="L1625" s="18"/>
      <c r="M1625" s="18"/>
    </row>
    <row r="1626" spans="1:13" ht="12.75" customHeight="1">
      <c r="A1626" s="44">
        <v>44166</v>
      </c>
      <c r="B1626" s="39" t="s">
        <v>29</v>
      </c>
      <c r="C1626" s="39" t="s">
        <v>30</v>
      </c>
      <c r="D1626" s="17">
        <v>1072.827</v>
      </c>
      <c r="E1626" s="45">
        <v>1.589</v>
      </c>
      <c r="F1626" s="17">
        <v>673.23</v>
      </c>
      <c r="G1626" s="45">
        <v>1.909</v>
      </c>
      <c r="H1626" s="17">
        <v>528.20299999999997</v>
      </c>
      <c r="I1626" s="45">
        <v>1.863</v>
      </c>
      <c r="J1626" s="17">
        <v>399.59800000000001</v>
      </c>
      <c r="K1626" s="45">
        <v>2.9060000000000001</v>
      </c>
      <c r="L1626" s="18"/>
      <c r="M1626" s="18"/>
    </row>
    <row r="1627" spans="1:13" ht="12.75" customHeight="1">
      <c r="A1627" s="48">
        <v>44166</v>
      </c>
      <c r="B1627" s="49" t="s">
        <v>29</v>
      </c>
      <c r="C1627" s="49" t="s">
        <v>31</v>
      </c>
      <c r="D1627" s="19">
        <v>135.97399999999999</v>
      </c>
      <c r="E1627" s="50">
        <v>5.7469999999999999</v>
      </c>
      <c r="F1627" s="19">
        <v>0</v>
      </c>
      <c r="G1627" s="50">
        <v>0</v>
      </c>
      <c r="H1627" s="19">
        <v>0</v>
      </c>
      <c r="I1627" s="50">
        <v>0</v>
      </c>
      <c r="J1627" s="19">
        <v>135.97399999999999</v>
      </c>
      <c r="K1627" s="50">
        <v>5.7469999999999999</v>
      </c>
      <c r="L1627" s="18"/>
      <c r="M1627" s="18"/>
    </row>
    <row r="1628" spans="1:13" ht="12.75" customHeight="1">
      <c r="A1628" s="58">
        <v>44256</v>
      </c>
      <c r="B1628" s="25" t="s">
        <v>11</v>
      </c>
      <c r="C1628" s="25" t="s">
        <v>26</v>
      </c>
      <c r="D1628" s="59">
        <v>2294.194</v>
      </c>
      <c r="E1628" s="47">
        <v>0.35499999999999998</v>
      </c>
      <c r="F1628" s="59">
        <v>1062.6379999999999</v>
      </c>
      <c r="G1628" s="47">
        <v>0.64600000000000002</v>
      </c>
      <c r="H1628" s="59">
        <v>855.41499999999996</v>
      </c>
      <c r="I1628" s="47">
        <v>0.17699999999999999</v>
      </c>
      <c r="J1628" s="59">
        <v>1231.556</v>
      </c>
      <c r="K1628" s="47">
        <v>0.81200000000000006</v>
      </c>
      <c r="L1628" s="18"/>
      <c r="M1628" s="18"/>
    </row>
    <row r="1629" spans="1:13" ht="12.75" customHeight="1">
      <c r="A1629" s="44">
        <v>44256</v>
      </c>
      <c r="B1629" s="39" t="s">
        <v>11</v>
      </c>
      <c r="C1629" s="39" t="s">
        <v>32</v>
      </c>
      <c r="D1629" s="17">
        <v>1888.1859999999999</v>
      </c>
      <c r="E1629" s="45">
        <v>0.70099999999999996</v>
      </c>
      <c r="F1629" s="17">
        <v>830.77300000000002</v>
      </c>
      <c r="G1629" s="45">
        <v>0.97299999999999998</v>
      </c>
      <c r="H1629" s="17">
        <v>670.58799999999997</v>
      </c>
      <c r="I1629" s="45">
        <v>0.75</v>
      </c>
      <c r="J1629" s="17">
        <v>1057.413</v>
      </c>
      <c r="K1629" s="45">
        <v>1.2929999999999999</v>
      </c>
      <c r="L1629" s="18"/>
      <c r="M1629" s="18"/>
    </row>
    <row r="1630" spans="1:13" ht="12.75" customHeight="1">
      <c r="A1630" s="44">
        <v>44256</v>
      </c>
      <c r="B1630" s="39" t="s">
        <v>11</v>
      </c>
      <c r="C1630" s="39" t="s">
        <v>30</v>
      </c>
      <c r="D1630" s="17">
        <v>375.68299999999999</v>
      </c>
      <c r="E1630" s="45">
        <v>3.1150000000000002</v>
      </c>
      <c r="F1630" s="17">
        <v>231.86500000000001</v>
      </c>
      <c r="G1630" s="45">
        <v>2.9649999999999999</v>
      </c>
      <c r="H1630" s="17">
        <v>184.827</v>
      </c>
      <c r="I1630" s="45">
        <v>2.8069999999999999</v>
      </c>
      <c r="J1630" s="17">
        <v>143.81800000000001</v>
      </c>
      <c r="K1630" s="45">
        <v>5.8520000000000003</v>
      </c>
      <c r="L1630" s="18"/>
      <c r="M1630" s="18"/>
    </row>
    <row r="1631" spans="1:13" ht="12.75" customHeight="1">
      <c r="A1631" s="48">
        <v>44256</v>
      </c>
      <c r="B1631" s="49" t="s">
        <v>11</v>
      </c>
      <c r="C1631" s="49" t="s">
        <v>31</v>
      </c>
      <c r="D1631" s="19">
        <v>30.324999999999999</v>
      </c>
      <c r="E1631" s="50">
        <v>13.808999999999999</v>
      </c>
      <c r="F1631" s="19">
        <v>0</v>
      </c>
      <c r="G1631" s="50">
        <v>0</v>
      </c>
      <c r="H1631" s="19">
        <v>0</v>
      </c>
      <c r="I1631" s="50">
        <v>0</v>
      </c>
      <c r="J1631" s="19">
        <v>30.324999999999999</v>
      </c>
      <c r="K1631" s="50">
        <v>13.808999999999999</v>
      </c>
      <c r="L1631" s="18"/>
      <c r="M1631" s="18"/>
    </row>
    <row r="1632" spans="1:13" ht="12.75" customHeight="1">
      <c r="A1632" s="58">
        <v>44256</v>
      </c>
      <c r="B1632" s="25" t="s">
        <v>12</v>
      </c>
      <c r="C1632" s="25" t="s">
        <v>26</v>
      </c>
      <c r="D1632" s="59">
        <v>1856.2149999999999</v>
      </c>
      <c r="E1632" s="47">
        <v>0.44700000000000001</v>
      </c>
      <c r="F1632" s="59">
        <v>863.52300000000002</v>
      </c>
      <c r="G1632" s="47">
        <v>0.76700000000000002</v>
      </c>
      <c r="H1632" s="59">
        <v>693.31700000000001</v>
      </c>
      <c r="I1632" s="47">
        <v>0.28100000000000003</v>
      </c>
      <c r="J1632" s="59">
        <v>992.69200000000001</v>
      </c>
      <c r="K1632" s="47">
        <v>1.0069999999999999</v>
      </c>
      <c r="L1632" s="18"/>
      <c r="M1632" s="18"/>
    </row>
    <row r="1633" spans="1:13" ht="12.75" customHeight="1">
      <c r="A1633" s="44">
        <v>44256</v>
      </c>
      <c r="B1633" s="39" t="s">
        <v>12</v>
      </c>
      <c r="C1633" s="39" t="s">
        <v>32</v>
      </c>
      <c r="D1633" s="17">
        <v>1543.277</v>
      </c>
      <c r="E1633" s="45">
        <v>0.73499999999999999</v>
      </c>
      <c r="F1633" s="17">
        <v>688.601</v>
      </c>
      <c r="G1633" s="45">
        <v>1.1679999999999999</v>
      </c>
      <c r="H1633" s="17">
        <v>564.70500000000004</v>
      </c>
      <c r="I1633" s="45">
        <v>0.98199999999999998</v>
      </c>
      <c r="J1633" s="17">
        <v>854.67499999999995</v>
      </c>
      <c r="K1633" s="45">
        <v>1.21</v>
      </c>
      <c r="L1633" s="18"/>
      <c r="M1633" s="18"/>
    </row>
    <row r="1634" spans="1:13" ht="12.75" customHeight="1">
      <c r="A1634" s="44">
        <v>44256</v>
      </c>
      <c r="B1634" s="39" t="s">
        <v>12</v>
      </c>
      <c r="C1634" s="39" t="s">
        <v>30</v>
      </c>
      <c r="D1634" s="17">
        <v>273.14699999999999</v>
      </c>
      <c r="E1634" s="45">
        <v>3.5880000000000001</v>
      </c>
      <c r="F1634" s="17">
        <v>174.922</v>
      </c>
      <c r="G1634" s="45">
        <v>4.4619999999999997</v>
      </c>
      <c r="H1634" s="17">
        <v>128.61199999999999</v>
      </c>
      <c r="I1634" s="45">
        <v>4.3440000000000003</v>
      </c>
      <c r="J1634" s="17">
        <v>98.224999999999994</v>
      </c>
      <c r="K1634" s="45">
        <v>5.7439999999999998</v>
      </c>
      <c r="L1634" s="18"/>
      <c r="M1634" s="18"/>
    </row>
    <row r="1635" spans="1:13" ht="12.75" customHeight="1">
      <c r="A1635" s="48">
        <v>44256</v>
      </c>
      <c r="B1635" s="49" t="s">
        <v>12</v>
      </c>
      <c r="C1635" s="49" t="s">
        <v>31</v>
      </c>
      <c r="D1635" s="19">
        <v>39.790999999999997</v>
      </c>
      <c r="E1635" s="50">
        <v>11.919</v>
      </c>
      <c r="F1635" s="19">
        <v>0</v>
      </c>
      <c r="G1635" s="50">
        <v>0</v>
      </c>
      <c r="H1635" s="19">
        <v>0</v>
      </c>
      <c r="I1635" s="50">
        <v>0</v>
      </c>
      <c r="J1635" s="19">
        <v>39.790999999999997</v>
      </c>
      <c r="K1635" s="50">
        <v>11.919</v>
      </c>
      <c r="L1635" s="18"/>
      <c r="M1635" s="18"/>
    </row>
    <row r="1636" spans="1:13" ht="12.75" customHeight="1">
      <c r="A1636" s="58">
        <v>44256</v>
      </c>
      <c r="B1636" s="25" t="s">
        <v>13</v>
      </c>
      <c r="C1636" s="25" t="s">
        <v>26</v>
      </c>
      <c r="D1636" s="59">
        <v>1481.2360000000001</v>
      </c>
      <c r="E1636" s="47">
        <v>0.51400000000000001</v>
      </c>
      <c r="F1636" s="59">
        <v>650.30999999999995</v>
      </c>
      <c r="G1636" s="47">
        <v>0.85399999999999998</v>
      </c>
      <c r="H1636" s="59">
        <v>553.07399999999996</v>
      </c>
      <c r="I1636" s="47">
        <v>0.17499999999999999</v>
      </c>
      <c r="J1636" s="59">
        <v>830.92600000000004</v>
      </c>
      <c r="K1636" s="47">
        <v>1.0249999999999999</v>
      </c>
      <c r="L1636" s="18"/>
      <c r="M1636" s="18"/>
    </row>
    <row r="1637" spans="1:13" ht="12.75" customHeight="1">
      <c r="A1637" s="44">
        <v>44256</v>
      </c>
      <c r="B1637" s="39" t="s">
        <v>13</v>
      </c>
      <c r="C1637" s="39" t="s">
        <v>32</v>
      </c>
      <c r="D1637" s="17">
        <v>1208.8879999999999</v>
      </c>
      <c r="E1637" s="45">
        <v>0.82499999999999996</v>
      </c>
      <c r="F1637" s="17">
        <v>494.06200000000001</v>
      </c>
      <c r="G1637" s="45">
        <v>1.2929999999999999</v>
      </c>
      <c r="H1637" s="17">
        <v>424.12599999999998</v>
      </c>
      <c r="I1637" s="45">
        <v>1.1180000000000001</v>
      </c>
      <c r="J1637" s="17">
        <v>714.82600000000002</v>
      </c>
      <c r="K1637" s="45">
        <v>1.4510000000000001</v>
      </c>
      <c r="L1637" s="18"/>
      <c r="M1637" s="18"/>
    </row>
    <row r="1638" spans="1:13" ht="12.75" customHeight="1">
      <c r="A1638" s="44">
        <v>44256</v>
      </c>
      <c r="B1638" s="39" t="s">
        <v>13</v>
      </c>
      <c r="C1638" s="39" t="s">
        <v>30</v>
      </c>
      <c r="D1638" s="17">
        <v>239.38499999999999</v>
      </c>
      <c r="E1638" s="45">
        <v>4.0540000000000003</v>
      </c>
      <c r="F1638" s="17">
        <v>156.24799999999999</v>
      </c>
      <c r="G1638" s="45">
        <v>4.0229999999999997</v>
      </c>
      <c r="H1638" s="17">
        <v>128.94800000000001</v>
      </c>
      <c r="I1638" s="45">
        <v>3.9129999999999998</v>
      </c>
      <c r="J1638" s="17">
        <v>83.137</v>
      </c>
      <c r="K1638" s="45">
        <v>9.202</v>
      </c>
      <c r="L1638" s="18"/>
      <c r="M1638" s="18"/>
    </row>
    <row r="1639" spans="1:13" ht="12.75" customHeight="1">
      <c r="A1639" s="48">
        <v>44256</v>
      </c>
      <c r="B1639" s="49" t="s">
        <v>13</v>
      </c>
      <c r="C1639" s="49" t="s">
        <v>31</v>
      </c>
      <c r="D1639" s="19">
        <v>32.963000000000001</v>
      </c>
      <c r="E1639" s="50">
        <v>13.878</v>
      </c>
      <c r="F1639" s="19">
        <v>0</v>
      </c>
      <c r="G1639" s="50">
        <v>0</v>
      </c>
      <c r="H1639" s="19">
        <v>0</v>
      </c>
      <c r="I1639" s="50">
        <v>0</v>
      </c>
      <c r="J1639" s="19">
        <v>32.963000000000001</v>
      </c>
      <c r="K1639" s="50">
        <v>13.878</v>
      </c>
      <c r="L1639" s="18"/>
      <c r="M1639" s="18"/>
    </row>
    <row r="1640" spans="1:13" ht="12.75" customHeight="1">
      <c r="A1640" s="58">
        <v>44256</v>
      </c>
      <c r="B1640" s="25" t="s">
        <v>14</v>
      </c>
      <c r="C1640" s="25" t="s">
        <v>26</v>
      </c>
      <c r="D1640" s="59">
        <v>511.666</v>
      </c>
      <c r="E1640" s="47">
        <v>0.56299999999999994</v>
      </c>
      <c r="F1640" s="59">
        <v>219.94900000000001</v>
      </c>
      <c r="G1640" s="47">
        <v>1.095</v>
      </c>
      <c r="H1640" s="59">
        <v>177.99199999999999</v>
      </c>
      <c r="I1640" s="47">
        <v>0.254</v>
      </c>
      <c r="J1640" s="59">
        <v>291.71699999999998</v>
      </c>
      <c r="K1640" s="47">
        <v>1.0940000000000001</v>
      </c>
      <c r="L1640" s="18"/>
      <c r="M1640" s="18"/>
    </row>
    <row r="1641" spans="1:13" ht="12.75" customHeight="1">
      <c r="A1641" s="44">
        <v>44256</v>
      </c>
      <c r="B1641" s="39" t="s">
        <v>14</v>
      </c>
      <c r="C1641" s="39" t="s">
        <v>32</v>
      </c>
      <c r="D1641" s="17">
        <v>419.69099999999997</v>
      </c>
      <c r="E1641" s="45">
        <v>0.94399999999999995</v>
      </c>
      <c r="F1641" s="17">
        <v>169.39500000000001</v>
      </c>
      <c r="G1641" s="45">
        <v>1.5349999999999999</v>
      </c>
      <c r="H1641" s="17">
        <v>142.148</v>
      </c>
      <c r="I1641" s="45">
        <v>1.177</v>
      </c>
      <c r="J1641" s="17">
        <v>250.297</v>
      </c>
      <c r="K1641" s="45">
        <v>1.4339999999999999</v>
      </c>
      <c r="L1641" s="18"/>
      <c r="M1641" s="18"/>
    </row>
    <row r="1642" spans="1:13" ht="12.75" customHeight="1">
      <c r="A1642" s="44">
        <v>44256</v>
      </c>
      <c r="B1642" s="39" t="s">
        <v>14</v>
      </c>
      <c r="C1642" s="39" t="s">
        <v>30</v>
      </c>
      <c r="D1642" s="17">
        <v>82.007999999999996</v>
      </c>
      <c r="E1642" s="45">
        <v>4.8810000000000002</v>
      </c>
      <c r="F1642" s="17">
        <v>50.554000000000002</v>
      </c>
      <c r="G1642" s="45">
        <v>4.9370000000000003</v>
      </c>
      <c r="H1642" s="17">
        <v>35.844000000000001</v>
      </c>
      <c r="I1642" s="45">
        <v>4.5940000000000003</v>
      </c>
      <c r="J1642" s="17">
        <v>31.454000000000001</v>
      </c>
      <c r="K1642" s="45">
        <v>8.9819999999999993</v>
      </c>
      <c r="L1642" s="18"/>
      <c r="M1642" s="18"/>
    </row>
    <row r="1643" spans="1:13" ht="12.75" customHeight="1">
      <c r="A1643" s="48">
        <v>44256</v>
      </c>
      <c r="B1643" s="49" t="s">
        <v>14</v>
      </c>
      <c r="C1643" s="49" t="s">
        <v>31</v>
      </c>
      <c r="D1643" s="19">
        <v>9.9659999999999993</v>
      </c>
      <c r="E1643" s="50">
        <v>17.204000000000001</v>
      </c>
      <c r="F1643" s="19">
        <v>0</v>
      </c>
      <c r="G1643" s="50">
        <v>0</v>
      </c>
      <c r="H1643" s="19">
        <v>0</v>
      </c>
      <c r="I1643" s="50">
        <v>0</v>
      </c>
      <c r="J1643" s="19">
        <v>9.9659999999999993</v>
      </c>
      <c r="K1643" s="50">
        <v>17.204000000000001</v>
      </c>
      <c r="L1643" s="18"/>
      <c r="M1643" s="18"/>
    </row>
    <row r="1644" spans="1:13" ht="12.75" customHeight="1">
      <c r="A1644" s="58">
        <v>44256</v>
      </c>
      <c r="B1644" s="25" t="s">
        <v>15</v>
      </c>
      <c r="C1644" s="25" t="s">
        <v>26</v>
      </c>
      <c r="D1644" s="59">
        <v>751.49400000000003</v>
      </c>
      <c r="E1644" s="47">
        <v>6.4560000000000004</v>
      </c>
      <c r="F1644" s="59">
        <v>349.34199999999998</v>
      </c>
      <c r="G1644" s="47">
        <v>5.0010000000000003</v>
      </c>
      <c r="H1644" s="59">
        <v>288.78500000000003</v>
      </c>
      <c r="I1644" s="47">
        <v>6.2880000000000003</v>
      </c>
      <c r="J1644" s="59">
        <v>402.15199999999999</v>
      </c>
      <c r="K1644" s="47">
        <v>8.0020000000000007</v>
      </c>
      <c r="L1644" s="18"/>
      <c r="M1644" s="18"/>
    </row>
    <row r="1645" spans="1:13" ht="12.75" customHeight="1">
      <c r="A1645" s="44">
        <v>44256</v>
      </c>
      <c r="B1645" s="39" t="s">
        <v>15</v>
      </c>
      <c r="C1645" s="39" t="s">
        <v>32</v>
      </c>
      <c r="D1645" s="17">
        <v>629.87699999999995</v>
      </c>
      <c r="E1645" s="45">
        <v>5.7439999999999998</v>
      </c>
      <c r="F1645" s="17">
        <v>278.86900000000003</v>
      </c>
      <c r="G1645" s="45">
        <v>4.8360000000000003</v>
      </c>
      <c r="H1645" s="17">
        <v>233.446</v>
      </c>
      <c r="I1645" s="45">
        <v>6.98</v>
      </c>
      <c r="J1645" s="17">
        <v>351.00799999999998</v>
      </c>
      <c r="K1645" s="45">
        <v>7.5190000000000001</v>
      </c>
      <c r="L1645" s="18"/>
      <c r="M1645" s="18"/>
    </row>
    <row r="1646" spans="1:13" ht="12.75" customHeight="1">
      <c r="A1646" s="44">
        <v>44256</v>
      </c>
      <c r="B1646" s="39" t="s">
        <v>15</v>
      </c>
      <c r="C1646" s="39" t="s">
        <v>30</v>
      </c>
      <c r="D1646" s="17">
        <v>108.125</v>
      </c>
      <c r="E1646" s="45">
        <v>18.027999999999999</v>
      </c>
      <c r="F1646" s="17">
        <v>70.472999999999999</v>
      </c>
      <c r="G1646" s="45">
        <v>10.433999999999999</v>
      </c>
      <c r="H1646" s="17">
        <v>55.338999999999999</v>
      </c>
      <c r="I1646" s="45">
        <v>10.456</v>
      </c>
      <c r="J1646" s="17">
        <v>37.652000000000001</v>
      </c>
      <c r="K1646" s="45">
        <v>38.904000000000003</v>
      </c>
      <c r="L1646" s="18"/>
      <c r="M1646" s="18"/>
    </row>
    <row r="1647" spans="1:13" ht="12.75" customHeight="1">
      <c r="A1647" s="48">
        <v>44256</v>
      </c>
      <c r="B1647" s="49" t="s">
        <v>15</v>
      </c>
      <c r="C1647" s="49" t="s">
        <v>31</v>
      </c>
      <c r="D1647" s="19">
        <v>13.492000000000001</v>
      </c>
      <c r="E1647" s="50">
        <v>36.277000000000001</v>
      </c>
      <c r="F1647" s="19">
        <v>0</v>
      </c>
      <c r="G1647" s="50">
        <v>0</v>
      </c>
      <c r="H1647" s="19">
        <v>0</v>
      </c>
      <c r="I1647" s="50">
        <v>0</v>
      </c>
      <c r="J1647" s="19">
        <v>13.492000000000001</v>
      </c>
      <c r="K1647" s="50">
        <v>36.277000000000001</v>
      </c>
      <c r="L1647" s="18"/>
      <c r="M1647" s="18"/>
    </row>
    <row r="1648" spans="1:13" ht="12.75" customHeight="1">
      <c r="A1648" s="58">
        <v>44256</v>
      </c>
      <c r="B1648" s="25" t="s">
        <v>16</v>
      </c>
      <c r="C1648" s="25" t="s">
        <v>26</v>
      </c>
      <c r="D1648" s="59">
        <v>164.624</v>
      </c>
      <c r="E1648" s="47">
        <v>0.61599999999999999</v>
      </c>
      <c r="F1648" s="59">
        <v>65.808999999999997</v>
      </c>
      <c r="G1648" s="47">
        <v>1.2050000000000001</v>
      </c>
      <c r="H1648" s="59">
        <v>55.045000000000002</v>
      </c>
      <c r="I1648" s="47">
        <v>0.58699999999999997</v>
      </c>
      <c r="J1648" s="59">
        <v>98.814999999999998</v>
      </c>
      <c r="K1648" s="47">
        <v>1.1120000000000001</v>
      </c>
      <c r="L1648" s="18"/>
      <c r="M1648" s="18"/>
    </row>
    <row r="1649" spans="1:13" ht="12.75" customHeight="1">
      <c r="A1649" s="44">
        <v>44256</v>
      </c>
      <c r="B1649" s="39" t="s">
        <v>16</v>
      </c>
      <c r="C1649" s="39" t="s">
        <v>32</v>
      </c>
      <c r="D1649" s="17">
        <v>136.43299999999999</v>
      </c>
      <c r="E1649" s="45">
        <v>1.0249999999999999</v>
      </c>
      <c r="F1649" s="17">
        <v>49.295000000000002</v>
      </c>
      <c r="G1649" s="45">
        <v>2.0179999999999998</v>
      </c>
      <c r="H1649" s="17">
        <v>41.247</v>
      </c>
      <c r="I1649" s="45">
        <v>1.6120000000000001</v>
      </c>
      <c r="J1649" s="17">
        <v>87.138000000000005</v>
      </c>
      <c r="K1649" s="45">
        <v>1.5680000000000001</v>
      </c>
      <c r="L1649" s="18"/>
      <c r="M1649" s="18"/>
    </row>
    <row r="1650" spans="1:13" ht="12.75" customHeight="1">
      <c r="A1650" s="44">
        <v>44256</v>
      </c>
      <c r="B1650" s="39" t="s">
        <v>16</v>
      </c>
      <c r="C1650" s="39" t="s">
        <v>30</v>
      </c>
      <c r="D1650" s="17">
        <v>25.507999999999999</v>
      </c>
      <c r="E1650" s="45">
        <v>5.4740000000000002</v>
      </c>
      <c r="F1650" s="17">
        <v>16.513999999999999</v>
      </c>
      <c r="G1650" s="45">
        <v>5.5940000000000003</v>
      </c>
      <c r="H1650" s="17">
        <v>13.798999999999999</v>
      </c>
      <c r="I1650" s="45">
        <v>5.5949999999999998</v>
      </c>
      <c r="J1650" s="17">
        <v>8.9939999999999998</v>
      </c>
      <c r="K1650" s="45">
        <v>11.83</v>
      </c>
      <c r="L1650" s="18"/>
      <c r="M1650" s="18"/>
    </row>
    <row r="1651" spans="1:13" ht="12.75" customHeight="1">
      <c r="A1651" s="48">
        <v>44256</v>
      </c>
      <c r="B1651" s="49" t="s">
        <v>16</v>
      </c>
      <c r="C1651" s="49" t="s">
        <v>31</v>
      </c>
      <c r="D1651" s="19">
        <v>2.6829999999999998</v>
      </c>
      <c r="E1651" s="50">
        <v>22.745999999999999</v>
      </c>
      <c r="F1651" s="19">
        <v>0</v>
      </c>
      <c r="G1651" s="50">
        <v>0</v>
      </c>
      <c r="H1651" s="19">
        <v>0</v>
      </c>
      <c r="I1651" s="50">
        <v>0</v>
      </c>
      <c r="J1651" s="19">
        <v>2.6829999999999998</v>
      </c>
      <c r="K1651" s="50">
        <v>22.745999999999999</v>
      </c>
      <c r="L1651" s="18"/>
      <c r="M1651" s="18"/>
    </row>
    <row r="1652" spans="1:13" ht="12.75" customHeight="1">
      <c r="A1652" s="58">
        <v>44256</v>
      </c>
      <c r="B1652" s="25" t="s">
        <v>17</v>
      </c>
      <c r="C1652" s="25" t="s">
        <v>26</v>
      </c>
      <c r="D1652" s="59">
        <v>50.421999999999997</v>
      </c>
      <c r="E1652" s="47">
        <v>1.413</v>
      </c>
      <c r="F1652" s="59">
        <v>24.103000000000002</v>
      </c>
      <c r="G1652" s="47">
        <v>2.7469999999999999</v>
      </c>
      <c r="H1652" s="59">
        <v>21.103999999999999</v>
      </c>
      <c r="I1652" s="47">
        <v>1.5680000000000001</v>
      </c>
      <c r="J1652" s="59">
        <v>26.318999999999999</v>
      </c>
      <c r="K1652" s="47">
        <v>3.907</v>
      </c>
      <c r="L1652" s="18"/>
      <c r="M1652" s="18"/>
    </row>
    <row r="1653" spans="1:13" ht="12.75" customHeight="1">
      <c r="A1653" s="44">
        <v>44256</v>
      </c>
      <c r="B1653" s="39" t="s">
        <v>17</v>
      </c>
      <c r="C1653" s="39" t="s">
        <v>32</v>
      </c>
      <c r="D1653" s="17">
        <v>43.161999999999999</v>
      </c>
      <c r="E1653" s="45">
        <v>2.181</v>
      </c>
      <c r="F1653" s="17">
        <v>19.384</v>
      </c>
      <c r="G1653" s="45">
        <v>3.2109999999999999</v>
      </c>
      <c r="H1653" s="17">
        <v>16.757999999999999</v>
      </c>
      <c r="I1653" s="45">
        <v>2.4940000000000002</v>
      </c>
      <c r="J1653" s="17">
        <v>23.777999999999999</v>
      </c>
      <c r="K1653" s="45">
        <v>4.444</v>
      </c>
      <c r="L1653" s="18"/>
      <c r="M1653" s="18"/>
    </row>
    <row r="1654" spans="1:13" ht="12.75" customHeight="1">
      <c r="A1654" s="44">
        <v>44256</v>
      </c>
      <c r="B1654" s="39" t="s">
        <v>17</v>
      </c>
      <c r="C1654" s="39" t="s">
        <v>30</v>
      </c>
      <c r="D1654" s="17">
        <v>6.4020000000000001</v>
      </c>
      <c r="E1654" s="45">
        <v>10.589</v>
      </c>
      <c r="F1654" s="17">
        <v>4.7190000000000003</v>
      </c>
      <c r="G1654" s="45">
        <v>13.617000000000001</v>
      </c>
      <c r="H1654" s="17">
        <v>4.3470000000000004</v>
      </c>
      <c r="I1654" s="45">
        <v>14.222</v>
      </c>
      <c r="J1654" s="17">
        <v>1.6839999999999999</v>
      </c>
      <c r="K1654" s="45">
        <v>25.257999999999999</v>
      </c>
      <c r="L1654" s="18"/>
      <c r="M1654" s="18"/>
    </row>
    <row r="1655" spans="1:13" ht="12.75" customHeight="1">
      <c r="A1655" s="48">
        <v>44256</v>
      </c>
      <c r="B1655" s="49" t="s">
        <v>17</v>
      </c>
      <c r="C1655" s="49" t="s">
        <v>31</v>
      </c>
      <c r="D1655" s="19">
        <v>0.85799999999999998</v>
      </c>
      <c r="E1655" s="50">
        <v>26.077000000000002</v>
      </c>
      <c r="F1655" s="19">
        <v>0</v>
      </c>
      <c r="G1655" s="50">
        <v>0</v>
      </c>
      <c r="H1655" s="19">
        <v>0</v>
      </c>
      <c r="I1655" s="50">
        <v>0</v>
      </c>
      <c r="J1655" s="19">
        <v>0.85799999999999998</v>
      </c>
      <c r="K1655" s="50">
        <v>26.077000000000002</v>
      </c>
      <c r="L1655" s="18"/>
      <c r="M1655" s="18"/>
    </row>
    <row r="1656" spans="1:13" ht="12.75" customHeight="1">
      <c r="A1656" s="58">
        <v>44256</v>
      </c>
      <c r="B1656" s="25" t="s">
        <v>18</v>
      </c>
      <c r="C1656" s="25" t="s">
        <v>26</v>
      </c>
      <c r="D1656" s="59">
        <v>126.53100000000001</v>
      </c>
      <c r="E1656" s="47">
        <v>1.0449999999999999</v>
      </c>
      <c r="F1656" s="59">
        <v>59.576000000000001</v>
      </c>
      <c r="G1656" s="47">
        <v>1.5529999999999999</v>
      </c>
      <c r="H1656" s="59">
        <v>49.115000000000002</v>
      </c>
      <c r="I1656" s="47">
        <v>0.28100000000000003</v>
      </c>
      <c r="J1656" s="59">
        <v>66.954999999999998</v>
      </c>
      <c r="K1656" s="47">
        <v>2.0539999999999998</v>
      </c>
      <c r="L1656" s="18"/>
      <c r="M1656" s="18"/>
    </row>
    <row r="1657" spans="1:13" ht="12.75" customHeight="1">
      <c r="A1657" s="44">
        <v>44256</v>
      </c>
      <c r="B1657" s="39" t="s">
        <v>18</v>
      </c>
      <c r="C1657" s="39" t="s">
        <v>32</v>
      </c>
      <c r="D1657" s="17">
        <v>108.917</v>
      </c>
      <c r="E1657" s="45">
        <v>1.405</v>
      </c>
      <c r="F1657" s="17">
        <v>49.216000000000001</v>
      </c>
      <c r="G1657" s="45">
        <v>2.4300000000000002</v>
      </c>
      <c r="H1657" s="17">
        <v>41.093000000000004</v>
      </c>
      <c r="I1657" s="45">
        <v>1.54</v>
      </c>
      <c r="J1657" s="17">
        <v>59.701000000000001</v>
      </c>
      <c r="K1657" s="45">
        <v>2.6269999999999998</v>
      </c>
      <c r="L1657" s="18"/>
      <c r="M1657" s="18"/>
    </row>
    <row r="1658" spans="1:13" ht="12.75" customHeight="1">
      <c r="A1658" s="44">
        <v>44256</v>
      </c>
      <c r="B1658" s="39" t="s">
        <v>18</v>
      </c>
      <c r="C1658" s="39" t="s">
        <v>30</v>
      </c>
      <c r="D1658" s="17">
        <v>14.215999999999999</v>
      </c>
      <c r="E1658" s="45">
        <v>7.6920000000000002</v>
      </c>
      <c r="F1658" s="17">
        <v>10.36</v>
      </c>
      <c r="G1658" s="45">
        <v>8.5020000000000007</v>
      </c>
      <c r="H1658" s="17">
        <v>8.0229999999999997</v>
      </c>
      <c r="I1658" s="45">
        <v>7.5979999999999999</v>
      </c>
      <c r="J1658" s="17">
        <v>3.8559999999999999</v>
      </c>
      <c r="K1658" s="45">
        <v>22.576000000000001</v>
      </c>
      <c r="L1658" s="18"/>
      <c r="M1658" s="18"/>
    </row>
    <row r="1659" spans="1:13" ht="12.75" customHeight="1">
      <c r="A1659" s="48">
        <v>44256</v>
      </c>
      <c r="B1659" s="49" t="s">
        <v>18</v>
      </c>
      <c r="C1659" s="49" t="s">
        <v>31</v>
      </c>
      <c r="D1659" s="19">
        <v>3.3980000000000001</v>
      </c>
      <c r="E1659" s="50">
        <v>23.492999999999999</v>
      </c>
      <c r="F1659" s="19">
        <v>0</v>
      </c>
      <c r="G1659" s="50">
        <v>0</v>
      </c>
      <c r="H1659" s="19">
        <v>0</v>
      </c>
      <c r="I1659" s="50">
        <v>0</v>
      </c>
      <c r="J1659" s="19">
        <v>3.3980000000000001</v>
      </c>
      <c r="K1659" s="50">
        <v>23.492999999999999</v>
      </c>
      <c r="L1659" s="18"/>
      <c r="M1659" s="18"/>
    </row>
    <row r="1660" spans="1:13" ht="12.75" customHeight="1">
      <c r="A1660" s="58">
        <v>44256</v>
      </c>
      <c r="B1660" s="25" t="s">
        <v>29</v>
      </c>
      <c r="C1660" s="25" t="s">
        <v>26</v>
      </c>
      <c r="D1660" s="59">
        <v>7236.3819999999996</v>
      </c>
      <c r="E1660" s="47">
        <v>0.68899999999999995</v>
      </c>
      <c r="F1660" s="59">
        <v>3295.25</v>
      </c>
      <c r="G1660" s="47">
        <v>0.63100000000000001</v>
      </c>
      <c r="H1660" s="59">
        <v>2693.848</v>
      </c>
      <c r="I1660" s="47">
        <v>0.68799999999999994</v>
      </c>
      <c r="J1660" s="59">
        <v>3941.1320000000001</v>
      </c>
      <c r="K1660" s="47">
        <v>0.90700000000000003</v>
      </c>
      <c r="L1660" s="18"/>
      <c r="M1660" s="18"/>
    </row>
    <row r="1661" spans="1:13" ht="12.75" customHeight="1">
      <c r="A1661" s="44">
        <v>44256</v>
      </c>
      <c r="B1661" s="39" t="s">
        <v>29</v>
      </c>
      <c r="C1661" s="39" t="s">
        <v>32</v>
      </c>
      <c r="D1661" s="17">
        <v>5978.4319999999998</v>
      </c>
      <c r="E1661" s="45">
        <v>0.78600000000000003</v>
      </c>
      <c r="F1661" s="17">
        <v>2579.5949999999998</v>
      </c>
      <c r="G1661" s="45">
        <v>0.81100000000000005</v>
      </c>
      <c r="H1661" s="17">
        <v>2134.1109999999999</v>
      </c>
      <c r="I1661" s="45">
        <v>0.91600000000000004</v>
      </c>
      <c r="J1661" s="17">
        <v>3398.8359999999998</v>
      </c>
      <c r="K1661" s="45">
        <v>1.0609999999999999</v>
      </c>
      <c r="L1661" s="18"/>
      <c r="M1661" s="18"/>
    </row>
    <row r="1662" spans="1:13" ht="12.75" customHeight="1">
      <c r="A1662" s="44">
        <v>44256</v>
      </c>
      <c r="B1662" s="39" t="s">
        <v>29</v>
      </c>
      <c r="C1662" s="39" t="s">
        <v>30</v>
      </c>
      <c r="D1662" s="17">
        <v>1124.473</v>
      </c>
      <c r="E1662" s="45">
        <v>2.4060000000000001</v>
      </c>
      <c r="F1662" s="17">
        <v>715.654</v>
      </c>
      <c r="G1662" s="45">
        <v>2.032</v>
      </c>
      <c r="H1662" s="17">
        <v>559.73699999999997</v>
      </c>
      <c r="I1662" s="45">
        <v>2.08</v>
      </c>
      <c r="J1662" s="17">
        <v>408.81900000000002</v>
      </c>
      <c r="K1662" s="45">
        <v>4.88</v>
      </c>
      <c r="L1662" s="18"/>
      <c r="M1662" s="18"/>
    </row>
    <row r="1663" spans="1:13" ht="12.75" customHeight="1">
      <c r="A1663" s="48">
        <v>44256</v>
      </c>
      <c r="B1663" s="49" t="s">
        <v>29</v>
      </c>
      <c r="C1663" s="49" t="s">
        <v>31</v>
      </c>
      <c r="D1663" s="19">
        <v>133.476</v>
      </c>
      <c r="E1663" s="50">
        <v>6.7619999999999996</v>
      </c>
      <c r="F1663" s="19">
        <v>0</v>
      </c>
      <c r="G1663" s="50">
        <v>0</v>
      </c>
      <c r="H1663" s="19">
        <v>0</v>
      </c>
      <c r="I1663" s="50">
        <v>0</v>
      </c>
      <c r="J1663" s="19">
        <v>133.476</v>
      </c>
      <c r="K1663" s="50">
        <v>6.7619999999999996</v>
      </c>
      <c r="L1663" s="18"/>
      <c r="M1663" s="18"/>
    </row>
    <row r="1664" spans="1:13" ht="12.75" customHeight="1">
      <c r="A1664" s="58">
        <v>44348</v>
      </c>
      <c r="B1664" s="25" t="s">
        <v>11</v>
      </c>
      <c r="C1664" s="25" t="s">
        <v>26</v>
      </c>
      <c r="D1664" s="59">
        <v>2283.268</v>
      </c>
      <c r="E1664" s="47">
        <v>0.442</v>
      </c>
      <c r="F1664" s="59">
        <v>1059.117</v>
      </c>
      <c r="G1664" s="47">
        <v>0.78700000000000003</v>
      </c>
      <c r="H1664" s="59">
        <v>853.59199999999998</v>
      </c>
      <c r="I1664" s="47">
        <v>0.23200000000000001</v>
      </c>
      <c r="J1664" s="59">
        <v>1224.1500000000001</v>
      </c>
      <c r="K1664" s="47">
        <v>0.92100000000000004</v>
      </c>
      <c r="L1664" s="18"/>
      <c r="M1664" s="18"/>
    </row>
    <row r="1665" spans="1:13" ht="12.75" customHeight="1">
      <c r="A1665" s="44">
        <v>44348</v>
      </c>
      <c r="B1665" s="39" t="s">
        <v>11</v>
      </c>
      <c r="C1665" s="39" t="s">
        <v>32</v>
      </c>
      <c r="D1665" s="17">
        <v>1876.511</v>
      </c>
      <c r="E1665" s="45">
        <v>0.57999999999999996</v>
      </c>
      <c r="F1665" s="17">
        <v>841.65099999999995</v>
      </c>
      <c r="G1665" s="45">
        <v>1.0349999999999999</v>
      </c>
      <c r="H1665" s="17">
        <v>675.34500000000003</v>
      </c>
      <c r="I1665" s="45">
        <v>0.71799999999999997</v>
      </c>
      <c r="J1665" s="17">
        <v>1034.8610000000001</v>
      </c>
      <c r="K1665" s="45">
        <v>1.0469999999999999</v>
      </c>
      <c r="L1665" s="18"/>
      <c r="M1665" s="18"/>
    </row>
    <row r="1666" spans="1:13" ht="12.75" customHeight="1">
      <c r="A1666" s="44">
        <v>44348</v>
      </c>
      <c r="B1666" s="39" t="s">
        <v>11</v>
      </c>
      <c r="C1666" s="39" t="s">
        <v>30</v>
      </c>
      <c r="D1666" s="17">
        <v>369.51900000000001</v>
      </c>
      <c r="E1666" s="45">
        <v>2.6970000000000001</v>
      </c>
      <c r="F1666" s="17">
        <v>217.46600000000001</v>
      </c>
      <c r="G1666" s="45">
        <v>3.2090000000000001</v>
      </c>
      <c r="H1666" s="17">
        <v>178.24799999999999</v>
      </c>
      <c r="I1666" s="45">
        <v>2.9319999999999999</v>
      </c>
      <c r="J1666" s="17">
        <v>152.053</v>
      </c>
      <c r="K1666" s="45">
        <v>4.3860000000000001</v>
      </c>
      <c r="L1666" s="18"/>
      <c r="M1666" s="18"/>
    </row>
    <row r="1667" spans="1:13" ht="12.75" customHeight="1">
      <c r="A1667" s="48">
        <v>44348</v>
      </c>
      <c r="B1667" s="49" t="s">
        <v>11</v>
      </c>
      <c r="C1667" s="49" t="s">
        <v>31</v>
      </c>
      <c r="D1667" s="19">
        <v>37.237000000000002</v>
      </c>
      <c r="E1667" s="50">
        <v>11.939</v>
      </c>
      <c r="F1667" s="19">
        <v>0</v>
      </c>
      <c r="G1667" s="50">
        <v>0</v>
      </c>
      <c r="H1667" s="19">
        <v>0</v>
      </c>
      <c r="I1667" s="50">
        <v>0</v>
      </c>
      <c r="J1667" s="19">
        <v>37.237000000000002</v>
      </c>
      <c r="K1667" s="50">
        <v>11.939</v>
      </c>
      <c r="L1667" s="18"/>
      <c r="M1667" s="18"/>
    </row>
    <row r="1668" spans="1:13" ht="12.75" customHeight="1">
      <c r="A1668" s="58">
        <v>44348</v>
      </c>
      <c r="B1668" s="25" t="s">
        <v>12</v>
      </c>
      <c r="C1668" s="25" t="s">
        <v>26</v>
      </c>
      <c r="D1668" s="59">
        <v>1845.32</v>
      </c>
      <c r="E1668" s="47">
        <v>0.45</v>
      </c>
      <c r="F1668" s="59">
        <v>856.03899999999999</v>
      </c>
      <c r="G1668" s="47">
        <v>0.78200000000000003</v>
      </c>
      <c r="H1668" s="59">
        <v>687.29700000000003</v>
      </c>
      <c r="I1668" s="47">
        <v>0.17100000000000001</v>
      </c>
      <c r="J1668" s="59">
        <v>989.28</v>
      </c>
      <c r="K1668" s="47">
        <v>1.0169999999999999</v>
      </c>
      <c r="L1668" s="18"/>
      <c r="M1668" s="18"/>
    </row>
    <row r="1669" spans="1:13" ht="12.75" customHeight="1">
      <c r="A1669" s="44">
        <v>44348</v>
      </c>
      <c r="B1669" s="39" t="s">
        <v>12</v>
      </c>
      <c r="C1669" s="39" t="s">
        <v>32</v>
      </c>
      <c r="D1669" s="17">
        <v>1552.1579999999999</v>
      </c>
      <c r="E1669" s="45">
        <v>0.76900000000000002</v>
      </c>
      <c r="F1669" s="17">
        <v>695.524</v>
      </c>
      <c r="G1669" s="45">
        <v>1.2250000000000001</v>
      </c>
      <c r="H1669" s="17">
        <v>567.77300000000002</v>
      </c>
      <c r="I1669" s="45">
        <v>0.81299999999999994</v>
      </c>
      <c r="J1669" s="17">
        <v>856.63499999999999</v>
      </c>
      <c r="K1669" s="45">
        <v>1.4079999999999999</v>
      </c>
      <c r="L1669" s="18"/>
      <c r="M1669" s="18"/>
    </row>
    <row r="1670" spans="1:13" ht="12.75" customHeight="1">
      <c r="A1670" s="44">
        <v>44348</v>
      </c>
      <c r="B1670" s="39" t="s">
        <v>12</v>
      </c>
      <c r="C1670" s="39" t="s">
        <v>30</v>
      </c>
      <c r="D1670" s="17">
        <v>261.16000000000003</v>
      </c>
      <c r="E1670" s="45">
        <v>3.4710000000000001</v>
      </c>
      <c r="F1670" s="17">
        <v>160.51599999999999</v>
      </c>
      <c r="G1670" s="45">
        <v>3.7919999999999998</v>
      </c>
      <c r="H1670" s="17">
        <v>119.52500000000001</v>
      </c>
      <c r="I1670" s="45">
        <v>4.1459999999999999</v>
      </c>
      <c r="J1670" s="17">
        <v>100.64400000000001</v>
      </c>
      <c r="K1670" s="45">
        <v>6.0250000000000004</v>
      </c>
      <c r="L1670" s="18"/>
      <c r="M1670" s="18"/>
    </row>
    <row r="1671" spans="1:13" ht="12.75" customHeight="1">
      <c r="A1671" s="48">
        <v>44348</v>
      </c>
      <c r="B1671" s="49" t="s">
        <v>12</v>
      </c>
      <c r="C1671" s="49" t="s">
        <v>31</v>
      </c>
      <c r="D1671" s="19">
        <v>32.002000000000002</v>
      </c>
      <c r="E1671" s="50">
        <v>13.486000000000001</v>
      </c>
      <c r="F1671" s="19">
        <v>0</v>
      </c>
      <c r="G1671" s="50">
        <v>0</v>
      </c>
      <c r="H1671" s="19">
        <v>0</v>
      </c>
      <c r="I1671" s="50">
        <v>0</v>
      </c>
      <c r="J1671" s="19">
        <v>32.002000000000002</v>
      </c>
      <c r="K1671" s="50">
        <v>13.486000000000001</v>
      </c>
      <c r="L1671" s="18"/>
      <c r="M1671" s="18"/>
    </row>
    <row r="1672" spans="1:13" ht="12.75" customHeight="1">
      <c r="A1672" s="58">
        <v>44348</v>
      </c>
      <c r="B1672" s="25" t="s">
        <v>13</v>
      </c>
      <c r="C1672" s="25" t="s">
        <v>26</v>
      </c>
      <c r="D1672" s="59">
        <v>1480.5530000000001</v>
      </c>
      <c r="E1672" s="47">
        <v>0.46</v>
      </c>
      <c r="F1672" s="59">
        <v>654.25400000000002</v>
      </c>
      <c r="G1672" s="47">
        <v>0.80800000000000005</v>
      </c>
      <c r="H1672" s="59">
        <v>549.67899999999997</v>
      </c>
      <c r="I1672" s="47">
        <v>0.27</v>
      </c>
      <c r="J1672" s="59">
        <v>826.29899999999998</v>
      </c>
      <c r="K1672" s="47">
        <v>0.874</v>
      </c>
      <c r="L1672" s="18"/>
      <c r="M1672" s="18"/>
    </row>
    <row r="1673" spans="1:13" ht="12.75" customHeight="1">
      <c r="A1673" s="44">
        <v>44348</v>
      </c>
      <c r="B1673" s="39" t="s">
        <v>13</v>
      </c>
      <c r="C1673" s="39" t="s">
        <v>32</v>
      </c>
      <c r="D1673" s="17">
        <v>1221.241</v>
      </c>
      <c r="E1673" s="45">
        <v>0.73099999999999998</v>
      </c>
      <c r="F1673" s="17">
        <v>511.04300000000001</v>
      </c>
      <c r="G1673" s="45">
        <v>1.403</v>
      </c>
      <c r="H1673" s="17">
        <v>426.32499999999999</v>
      </c>
      <c r="I1673" s="45">
        <v>1.177</v>
      </c>
      <c r="J1673" s="17">
        <v>710.19799999999998</v>
      </c>
      <c r="K1673" s="45">
        <v>1.1020000000000001</v>
      </c>
      <c r="L1673" s="18"/>
      <c r="M1673" s="18"/>
    </row>
    <row r="1674" spans="1:13" ht="12.75" customHeight="1">
      <c r="A1674" s="44">
        <v>44348</v>
      </c>
      <c r="B1674" s="39" t="s">
        <v>13</v>
      </c>
      <c r="C1674" s="39" t="s">
        <v>30</v>
      </c>
      <c r="D1674" s="17">
        <v>232.70500000000001</v>
      </c>
      <c r="E1674" s="45">
        <v>3.895</v>
      </c>
      <c r="F1674" s="17">
        <v>143.21100000000001</v>
      </c>
      <c r="G1674" s="45">
        <v>4.625</v>
      </c>
      <c r="H1674" s="17">
        <v>123.354</v>
      </c>
      <c r="I1674" s="45">
        <v>4.2190000000000003</v>
      </c>
      <c r="J1674" s="17">
        <v>89.494</v>
      </c>
      <c r="K1674" s="45">
        <v>7.218</v>
      </c>
      <c r="L1674" s="18"/>
      <c r="M1674" s="18"/>
    </row>
    <row r="1675" spans="1:13" ht="12.75" customHeight="1">
      <c r="A1675" s="48">
        <v>44348</v>
      </c>
      <c r="B1675" s="49" t="s">
        <v>13</v>
      </c>
      <c r="C1675" s="49" t="s">
        <v>31</v>
      </c>
      <c r="D1675" s="19">
        <v>26.608000000000001</v>
      </c>
      <c r="E1675" s="50">
        <v>14.465</v>
      </c>
      <c r="F1675" s="19">
        <v>0</v>
      </c>
      <c r="G1675" s="50">
        <v>0</v>
      </c>
      <c r="H1675" s="19">
        <v>0</v>
      </c>
      <c r="I1675" s="50">
        <v>0</v>
      </c>
      <c r="J1675" s="19">
        <v>26.608000000000001</v>
      </c>
      <c r="K1675" s="50">
        <v>14.465</v>
      </c>
      <c r="L1675" s="18"/>
      <c r="M1675" s="18"/>
    </row>
    <row r="1676" spans="1:13" ht="12.75" customHeight="1">
      <c r="A1676" s="58">
        <v>44348</v>
      </c>
      <c r="B1676" s="25" t="s">
        <v>14</v>
      </c>
      <c r="C1676" s="25" t="s">
        <v>26</v>
      </c>
      <c r="D1676" s="59">
        <v>513.47500000000002</v>
      </c>
      <c r="E1676" s="47">
        <v>0.56499999999999995</v>
      </c>
      <c r="F1676" s="59">
        <v>220.7</v>
      </c>
      <c r="G1676" s="47">
        <v>1.0469999999999999</v>
      </c>
      <c r="H1676" s="59">
        <v>177.59</v>
      </c>
      <c r="I1676" s="47">
        <v>0.26300000000000001</v>
      </c>
      <c r="J1676" s="59">
        <v>292.77499999999998</v>
      </c>
      <c r="K1676" s="47">
        <v>1.2849999999999999</v>
      </c>
      <c r="L1676" s="18"/>
      <c r="M1676" s="18"/>
    </row>
    <row r="1677" spans="1:13" ht="12.75" customHeight="1">
      <c r="A1677" s="44">
        <v>44348</v>
      </c>
      <c r="B1677" s="39" t="s">
        <v>14</v>
      </c>
      <c r="C1677" s="39" t="s">
        <v>32</v>
      </c>
      <c r="D1677" s="17">
        <v>423.45699999999999</v>
      </c>
      <c r="E1677" s="45">
        <v>1.02</v>
      </c>
      <c r="F1677" s="17">
        <v>173.63800000000001</v>
      </c>
      <c r="G1677" s="45">
        <v>1.593</v>
      </c>
      <c r="H1677" s="17">
        <v>142.88300000000001</v>
      </c>
      <c r="I1677" s="45">
        <v>1.2170000000000001</v>
      </c>
      <c r="J1677" s="17">
        <v>249.82</v>
      </c>
      <c r="K1677" s="45">
        <v>1.585</v>
      </c>
      <c r="L1677" s="18"/>
      <c r="M1677" s="18"/>
    </row>
    <row r="1678" spans="1:13" ht="12.75" customHeight="1">
      <c r="A1678" s="44">
        <v>44348</v>
      </c>
      <c r="B1678" s="39" t="s">
        <v>14</v>
      </c>
      <c r="C1678" s="39" t="s">
        <v>30</v>
      </c>
      <c r="D1678" s="17">
        <v>81.206999999999994</v>
      </c>
      <c r="E1678" s="45">
        <v>5.2649999999999997</v>
      </c>
      <c r="F1678" s="17">
        <v>47.061999999999998</v>
      </c>
      <c r="G1678" s="45">
        <v>5.4589999999999996</v>
      </c>
      <c r="H1678" s="17">
        <v>34.707000000000001</v>
      </c>
      <c r="I1678" s="45">
        <v>5.67</v>
      </c>
      <c r="J1678" s="17">
        <v>34.143999999999998</v>
      </c>
      <c r="K1678" s="45">
        <v>9.3759999999999994</v>
      </c>
      <c r="L1678" s="18"/>
      <c r="M1678" s="18"/>
    </row>
    <row r="1679" spans="1:13" ht="12.75" customHeight="1">
      <c r="A1679" s="48">
        <v>44348</v>
      </c>
      <c r="B1679" s="49" t="s">
        <v>14</v>
      </c>
      <c r="C1679" s="49" t="s">
        <v>31</v>
      </c>
      <c r="D1679" s="19">
        <v>8.8109999999999999</v>
      </c>
      <c r="E1679" s="50">
        <v>16.492999999999999</v>
      </c>
      <c r="F1679" s="19">
        <v>0</v>
      </c>
      <c r="G1679" s="50">
        <v>0</v>
      </c>
      <c r="H1679" s="19">
        <v>0</v>
      </c>
      <c r="I1679" s="50">
        <v>0</v>
      </c>
      <c r="J1679" s="19">
        <v>8.8109999999999999</v>
      </c>
      <c r="K1679" s="50">
        <v>16.492999999999999</v>
      </c>
      <c r="L1679" s="18"/>
      <c r="M1679" s="18"/>
    </row>
    <row r="1680" spans="1:13" ht="12.75" customHeight="1">
      <c r="A1680" s="58">
        <v>44348</v>
      </c>
      <c r="B1680" s="25" t="s">
        <v>15</v>
      </c>
      <c r="C1680" s="25" t="s">
        <v>26</v>
      </c>
      <c r="D1680" s="59">
        <v>763.702</v>
      </c>
      <c r="E1680" s="47">
        <v>0.624</v>
      </c>
      <c r="F1680" s="59">
        <v>354.49900000000002</v>
      </c>
      <c r="G1680" s="47">
        <v>1.0389999999999999</v>
      </c>
      <c r="H1680" s="59">
        <v>291.96199999999999</v>
      </c>
      <c r="I1680" s="47">
        <v>0.35199999999999998</v>
      </c>
      <c r="J1680" s="59">
        <v>409.20299999999997</v>
      </c>
      <c r="K1680" s="47">
        <v>1.248</v>
      </c>
      <c r="L1680" s="18"/>
      <c r="M1680" s="18"/>
    </row>
    <row r="1681" spans="1:13" ht="12.75" customHeight="1">
      <c r="A1681" s="44">
        <v>44348</v>
      </c>
      <c r="B1681" s="39" t="s">
        <v>15</v>
      </c>
      <c r="C1681" s="39" t="s">
        <v>32</v>
      </c>
      <c r="D1681" s="17">
        <v>632.62800000000004</v>
      </c>
      <c r="E1681" s="45">
        <v>0.85</v>
      </c>
      <c r="F1681" s="17">
        <v>284.91000000000003</v>
      </c>
      <c r="G1681" s="45">
        <v>1.45</v>
      </c>
      <c r="H1681" s="17">
        <v>236.078</v>
      </c>
      <c r="I1681" s="45">
        <v>1.383</v>
      </c>
      <c r="J1681" s="17">
        <v>347.71800000000002</v>
      </c>
      <c r="K1681" s="45">
        <v>1.603</v>
      </c>
      <c r="L1681" s="18"/>
      <c r="M1681" s="18"/>
    </row>
    <row r="1682" spans="1:13" ht="12.75" customHeight="1">
      <c r="A1682" s="44">
        <v>44348</v>
      </c>
      <c r="B1682" s="39" t="s">
        <v>15</v>
      </c>
      <c r="C1682" s="39" t="s">
        <v>30</v>
      </c>
      <c r="D1682" s="17">
        <v>117.589</v>
      </c>
      <c r="E1682" s="45">
        <v>4.93</v>
      </c>
      <c r="F1682" s="17">
        <v>69.588999999999999</v>
      </c>
      <c r="G1682" s="45">
        <v>6.0309999999999997</v>
      </c>
      <c r="H1682" s="17">
        <v>55.883000000000003</v>
      </c>
      <c r="I1682" s="45">
        <v>6.3079999999999998</v>
      </c>
      <c r="J1682" s="17">
        <v>48</v>
      </c>
      <c r="K1682" s="45">
        <v>9.625</v>
      </c>
      <c r="L1682" s="18"/>
      <c r="M1682" s="18"/>
    </row>
    <row r="1683" spans="1:13" ht="12.75" customHeight="1">
      <c r="A1683" s="48">
        <v>44348</v>
      </c>
      <c r="B1683" s="49" t="s">
        <v>15</v>
      </c>
      <c r="C1683" s="49" t="s">
        <v>31</v>
      </c>
      <c r="D1683" s="19">
        <v>13.484</v>
      </c>
      <c r="E1683" s="50">
        <v>19.143000000000001</v>
      </c>
      <c r="F1683" s="19">
        <v>0</v>
      </c>
      <c r="G1683" s="50">
        <v>0</v>
      </c>
      <c r="H1683" s="19">
        <v>0</v>
      </c>
      <c r="I1683" s="50">
        <v>0</v>
      </c>
      <c r="J1683" s="19">
        <v>13.484</v>
      </c>
      <c r="K1683" s="50">
        <v>19.143000000000001</v>
      </c>
      <c r="L1683" s="18"/>
      <c r="M1683" s="18"/>
    </row>
    <row r="1684" spans="1:13" ht="12.75" customHeight="1">
      <c r="A1684" s="58">
        <v>44348</v>
      </c>
      <c r="B1684" s="25" t="s">
        <v>16</v>
      </c>
      <c r="C1684" s="25" t="s">
        <v>26</v>
      </c>
      <c r="D1684" s="59">
        <v>165.07599999999999</v>
      </c>
      <c r="E1684" s="47">
        <v>0.58699999999999997</v>
      </c>
      <c r="F1684" s="59">
        <v>65.658000000000001</v>
      </c>
      <c r="G1684" s="47">
        <v>1.47</v>
      </c>
      <c r="H1684" s="59">
        <v>54.874000000000002</v>
      </c>
      <c r="I1684" s="47">
        <v>0.375</v>
      </c>
      <c r="J1684" s="59">
        <v>99.418000000000006</v>
      </c>
      <c r="K1684" s="47">
        <v>1.256</v>
      </c>
      <c r="L1684" s="18"/>
      <c r="M1684" s="18"/>
    </row>
    <row r="1685" spans="1:13" ht="12.75" customHeight="1">
      <c r="A1685" s="44">
        <v>44348</v>
      </c>
      <c r="B1685" s="39" t="s">
        <v>16</v>
      </c>
      <c r="C1685" s="39" t="s">
        <v>32</v>
      </c>
      <c r="D1685" s="17">
        <v>137.60300000000001</v>
      </c>
      <c r="E1685" s="45">
        <v>1.2589999999999999</v>
      </c>
      <c r="F1685" s="17">
        <v>50.646999999999998</v>
      </c>
      <c r="G1685" s="45">
        <v>2.0110000000000001</v>
      </c>
      <c r="H1685" s="17">
        <v>41.932000000000002</v>
      </c>
      <c r="I1685" s="45">
        <v>1.6539999999999999</v>
      </c>
      <c r="J1685" s="17">
        <v>86.956000000000003</v>
      </c>
      <c r="K1685" s="45">
        <v>1.7609999999999999</v>
      </c>
      <c r="L1685" s="18"/>
      <c r="M1685" s="18"/>
    </row>
    <row r="1686" spans="1:13" ht="12.75" customHeight="1">
      <c r="A1686" s="44">
        <v>44348</v>
      </c>
      <c r="B1686" s="39" t="s">
        <v>16</v>
      </c>
      <c r="C1686" s="39" t="s">
        <v>30</v>
      </c>
      <c r="D1686" s="17">
        <v>25.617999999999999</v>
      </c>
      <c r="E1686" s="45">
        <v>5.726</v>
      </c>
      <c r="F1686" s="17">
        <v>15.010999999999999</v>
      </c>
      <c r="G1686" s="45">
        <v>5.476</v>
      </c>
      <c r="H1686" s="17">
        <v>12.942</v>
      </c>
      <c r="I1686" s="45">
        <v>5.4420000000000002</v>
      </c>
      <c r="J1686" s="17">
        <v>10.606999999999999</v>
      </c>
      <c r="K1686" s="45">
        <v>10.911</v>
      </c>
      <c r="L1686" s="18"/>
      <c r="M1686" s="18"/>
    </row>
    <row r="1687" spans="1:13" ht="12.75" customHeight="1">
      <c r="A1687" s="48">
        <v>44348</v>
      </c>
      <c r="B1687" s="49" t="s">
        <v>16</v>
      </c>
      <c r="C1687" s="49" t="s">
        <v>31</v>
      </c>
      <c r="D1687" s="19">
        <v>1.855</v>
      </c>
      <c r="E1687" s="50">
        <v>23.568999999999999</v>
      </c>
      <c r="F1687" s="19">
        <v>0</v>
      </c>
      <c r="G1687" s="50">
        <v>0</v>
      </c>
      <c r="H1687" s="19">
        <v>0</v>
      </c>
      <c r="I1687" s="50">
        <v>0</v>
      </c>
      <c r="J1687" s="19">
        <v>1.855</v>
      </c>
      <c r="K1687" s="50">
        <v>23.568999999999999</v>
      </c>
      <c r="L1687" s="18"/>
      <c r="M1687" s="18"/>
    </row>
    <row r="1688" spans="1:13" ht="12.75" customHeight="1">
      <c r="A1688" s="58">
        <v>44348</v>
      </c>
      <c r="B1688" s="25" t="s">
        <v>17</v>
      </c>
      <c r="C1688" s="25" t="s">
        <v>26</v>
      </c>
      <c r="D1688" s="59">
        <v>50.805</v>
      </c>
      <c r="E1688" s="47">
        <v>1.778</v>
      </c>
      <c r="F1688" s="59">
        <v>23.073</v>
      </c>
      <c r="G1688" s="47">
        <v>2.6669999999999998</v>
      </c>
      <c r="H1688" s="59">
        <v>20.27</v>
      </c>
      <c r="I1688" s="47">
        <v>1.6539999999999999</v>
      </c>
      <c r="J1688" s="59">
        <v>27.731999999999999</v>
      </c>
      <c r="K1688" s="47">
        <v>3.7109999999999999</v>
      </c>
      <c r="L1688" s="18"/>
      <c r="M1688" s="18"/>
    </row>
    <row r="1689" spans="1:13" ht="12.75" customHeight="1">
      <c r="A1689" s="44">
        <v>44348</v>
      </c>
      <c r="B1689" s="39" t="s">
        <v>17</v>
      </c>
      <c r="C1689" s="39" t="s">
        <v>32</v>
      </c>
      <c r="D1689" s="17">
        <v>42.978000000000002</v>
      </c>
      <c r="E1689" s="45">
        <v>2.786</v>
      </c>
      <c r="F1689" s="17">
        <v>18.986000000000001</v>
      </c>
      <c r="G1689" s="45">
        <v>3.8570000000000002</v>
      </c>
      <c r="H1689" s="17">
        <v>16.224</v>
      </c>
      <c r="I1689" s="45">
        <v>3.302</v>
      </c>
      <c r="J1689" s="17">
        <v>23.992999999999999</v>
      </c>
      <c r="K1689" s="45">
        <v>5.7439999999999998</v>
      </c>
      <c r="L1689" s="18"/>
      <c r="M1689" s="18"/>
    </row>
    <row r="1690" spans="1:13" ht="12.75" customHeight="1">
      <c r="A1690" s="44">
        <v>44348</v>
      </c>
      <c r="B1690" s="39" t="s">
        <v>17</v>
      </c>
      <c r="C1690" s="39" t="s">
        <v>30</v>
      </c>
      <c r="D1690" s="17">
        <v>6.7069999999999999</v>
      </c>
      <c r="E1690" s="45">
        <v>13.531000000000001</v>
      </c>
      <c r="F1690" s="17">
        <v>4.0869999999999997</v>
      </c>
      <c r="G1690" s="45">
        <v>12.382999999999999</v>
      </c>
      <c r="H1690" s="17">
        <v>4.0460000000000003</v>
      </c>
      <c r="I1690" s="45">
        <v>12.156000000000001</v>
      </c>
      <c r="J1690" s="17">
        <v>2.62</v>
      </c>
      <c r="K1690" s="45">
        <v>25.798999999999999</v>
      </c>
      <c r="L1690" s="18"/>
      <c r="M1690" s="18"/>
    </row>
    <row r="1691" spans="1:13" ht="12.75" customHeight="1">
      <c r="A1691" s="48">
        <v>44348</v>
      </c>
      <c r="B1691" s="49" t="s">
        <v>17</v>
      </c>
      <c r="C1691" s="49" t="s">
        <v>31</v>
      </c>
      <c r="D1691" s="19">
        <v>1.1200000000000001</v>
      </c>
      <c r="E1691" s="50">
        <v>36.734000000000002</v>
      </c>
      <c r="F1691" s="19">
        <v>0</v>
      </c>
      <c r="G1691" s="50">
        <v>0</v>
      </c>
      <c r="H1691" s="19">
        <v>0</v>
      </c>
      <c r="I1691" s="50">
        <v>0</v>
      </c>
      <c r="J1691" s="19">
        <v>1.1200000000000001</v>
      </c>
      <c r="K1691" s="50">
        <v>36.734000000000002</v>
      </c>
      <c r="L1691" s="18"/>
      <c r="M1691" s="18"/>
    </row>
    <row r="1692" spans="1:13" ht="12.75" customHeight="1">
      <c r="A1692" s="58">
        <v>44348</v>
      </c>
      <c r="B1692" s="25" t="s">
        <v>18</v>
      </c>
      <c r="C1692" s="25" t="s">
        <v>26</v>
      </c>
      <c r="D1692" s="59">
        <v>128.41499999999999</v>
      </c>
      <c r="E1692" s="47">
        <v>0.88300000000000001</v>
      </c>
      <c r="F1692" s="59">
        <v>60.787999999999997</v>
      </c>
      <c r="G1692" s="47">
        <v>1.6060000000000001</v>
      </c>
      <c r="H1692" s="59">
        <v>49.728999999999999</v>
      </c>
      <c r="I1692" s="47">
        <v>0.60599999999999998</v>
      </c>
      <c r="J1692" s="59">
        <v>67.626999999999995</v>
      </c>
      <c r="K1692" s="47">
        <v>1.9570000000000001</v>
      </c>
      <c r="L1692" s="18"/>
      <c r="M1692" s="18"/>
    </row>
    <row r="1693" spans="1:13" ht="12.75" customHeight="1">
      <c r="A1693" s="44">
        <v>44348</v>
      </c>
      <c r="B1693" s="39" t="s">
        <v>18</v>
      </c>
      <c r="C1693" s="39" t="s">
        <v>32</v>
      </c>
      <c r="D1693" s="17">
        <v>110.06399999999999</v>
      </c>
      <c r="E1693" s="45">
        <v>1.3260000000000001</v>
      </c>
      <c r="F1693" s="17">
        <v>50.686999999999998</v>
      </c>
      <c r="G1693" s="45">
        <v>2.0630000000000002</v>
      </c>
      <c r="H1693" s="17">
        <v>41.750999999999998</v>
      </c>
      <c r="I1693" s="45">
        <v>1.496</v>
      </c>
      <c r="J1693" s="17">
        <v>59.377000000000002</v>
      </c>
      <c r="K1693" s="45">
        <v>2.7770000000000001</v>
      </c>
      <c r="L1693" s="18"/>
      <c r="M1693" s="18"/>
    </row>
    <row r="1694" spans="1:13" ht="12.75" customHeight="1">
      <c r="A1694" s="44">
        <v>44348</v>
      </c>
      <c r="B1694" s="39" t="s">
        <v>18</v>
      </c>
      <c r="C1694" s="39" t="s">
        <v>30</v>
      </c>
      <c r="D1694" s="17">
        <v>15.641</v>
      </c>
      <c r="E1694" s="45">
        <v>8.5960000000000001</v>
      </c>
      <c r="F1694" s="17">
        <v>10.101000000000001</v>
      </c>
      <c r="G1694" s="45">
        <v>9.7710000000000008</v>
      </c>
      <c r="H1694" s="17">
        <v>7.9770000000000003</v>
      </c>
      <c r="I1694" s="45">
        <v>7.93</v>
      </c>
      <c r="J1694" s="17">
        <v>5.54</v>
      </c>
      <c r="K1694" s="45">
        <v>18.823</v>
      </c>
      <c r="L1694" s="18"/>
      <c r="M1694" s="18"/>
    </row>
    <row r="1695" spans="1:13" ht="12.75" customHeight="1">
      <c r="A1695" s="48">
        <v>44348</v>
      </c>
      <c r="B1695" s="49" t="s">
        <v>18</v>
      </c>
      <c r="C1695" s="49" t="s">
        <v>31</v>
      </c>
      <c r="D1695" s="19">
        <v>2.71</v>
      </c>
      <c r="E1695" s="50">
        <v>28.1</v>
      </c>
      <c r="F1695" s="19">
        <v>0</v>
      </c>
      <c r="G1695" s="50">
        <v>0</v>
      </c>
      <c r="H1695" s="19">
        <v>0</v>
      </c>
      <c r="I1695" s="50">
        <v>0</v>
      </c>
      <c r="J1695" s="19">
        <v>2.71</v>
      </c>
      <c r="K1695" s="50">
        <v>28.1</v>
      </c>
      <c r="L1695" s="18"/>
      <c r="M1695" s="18"/>
    </row>
    <row r="1696" spans="1:13" ht="12.75" customHeight="1">
      <c r="A1696" s="58">
        <v>44348</v>
      </c>
      <c r="B1696" s="25" t="s">
        <v>29</v>
      </c>
      <c r="C1696" s="25" t="s">
        <v>26</v>
      </c>
      <c r="D1696" s="59">
        <v>7230.6130000000003</v>
      </c>
      <c r="E1696" s="47">
        <v>0.221</v>
      </c>
      <c r="F1696" s="59">
        <v>3294.1280000000002</v>
      </c>
      <c r="G1696" s="47">
        <v>0.37</v>
      </c>
      <c r="H1696" s="59">
        <v>2684.9940000000001</v>
      </c>
      <c r="I1696" s="47">
        <v>0.11799999999999999</v>
      </c>
      <c r="J1696" s="59">
        <v>3936.4850000000001</v>
      </c>
      <c r="K1696" s="47">
        <v>0.45200000000000001</v>
      </c>
      <c r="L1696" s="18"/>
      <c r="M1696" s="18"/>
    </row>
    <row r="1697" spans="1:13" ht="12.75" customHeight="1">
      <c r="A1697" s="44">
        <v>44348</v>
      </c>
      <c r="B1697" s="39" t="s">
        <v>29</v>
      </c>
      <c r="C1697" s="39" t="s">
        <v>32</v>
      </c>
      <c r="D1697" s="17">
        <v>5996.6419999999998</v>
      </c>
      <c r="E1697" s="45">
        <v>0.34300000000000003</v>
      </c>
      <c r="F1697" s="17">
        <v>2627.085</v>
      </c>
      <c r="G1697" s="45">
        <v>0.54100000000000004</v>
      </c>
      <c r="H1697" s="17">
        <v>2148.3119999999999</v>
      </c>
      <c r="I1697" s="45">
        <v>0.36199999999999999</v>
      </c>
      <c r="J1697" s="17">
        <v>3369.558</v>
      </c>
      <c r="K1697" s="45">
        <v>0.64</v>
      </c>
      <c r="L1697" s="18"/>
      <c r="M1697" s="18"/>
    </row>
    <row r="1698" spans="1:13" ht="12.75" customHeight="1">
      <c r="A1698" s="44">
        <v>44348</v>
      </c>
      <c r="B1698" s="39" t="s">
        <v>29</v>
      </c>
      <c r="C1698" s="39" t="s">
        <v>30</v>
      </c>
      <c r="D1698" s="17">
        <v>1110.145</v>
      </c>
      <c r="E1698" s="45">
        <v>1.391</v>
      </c>
      <c r="F1698" s="17">
        <v>667.04300000000001</v>
      </c>
      <c r="G1698" s="45">
        <v>1.768</v>
      </c>
      <c r="H1698" s="17">
        <v>536.68299999999999</v>
      </c>
      <c r="I1698" s="45">
        <v>1.5860000000000001</v>
      </c>
      <c r="J1698" s="17">
        <v>443.10199999999998</v>
      </c>
      <c r="K1698" s="45">
        <v>2.516</v>
      </c>
      <c r="L1698" s="18"/>
      <c r="M1698" s="18"/>
    </row>
    <row r="1699" spans="1:13" ht="12.75" customHeight="1">
      <c r="A1699" s="48">
        <v>44348</v>
      </c>
      <c r="B1699" s="49" t="s">
        <v>29</v>
      </c>
      <c r="C1699" s="49" t="s">
        <v>31</v>
      </c>
      <c r="D1699" s="19">
        <v>123.82599999999999</v>
      </c>
      <c r="E1699" s="50">
        <v>5.46</v>
      </c>
      <c r="F1699" s="19">
        <v>0</v>
      </c>
      <c r="G1699" s="50">
        <v>0</v>
      </c>
      <c r="H1699" s="19">
        <v>0</v>
      </c>
      <c r="I1699" s="50">
        <v>0</v>
      </c>
      <c r="J1699" s="19">
        <v>123.82599999999999</v>
      </c>
      <c r="K1699" s="50">
        <v>5.46</v>
      </c>
      <c r="L1699" s="18"/>
      <c r="M1699" s="18"/>
    </row>
    <row r="1700" spans="1:13" ht="12.75" customHeight="1">
      <c r="A1700" s="58">
        <v>44440</v>
      </c>
      <c r="B1700" s="25" t="s">
        <v>11</v>
      </c>
      <c r="C1700" s="25" t="s">
        <v>26</v>
      </c>
      <c r="D1700" s="59">
        <v>2293.4720000000002</v>
      </c>
      <c r="E1700" s="47">
        <v>0.41499999999999998</v>
      </c>
      <c r="F1700" s="59">
        <v>1055.5329999999999</v>
      </c>
      <c r="G1700" s="47">
        <v>0.60599999999999998</v>
      </c>
      <c r="H1700" s="59">
        <v>851.80600000000004</v>
      </c>
      <c r="I1700" s="47">
        <v>0.18</v>
      </c>
      <c r="J1700" s="59">
        <v>1237.9380000000001</v>
      </c>
      <c r="K1700" s="47">
        <v>0.873</v>
      </c>
      <c r="L1700" s="18"/>
      <c r="M1700" s="18"/>
    </row>
    <row r="1701" spans="1:13" ht="12.75" customHeight="1">
      <c r="A1701" s="44">
        <v>44440</v>
      </c>
      <c r="B1701" s="39" t="s">
        <v>11</v>
      </c>
      <c r="C1701" s="39" t="s">
        <v>32</v>
      </c>
      <c r="D1701" s="17">
        <v>1883.8989999999999</v>
      </c>
      <c r="E1701" s="45">
        <v>0.66500000000000004</v>
      </c>
      <c r="F1701" s="17">
        <v>831.649</v>
      </c>
      <c r="G1701" s="45">
        <v>0.88600000000000001</v>
      </c>
      <c r="H1701" s="17">
        <v>673.803</v>
      </c>
      <c r="I1701" s="45">
        <v>0.78200000000000003</v>
      </c>
      <c r="J1701" s="17">
        <v>1052.25</v>
      </c>
      <c r="K1701" s="45">
        <v>1.214</v>
      </c>
      <c r="L1701" s="18"/>
      <c r="M1701" s="18"/>
    </row>
    <row r="1702" spans="1:13" ht="12.75" customHeight="1">
      <c r="A1702" s="44">
        <v>44440</v>
      </c>
      <c r="B1702" s="39" t="s">
        <v>11</v>
      </c>
      <c r="C1702" s="39" t="s">
        <v>30</v>
      </c>
      <c r="D1702" s="17">
        <v>364.46800000000002</v>
      </c>
      <c r="E1702" s="45">
        <v>2.5339999999999998</v>
      </c>
      <c r="F1702" s="17">
        <v>223.88399999999999</v>
      </c>
      <c r="G1702" s="45">
        <v>3.081</v>
      </c>
      <c r="H1702" s="17">
        <v>178.00299999999999</v>
      </c>
      <c r="I1702" s="45">
        <v>3.09</v>
      </c>
      <c r="J1702" s="17">
        <v>140.583</v>
      </c>
      <c r="K1702" s="45">
        <v>5.9429999999999996</v>
      </c>
      <c r="L1702" s="18"/>
      <c r="M1702" s="18"/>
    </row>
    <row r="1703" spans="1:13" ht="12.75" customHeight="1">
      <c r="A1703" s="48">
        <v>44440</v>
      </c>
      <c r="B1703" s="49" t="s">
        <v>11</v>
      </c>
      <c r="C1703" s="49" t="s">
        <v>31</v>
      </c>
      <c r="D1703" s="19">
        <v>45.104999999999997</v>
      </c>
      <c r="E1703" s="50">
        <v>11.035</v>
      </c>
      <c r="F1703" s="19">
        <v>0</v>
      </c>
      <c r="G1703" s="50">
        <v>0</v>
      </c>
      <c r="H1703" s="19">
        <v>0</v>
      </c>
      <c r="I1703" s="50">
        <v>0</v>
      </c>
      <c r="J1703" s="19">
        <v>45.104999999999997</v>
      </c>
      <c r="K1703" s="50">
        <v>11.035</v>
      </c>
      <c r="L1703" s="18"/>
      <c r="M1703" s="18"/>
    </row>
    <row r="1704" spans="1:13" ht="12.75" customHeight="1">
      <c r="A1704" s="58">
        <v>44440</v>
      </c>
      <c r="B1704" s="25" t="s">
        <v>12</v>
      </c>
      <c r="C1704" s="25" t="s">
        <v>26</v>
      </c>
      <c r="D1704" s="59">
        <v>1849.6990000000001</v>
      </c>
      <c r="E1704" s="47">
        <v>0.45900000000000002</v>
      </c>
      <c r="F1704" s="59">
        <v>857.10799999999995</v>
      </c>
      <c r="G1704" s="47">
        <v>0.77400000000000002</v>
      </c>
      <c r="H1704" s="59">
        <v>686.78499999999997</v>
      </c>
      <c r="I1704" s="47">
        <v>0.189</v>
      </c>
      <c r="J1704" s="59">
        <v>992.59100000000001</v>
      </c>
      <c r="K1704" s="47">
        <v>1.093</v>
      </c>
      <c r="L1704" s="18"/>
      <c r="M1704" s="18"/>
    </row>
    <row r="1705" spans="1:13" ht="12.75" customHeight="1">
      <c r="A1705" s="44">
        <v>44440</v>
      </c>
      <c r="B1705" s="39" t="s">
        <v>12</v>
      </c>
      <c r="C1705" s="39" t="s">
        <v>32</v>
      </c>
      <c r="D1705" s="17">
        <v>1552.7550000000001</v>
      </c>
      <c r="E1705" s="45">
        <v>0.74199999999999999</v>
      </c>
      <c r="F1705" s="17">
        <v>697.84799999999996</v>
      </c>
      <c r="G1705" s="45">
        <v>1.204</v>
      </c>
      <c r="H1705" s="17">
        <v>567.69600000000003</v>
      </c>
      <c r="I1705" s="45">
        <v>0.85699999999999998</v>
      </c>
      <c r="J1705" s="17">
        <v>854.90599999999995</v>
      </c>
      <c r="K1705" s="45">
        <v>1.4239999999999999</v>
      </c>
      <c r="L1705" s="18"/>
      <c r="M1705" s="18"/>
    </row>
    <row r="1706" spans="1:13" ht="12.75" customHeight="1">
      <c r="A1706" s="44">
        <v>44440</v>
      </c>
      <c r="B1706" s="39" t="s">
        <v>12</v>
      </c>
      <c r="C1706" s="39" t="s">
        <v>30</v>
      </c>
      <c r="D1706" s="17">
        <v>264.70999999999998</v>
      </c>
      <c r="E1706" s="45">
        <v>3.371</v>
      </c>
      <c r="F1706" s="17">
        <v>159.26</v>
      </c>
      <c r="G1706" s="45">
        <v>3.62</v>
      </c>
      <c r="H1706" s="17">
        <v>119.089</v>
      </c>
      <c r="I1706" s="45">
        <v>4.181</v>
      </c>
      <c r="J1706" s="17">
        <v>105.45</v>
      </c>
      <c r="K1706" s="45">
        <v>7.1120000000000001</v>
      </c>
      <c r="L1706" s="18"/>
      <c r="M1706" s="18"/>
    </row>
    <row r="1707" spans="1:13" ht="12.75" customHeight="1">
      <c r="A1707" s="48">
        <v>44440</v>
      </c>
      <c r="B1707" s="49" t="s">
        <v>12</v>
      </c>
      <c r="C1707" s="49" t="s">
        <v>31</v>
      </c>
      <c r="D1707" s="19">
        <v>32.234999999999999</v>
      </c>
      <c r="E1707" s="50">
        <v>15.118</v>
      </c>
      <c r="F1707" s="19">
        <v>0</v>
      </c>
      <c r="G1707" s="50">
        <v>0</v>
      </c>
      <c r="H1707" s="19">
        <v>0</v>
      </c>
      <c r="I1707" s="50">
        <v>0</v>
      </c>
      <c r="J1707" s="19">
        <v>32.234999999999999</v>
      </c>
      <c r="K1707" s="50">
        <v>15.118</v>
      </c>
      <c r="L1707" s="18"/>
      <c r="M1707" s="18"/>
    </row>
    <row r="1708" spans="1:13" ht="12.75" customHeight="1">
      <c r="A1708" s="58">
        <v>44440</v>
      </c>
      <c r="B1708" s="25" t="s">
        <v>13</v>
      </c>
      <c r="C1708" s="25" t="s">
        <v>26</v>
      </c>
      <c r="D1708" s="59">
        <v>1476.7539999999999</v>
      </c>
      <c r="E1708" s="47">
        <v>0.42099999999999999</v>
      </c>
      <c r="F1708" s="59">
        <v>658.31600000000003</v>
      </c>
      <c r="G1708" s="47">
        <v>0.90500000000000003</v>
      </c>
      <c r="H1708" s="59">
        <v>551.53700000000003</v>
      </c>
      <c r="I1708" s="47">
        <v>0.315</v>
      </c>
      <c r="J1708" s="59">
        <v>818.43799999999999</v>
      </c>
      <c r="K1708" s="47">
        <v>0.97099999999999997</v>
      </c>
      <c r="L1708" s="18"/>
      <c r="M1708" s="18"/>
    </row>
    <row r="1709" spans="1:13" ht="12.75" customHeight="1">
      <c r="A1709" s="44">
        <v>44440</v>
      </c>
      <c r="B1709" s="39" t="s">
        <v>13</v>
      </c>
      <c r="C1709" s="39" t="s">
        <v>32</v>
      </c>
      <c r="D1709" s="17">
        <v>1213.1679999999999</v>
      </c>
      <c r="E1709" s="45">
        <v>0.96599999999999997</v>
      </c>
      <c r="F1709" s="17">
        <v>511.16399999999999</v>
      </c>
      <c r="G1709" s="45">
        <v>1.373</v>
      </c>
      <c r="H1709" s="17">
        <v>431.64600000000002</v>
      </c>
      <c r="I1709" s="45">
        <v>1.056</v>
      </c>
      <c r="J1709" s="17">
        <v>702.00400000000002</v>
      </c>
      <c r="K1709" s="45">
        <v>1.4059999999999999</v>
      </c>
      <c r="L1709" s="18"/>
      <c r="M1709" s="18"/>
    </row>
    <row r="1710" spans="1:13" ht="12.75" customHeight="1">
      <c r="A1710" s="44">
        <v>44440</v>
      </c>
      <c r="B1710" s="39" t="s">
        <v>13</v>
      </c>
      <c r="C1710" s="39" t="s">
        <v>30</v>
      </c>
      <c r="D1710" s="17">
        <v>235.48400000000001</v>
      </c>
      <c r="E1710" s="45">
        <v>4.3490000000000002</v>
      </c>
      <c r="F1710" s="17">
        <v>147.15199999999999</v>
      </c>
      <c r="G1710" s="45">
        <v>4.4000000000000004</v>
      </c>
      <c r="H1710" s="17">
        <v>119.89100000000001</v>
      </c>
      <c r="I1710" s="45">
        <v>4.077</v>
      </c>
      <c r="J1710" s="17">
        <v>88.331999999999994</v>
      </c>
      <c r="K1710" s="45">
        <v>7.8319999999999999</v>
      </c>
      <c r="L1710" s="18"/>
      <c r="M1710" s="18"/>
    </row>
    <row r="1711" spans="1:13" ht="12.75" customHeight="1">
      <c r="A1711" s="48">
        <v>44440</v>
      </c>
      <c r="B1711" s="49" t="s">
        <v>13</v>
      </c>
      <c r="C1711" s="49" t="s">
        <v>31</v>
      </c>
      <c r="D1711" s="19">
        <v>28.103000000000002</v>
      </c>
      <c r="E1711" s="50">
        <v>18.399999999999999</v>
      </c>
      <c r="F1711" s="19">
        <v>0</v>
      </c>
      <c r="G1711" s="50">
        <v>0</v>
      </c>
      <c r="H1711" s="19">
        <v>0</v>
      </c>
      <c r="I1711" s="50">
        <v>0</v>
      </c>
      <c r="J1711" s="19">
        <v>28.103000000000002</v>
      </c>
      <c r="K1711" s="50">
        <v>18.399999999999999</v>
      </c>
      <c r="L1711" s="18"/>
      <c r="M1711" s="18"/>
    </row>
    <row r="1712" spans="1:13" ht="12.75" customHeight="1">
      <c r="A1712" s="58">
        <v>44440</v>
      </c>
      <c r="B1712" s="25" t="s">
        <v>14</v>
      </c>
      <c r="C1712" s="25" t="s">
        <v>26</v>
      </c>
      <c r="D1712" s="59">
        <v>513.51</v>
      </c>
      <c r="E1712" s="47">
        <v>0.53400000000000003</v>
      </c>
      <c r="F1712" s="59">
        <v>223.48</v>
      </c>
      <c r="G1712" s="47">
        <v>0.97099999999999997</v>
      </c>
      <c r="H1712" s="59">
        <v>177.85400000000001</v>
      </c>
      <c r="I1712" s="47">
        <v>0.33200000000000002</v>
      </c>
      <c r="J1712" s="59">
        <v>290.02999999999997</v>
      </c>
      <c r="K1712" s="47">
        <v>1.0509999999999999</v>
      </c>
      <c r="L1712" s="18"/>
      <c r="M1712" s="18"/>
    </row>
    <row r="1713" spans="1:13" ht="12.75" customHeight="1">
      <c r="A1713" s="44">
        <v>44440</v>
      </c>
      <c r="B1713" s="39" t="s">
        <v>14</v>
      </c>
      <c r="C1713" s="39" t="s">
        <v>32</v>
      </c>
      <c r="D1713" s="17">
        <v>421.02100000000002</v>
      </c>
      <c r="E1713" s="45">
        <v>0.88100000000000001</v>
      </c>
      <c r="F1713" s="17">
        <v>173.40799999999999</v>
      </c>
      <c r="G1713" s="45">
        <v>1.585</v>
      </c>
      <c r="H1713" s="17">
        <v>139.77199999999999</v>
      </c>
      <c r="I1713" s="45">
        <v>1.216</v>
      </c>
      <c r="J1713" s="17">
        <v>247.613</v>
      </c>
      <c r="K1713" s="45">
        <v>1.528</v>
      </c>
      <c r="L1713" s="18"/>
      <c r="M1713" s="18"/>
    </row>
    <row r="1714" spans="1:13" ht="12.75" customHeight="1">
      <c r="A1714" s="44">
        <v>44440</v>
      </c>
      <c r="B1714" s="39" t="s">
        <v>14</v>
      </c>
      <c r="C1714" s="39" t="s">
        <v>30</v>
      </c>
      <c r="D1714" s="17">
        <v>84.206999999999994</v>
      </c>
      <c r="E1714" s="45">
        <v>3.8540000000000001</v>
      </c>
      <c r="F1714" s="17">
        <v>50.072000000000003</v>
      </c>
      <c r="G1714" s="45">
        <v>4.9740000000000002</v>
      </c>
      <c r="H1714" s="17">
        <v>38.082000000000001</v>
      </c>
      <c r="I1714" s="45">
        <v>4.93</v>
      </c>
      <c r="J1714" s="17">
        <v>34.134999999999998</v>
      </c>
      <c r="K1714" s="45">
        <v>7.96</v>
      </c>
      <c r="L1714" s="18"/>
      <c r="M1714" s="18"/>
    </row>
    <row r="1715" spans="1:13" ht="12.75" customHeight="1">
      <c r="A1715" s="48">
        <v>44440</v>
      </c>
      <c r="B1715" s="49" t="s">
        <v>14</v>
      </c>
      <c r="C1715" s="49" t="s">
        <v>31</v>
      </c>
      <c r="D1715" s="19">
        <v>8.2810000000000006</v>
      </c>
      <c r="E1715" s="50">
        <v>19.311</v>
      </c>
      <c r="F1715" s="19">
        <v>0</v>
      </c>
      <c r="G1715" s="50">
        <v>0</v>
      </c>
      <c r="H1715" s="19">
        <v>0</v>
      </c>
      <c r="I1715" s="50">
        <v>0</v>
      </c>
      <c r="J1715" s="19">
        <v>8.2810000000000006</v>
      </c>
      <c r="K1715" s="50">
        <v>19.311</v>
      </c>
      <c r="L1715" s="18"/>
      <c r="M1715" s="18"/>
    </row>
    <row r="1716" spans="1:13" ht="12.75" customHeight="1">
      <c r="A1716" s="58">
        <v>44440</v>
      </c>
      <c r="B1716" s="25" t="s">
        <v>15</v>
      </c>
      <c r="C1716" s="25" t="s">
        <v>26</v>
      </c>
      <c r="D1716" s="59">
        <v>765.74400000000003</v>
      </c>
      <c r="E1716" s="47">
        <v>0.50900000000000001</v>
      </c>
      <c r="F1716" s="59">
        <v>360.04</v>
      </c>
      <c r="G1716" s="47">
        <v>0.96399999999999997</v>
      </c>
      <c r="H1716" s="59">
        <v>293.09199999999998</v>
      </c>
      <c r="I1716" s="47">
        <v>0.35099999999999998</v>
      </c>
      <c r="J1716" s="59">
        <v>405.70400000000001</v>
      </c>
      <c r="K1716" s="47">
        <v>1.2669999999999999</v>
      </c>
      <c r="L1716" s="18"/>
      <c r="M1716" s="18"/>
    </row>
    <row r="1717" spans="1:13" ht="12.75" customHeight="1">
      <c r="A1717" s="44">
        <v>44440</v>
      </c>
      <c r="B1717" s="39" t="s">
        <v>15</v>
      </c>
      <c r="C1717" s="39" t="s">
        <v>32</v>
      </c>
      <c r="D1717" s="17">
        <v>642.25900000000001</v>
      </c>
      <c r="E1717" s="45">
        <v>1.03</v>
      </c>
      <c r="F1717" s="17">
        <v>290.21699999999998</v>
      </c>
      <c r="G1717" s="45">
        <v>1.556</v>
      </c>
      <c r="H1717" s="17">
        <v>242.053</v>
      </c>
      <c r="I1717" s="45">
        <v>1.1120000000000001</v>
      </c>
      <c r="J1717" s="17">
        <v>352.04199999999997</v>
      </c>
      <c r="K1717" s="45">
        <v>1.4219999999999999</v>
      </c>
      <c r="L1717" s="18"/>
      <c r="M1717" s="18"/>
    </row>
    <row r="1718" spans="1:13" ht="12.75" customHeight="1">
      <c r="A1718" s="44">
        <v>44440</v>
      </c>
      <c r="B1718" s="39" t="s">
        <v>15</v>
      </c>
      <c r="C1718" s="39" t="s">
        <v>30</v>
      </c>
      <c r="D1718" s="17">
        <v>112.66</v>
      </c>
      <c r="E1718" s="45">
        <v>5.1849999999999996</v>
      </c>
      <c r="F1718" s="17">
        <v>69.822999999999993</v>
      </c>
      <c r="G1718" s="45">
        <v>5.0270000000000001</v>
      </c>
      <c r="H1718" s="17">
        <v>51.039000000000001</v>
      </c>
      <c r="I1718" s="45">
        <v>5.3380000000000001</v>
      </c>
      <c r="J1718" s="17">
        <v>42.837000000000003</v>
      </c>
      <c r="K1718" s="45">
        <v>10.077</v>
      </c>
      <c r="L1718" s="18"/>
      <c r="M1718" s="18"/>
    </row>
    <row r="1719" spans="1:13" ht="12.75" customHeight="1">
      <c r="A1719" s="48">
        <v>44440</v>
      </c>
      <c r="B1719" s="49" t="s">
        <v>15</v>
      </c>
      <c r="C1719" s="49" t="s">
        <v>31</v>
      </c>
      <c r="D1719" s="19">
        <v>10.826000000000001</v>
      </c>
      <c r="E1719" s="50">
        <v>18.038</v>
      </c>
      <c r="F1719" s="19">
        <v>0</v>
      </c>
      <c r="G1719" s="50">
        <v>0</v>
      </c>
      <c r="H1719" s="19">
        <v>0</v>
      </c>
      <c r="I1719" s="50">
        <v>0</v>
      </c>
      <c r="J1719" s="19">
        <v>10.826000000000001</v>
      </c>
      <c r="K1719" s="50">
        <v>18.038</v>
      </c>
      <c r="L1719" s="18"/>
      <c r="M1719" s="18"/>
    </row>
    <row r="1720" spans="1:13" ht="12.75" customHeight="1">
      <c r="A1720" s="58">
        <v>44440</v>
      </c>
      <c r="B1720" s="25" t="s">
        <v>16</v>
      </c>
      <c r="C1720" s="25" t="s">
        <v>26</v>
      </c>
      <c r="D1720" s="59">
        <v>165.81</v>
      </c>
      <c r="E1720" s="47">
        <v>0.78600000000000003</v>
      </c>
      <c r="F1720" s="59">
        <v>65.777000000000001</v>
      </c>
      <c r="G1720" s="47">
        <v>1.179</v>
      </c>
      <c r="H1720" s="59">
        <v>54.750999999999998</v>
      </c>
      <c r="I1720" s="47">
        <v>0.74099999999999999</v>
      </c>
      <c r="J1720" s="59">
        <v>100.033</v>
      </c>
      <c r="K1720" s="47">
        <v>1.383</v>
      </c>
      <c r="L1720" s="18"/>
      <c r="M1720" s="18"/>
    </row>
    <row r="1721" spans="1:13" ht="12.75" customHeight="1">
      <c r="A1721" s="44">
        <v>44440</v>
      </c>
      <c r="B1721" s="39" t="s">
        <v>16</v>
      </c>
      <c r="C1721" s="39" t="s">
        <v>32</v>
      </c>
      <c r="D1721" s="17">
        <v>138.79900000000001</v>
      </c>
      <c r="E1721" s="45">
        <v>1.236</v>
      </c>
      <c r="F1721" s="17">
        <v>50.034999999999997</v>
      </c>
      <c r="G1721" s="45">
        <v>2.4990000000000001</v>
      </c>
      <c r="H1721" s="17">
        <v>41.192</v>
      </c>
      <c r="I1721" s="45">
        <v>1.821</v>
      </c>
      <c r="J1721" s="17">
        <v>88.763999999999996</v>
      </c>
      <c r="K1721" s="45">
        <v>1.728</v>
      </c>
      <c r="L1721" s="18"/>
      <c r="M1721" s="18"/>
    </row>
    <row r="1722" spans="1:13" ht="12.75" customHeight="1">
      <c r="A1722" s="44">
        <v>44440</v>
      </c>
      <c r="B1722" s="39" t="s">
        <v>16</v>
      </c>
      <c r="C1722" s="39" t="s">
        <v>30</v>
      </c>
      <c r="D1722" s="17">
        <v>25.11</v>
      </c>
      <c r="E1722" s="45">
        <v>6.1</v>
      </c>
      <c r="F1722" s="17">
        <v>15.742000000000001</v>
      </c>
      <c r="G1722" s="45">
        <v>6.3540000000000001</v>
      </c>
      <c r="H1722" s="17">
        <v>13.558999999999999</v>
      </c>
      <c r="I1722" s="45">
        <v>6.8090000000000002</v>
      </c>
      <c r="J1722" s="17">
        <v>9.3680000000000003</v>
      </c>
      <c r="K1722" s="45">
        <v>10.784000000000001</v>
      </c>
      <c r="L1722" s="18"/>
      <c r="M1722" s="18"/>
    </row>
    <row r="1723" spans="1:13" ht="12.75" customHeight="1">
      <c r="A1723" s="48">
        <v>44440</v>
      </c>
      <c r="B1723" s="49" t="s">
        <v>16</v>
      </c>
      <c r="C1723" s="49" t="s">
        <v>31</v>
      </c>
      <c r="D1723" s="19">
        <v>1.901</v>
      </c>
      <c r="E1723" s="50">
        <v>22.765999999999998</v>
      </c>
      <c r="F1723" s="19">
        <v>0</v>
      </c>
      <c r="G1723" s="50">
        <v>0</v>
      </c>
      <c r="H1723" s="19">
        <v>0</v>
      </c>
      <c r="I1723" s="50">
        <v>0</v>
      </c>
      <c r="J1723" s="19">
        <v>1.901</v>
      </c>
      <c r="K1723" s="50">
        <v>22.765999999999998</v>
      </c>
      <c r="L1723" s="18"/>
      <c r="M1723" s="18"/>
    </row>
    <row r="1724" spans="1:13" ht="12.75" customHeight="1">
      <c r="A1724" s="58">
        <v>44440</v>
      </c>
      <c r="B1724" s="25" t="s">
        <v>17</v>
      </c>
      <c r="C1724" s="25" t="s">
        <v>26</v>
      </c>
      <c r="D1724" s="59">
        <v>50.866</v>
      </c>
      <c r="E1724" s="47">
        <v>1.7110000000000001</v>
      </c>
      <c r="F1724" s="59">
        <v>23.666</v>
      </c>
      <c r="G1724" s="47">
        <v>2.6459999999999999</v>
      </c>
      <c r="H1724" s="59">
        <v>20.571000000000002</v>
      </c>
      <c r="I1724" s="47">
        <v>1.393</v>
      </c>
      <c r="J1724" s="59">
        <v>27.201000000000001</v>
      </c>
      <c r="K1724" s="47">
        <v>3.496</v>
      </c>
      <c r="L1724" s="18"/>
      <c r="M1724" s="18"/>
    </row>
    <row r="1725" spans="1:13" ht="12.75" customHeight="1">
      <c r="A1725" s="44">
        <v>44440</v>
      </c>
      <c r="B1725" s="39" t="s">
        <v>17</v>
      </c>
      <c r="C1725" s="39" t="s">
        <v>32</v>
      </c>
      <c r="D1725" s="17">
        <v>42.228999999999999</v>
      </c>
      <c r="E1725" s="45">
        <v>2.3380000000000001</v>
      </c>
      <c r="F1725" s="17">
        <v>18.693999999999999</v>
      </c>
      <c r="G1725" s="45">
        <v>3.972</v>
      </c>
      <c r="H1725" s="17">
        <v>16.065999999999999</v>
      </c>
      <c r="I1725" s="45">
        <v>2.6030000000000002</v>
      </c>
      <c r="J1725" s="17">
        <v>23.535</v>
      </c>
      <c r="K1725" s="45">
        <v>4.4509999999999996</v>
      </c>
      <c r="L1725" s="18"/>
      <c r="M1725" s="18"/>
    </row>
    <row r="1726" spans="1:13" ht="12.75" customHeight="1">
      <c r="A1726" s="44">
        <v>44440</v>
      </c>
      <c r="B1726" s="39" t="s">
        <v>17</v>
      </c>
      <c r="C1726" s="39" t="s">
        <v>30</v>
      </c>
      <c r="D1726" s="17">
        <v>7.5709999999999997</v>
      </c>
      <c r="E1726" s="45">
        <v>10.211</v>
      </c>
      <c r="F1726" s="17">
        <v>4.9710000000000001</v>
      </c>
      <c r="G1726" s="45">
        <v>12.891999999999999</v>
      </c>
      <c r="H1726" s="17">
        <v>4.5060000000000002</v>
      </c>
      <c r="I1726" s="45">
        <v>13.356999999999999</v>
      </c>
      <c r="J1726" s="17">
        <v>2.5990000000000002</v>
      </c>
      <c r="K1726" s="45">
        <v>18.271000000000001</v>
      </c>
      <c r="L1726" s="18"/>
      <c r="M1726" s="18"/>
    </row>
    <row r="1727" spans="1:13" ht="12.75" customHeight="1">
      <c r="A1727" s="48">
        <v>44440</v>
      </c>
      <c r="B1727" s="49" t="s">
        <v>17</v>
      </c>
      <c r="C1727" s="49" t="s">
        <v>31</v>
      </c>
      <c r="D1727" s="19">
        <v>1.0660000000000001</v>
      </c>
      <c r="E1727" s="50">
        <v>33.863</v>
      </c>
      <c r="F1727" s="19">
        <v>0</v>
      </c>
      <c r="G1727" s="50">
        <v>0</v>
      </c>
      <c r="H1727" s="19">
        <v>0</v>
      </c>
      <c r="I1727" s="50">
        <v>0</v>
      </c>
      <c r="J1727" s="19">
        <v>1.0660000000000001</v>
      </c>
      <c r="K1727" s="50">
        <v>33.863</v>
      </c>
      <c r="L1727" s="18"/>
      <c r="M1727" s="18"/>
    </row>
    <row r="1728" spans="1:13" ht="12.75" customHeight="1">
      <c r="A1728" s="58">
        <v>44440</v>
      </c>
      <c r="B1728" s="25" t="s">
        <v>18</v>
      </c>
      <c r="C1728" s="25" t="s">
        <v>26</v>
      </c>
      <c r="D1728" s="59">
        <v>129.767</v>
      </c>
      <c r="E1728" s="47">
        <v>0.93</v>
      </c>
      <c r="F1728" s="59">
        <v>58.866</v>
      </c>
      <c r="G1728" s="47">
        <v>1.409</v>
      </c>
      <c r="H1728" s="59">
        <v>49.326000000000001</v>
      </c>
      <c r="I1728" s="47">
        <v>0.45400000000000001</v>
      </c>
      <c r="J1728" s="59">
        <v>70.900999999999996</v>
      </c>
      <c r="K1728" s="47">
        <v>2.0510000000000002</v>
      </c>
      <c r="L1728" s="18"/>
      <c r="M1728" s="18"/>
    </row>
    <row r="1729" spans="1:13" ht="12.75" customHeight="1">
      <c r="A1729" s="44">
        <v>44440</v>
      </c>
      <c r="B1729" s="39" t="s">
        <v>18</v>
      </c>
      <c r="C1729" s="39" t="s">
        <v>32</v>
      </c>
      <c r="D1729" s="17">
        <v>110.908</v>
      </c>
      <c r="E1729" s="45">
        <v>1.5780000000000001</v>
      </c>
      <c r="F1729" s="17">
        <v>47.920999999999999</v>
      </c>
      <c r="G1729" s="45">
        <v>2.4460000000000002</v>
      </c>
      <c r="H1729" s="17">
        <v>41.192</v>
      </c>
      <c r="I1729" s="45">
        <v>1.911</v>
      </c>
      <c r="J1729" s="17">
        <v>62.987000000000002</v>
      </c>
      <c r="K1729" s="45">
        <v>2.67</v>
      </c>
      <c r="L1729" s="18"/>
      <c r="M1729" s="18"/>
    </row>
    <row r="1730" spans="1:13" ht="12.75" customHeight="1">
      <c r="A1730" s="44">
        <v>44440</v>
      </c>
      <c r="B1730" s="39" t="s">
        <v>18</v>
      </c>
      <c r="C1730" s="39" t="s">
        <v>30</v>
      </c>
      <c r="D1730" s="17">
        <v>16.132999999999999</v>
      </c>
      <c r="E1730" s="45">
        <v>8.4090000000000007</v>
      </c>
      <c r="F1730" s="17">
        <v>10.945</v>
      </c>
      <c r="G1730" s="45">
        <v>8.0660000000000007</v>
      </c>
      <c r="H1730" s="17">
        <v>8.1340000000000003</v>
      </c>
      <c r="I1730" s="45">
        <v>8.9849999999999994</v>
      </c>
      <c r="J1730" s="17">
        <v>5.1879999999999997</v>
      </c>
      <c r="K1730" s="45">
        <v>19.245999999999999</v>
      </c>
      <c r="L1730" s="18"/>
      <c r="M1730" s="18"/>
    </row>
    <row r="1731" spans="1:13" ht="12.75" customHeight="1">
      <c r="A1731" s="48">
        <v>44440</v>
      </c>
      <c r="B1731" s="49" t="s">
        <v>18</v>
      </c>
      <c r="C1731" s="49" t="s">
        <v>31</v>
      </c>
      <c r="D1731" s="19">
        <v>2.726</v>
      </c>
      <c r="E1731" s="50">
        <v>31.164999999999999</v>
      </c>
      <c r="F1731" s="19">
        <v>0</v>
      </c>
      <c r="G1731" s="50">
        <v>0</v>
      </c>
      <c r="H1731" s="19">
        <v>0</v>
      </c>
      <c r="I1731" s="50">
        <v>0</v>
      </c>
      <c r="J1731" s="19">
        <v>2.726</v>
      </c>
      <c r="K1731" s="50">
        <v>31.164999999999999</v>
      </c>
      <c r="L1731" s="18"/>
      <c r="M1731" s="18"/>
    </row>
    <row r="1732" spans="1:13" ht="12.75" customHeight="1">
      <c r="A1732" s="58">
        <v>44440</v>
      </c>
      <c r="B1732" s="25" t="s">
        <v>29</v>
      </c>
      <c r="C1732" s="25" t="s">
        <v>26</v>
      </c>
      <c r="D1732" s="59">
        <v>7245.6220000000003</v>
      </c>
      <c r="E1732" s="47">
        <v>0.21299999999999999</v>
      </c>
      <c r="F1732" s="59">
        <v>3302.7860000000001</v>
      </c>
      <c r="G1732" s="47">
        <v>0.32700000000000001</v>
      </c>
      <c r="H1732" s="59">
        <v>2685.7220000000002</v>
      </c>
      <c r="I1732" s="47">
        <v>0.106</v>
      </c>
      <c r="J1732" s="59">
        <v>3942.835</v>
      </c>
      <c r="K1732" s="47">
        <v>0.45700000000000002</v>
      </c>
      <c r="L1732" s="18"/>
      <c r="M1732" s="18"/>
    </row>
    <row r="1733" spans="1:13" ht="12.75" customHeight="1">
      <c r="A1733" s="44">
        <v>44440</v>
      </c>
      <c r="B1733" s="39" t="s">
        <v>29</v>
      </c>
      <c r="C1733" s="39" t="s">
        <v>32</v>
      </c>
      <c r="D1733" s="17">
        <v>6005.0370000000003</v>
      </c>
      <c r="E1733" s="45">
        <v>0.38900000000000001</v>
      </c>
      <c r="F1733" s="17">
        <v>2620.9369999999999</v>
      </c>
      <c r="G1733" s="45">
        <v>0.55000000000000004</v>
      </c>
      <c r="H1733" s="17">
        <v>2153.4189999999999</v>
      </c>
      <c r="I1733" s="45">
        <v>0.42599999999999999</v>
      </c>
      <c r="J1733" s="17">
        <v>3384.1</v>
      </c>
      <c r="K1733" s="45">
        <v>0.65100000000000002</v>
      </c>
      <c r="L1733" s="18"/>
      <c r="M1733" s="18"/>
    </row>
    <row r="1734" spans="1:13" ht="12.75" customHeight="1">
      <c r="A1734" s="44">
        <v>44440</v>
      </c>
      <c r="B1734" s="39" t="s">
        <v>29</v>
      </c>
      <c r="C1734" s="39" t="s">
        <v>30</v>
      </c>
      <c r="D1734" s="17">
        <v>1110.3420000000001</v>
      </c>
      <c r="E1734" s="45">
        <v>1.6619999999999999</v>
      </c>
      <c r="F1734" s="17">
        <v>681.84900000000005</v>
      </c>
      <c r="G1734" s="45">
        <v>1.73</v>
      </c>
      <c r="H1734" s="17">
        <v>532.303</v>
      </c>
      <c r="I1734" s="45">
        <v>1.778</v>
      </c>
      <c r="J1734" s="17">
        <v>428.49299999999999</v>
      </c>
      <c r="K1734" s="45">
        <v>3.423</v>
      </c>
      <c r="L1734" s="18"/>
      <c r="M1734" s="18"/>
    </row>
    <row r="1735" spans="1:13" ht="12.75" customHeight="1">
      <c r="A1735" s="48">
        <v>44440</v>
      </c>
      <c r="B1735" s="49" t="s">
        <v>29</v>
      </c>
      <c r="C1735" s="49" t="s">
        <v>31</v>
      </c>
      <c r="D1735" s="19">
        <v>130.24299999999999</v>
      </c>
      <c r="E1735" s="50">
        <v>7.41</v>
      </c>
      <c r="F1735" s="19">
        <v>0</v>
      </c>
      <c r="G1735" s="50">
        <v>0</v>
      </c>
      <c r="H1735" s="19">
        <v>0</v>
      </c>
      <c r="I1735" s="50">
        <v>0</v>
      </c>
      <c r="J1735" s="19">
        <v>130.24299999999999</v>
      </c>
      <c r="K1735" s="50">
        <v>7.41</v>
      </c>
      <c r="L1735" s="18"/>
      <c r="M1735" s="18"/>
    </row>
    <row r="1736" spans="1:13" ht="12.75" customHeight="1">
      <c r="A1736" s="58">
        <v>44531</v>
      </c>
      <c r="B1736" s="25" t="s">
        <v>11</v>
      </c>
      <c r="C1736" s="25" t="s">
        <v>26</v>
      </c>
      <c r="D1736" s="59">
        <v>2287.6350000000002</v>
      </c>
      <c r="E1736" s="47">
        <v>0.32800000000000001</v>
      </c>
      <c r="F1736" s="59">
        <v>1044.7929999999999</v>
      </c>
      <c r="G1736" s="47">
        <v>0.753</v>
      </c>
      <c r="H1736" s="59">
        <v>851.27200000000005</v>
      </c>
      <c r="I1736" s="47">
        <v>0.16900000000000001</v>
      </c>
      <c r="J1736" s="59">
        <v>1242.8409999999999</v>
      </c>
      <c r="K1736" s="47">
        <v>0.86099999999999999</v>
      </c>
      <c r="L1736" s="18"/>
      <c r="M1736" s="18"/>
    </row>
    <row r="1737" spans="1:13" ht="12.75" customHeight="1">
      <c r="A1737" s="44">
        <v>44531</v>
      </c>
      <c r="B1737" s="39" t="s">
        <v>11</v>
      </c>
      <c r="C1737" s="39" t="s">
        <v>32</v>
      </c>
      <c r="D1737" s="17">
        <v>1884.338</v>
      </c>
      <c r="E1737" s="45">
        <v>0.67300000000000004</v>
      </c>
      <c r="F1737" s="17">
        <v>820.57</v>
      </c>
      <c r="G1737" s="45">
        <v>1.0960000000000001</v>
      </c>
      <c r="H1737" s="17">
        <v>671.99199999999996</v>
      </c>
      <c r="I1737" s="45">
        <v>0.77400000000000002</v>
      </c>
      <c r="J1737" s="17">
        <v>1063.769</v>
      </c>
      <c r="K1737" s="45">
        <v>1.194</v>
      </c>
      <c r="L1737" s="18"/>
      <c r="M1737" s="18"/>
    </row>
    <row r="1738" spans="1:13" ht="12.75" customHeight="1">
      <c r="A1738" s="44">
        <v>44531</v>
      </c>
      <c r="B1738" s="39" t="s">
        <v>11</v>
      </c>
      <c r="C1738" s="39" t="s">
        <v>30</v>
      </c>
      <c r="D1738" s="17">
        <v>357.04300000000001</v>
      </c>
      <c r="E1738" s="45">
        <v>2.778</v>
      </c>
      <c r="F1738" s="17">
        <v>224.22399999999999</v>
      </c>
      <c r="G1738" s="45">
        <v>3.3849999999999998</v>
      </c>
      <c r="H1738" s="17">
        <v>179.28100000000001</v>
      </c>
      <c r="I1738" s="45">
        <v>3.0920000000000001</v>
      </c>
      <c r="J1738" s="17">
        <v>132.81899999999999</v>
      </c>
      <c r="K1738" s="45">
        <v>5.8550000000000004</v>
      </c>
      <c r="L1738" s="18"/>
      <c r="M1738" s="18"/>
    </row>
    <row r="1739" spans="1:13" ht="12.75" customHeight="1">
      <c r="A1739" s="48">
        <v>44531</v>
      </c>
      <c r="B1739" s="49" t="s">
        <v>11</v>
      </c>
      <c r="C1739" s="49" t="s">
        <v>31</v>
      </c>
      <c r="D1739" s="19">
        <v>46.253999999999998</v>
      </c>
      <c r="E1739" s="50">
        <v>12.502000000000001</v>
      </c>
      <c r="F1739" s="19">
        <v>0</v>
      </c>
      <c r="G1739" s="50">
        <v>0</v>
      </c>
      <c r="H1739" s="19">
        <v>0</v>
      </c>
      <c r="I1739" s="50">
        <v>0</v>
      </c>
      <c r="J1739" s="19">
        <v>46.253999999999998</v>
      </c>
      <c r="K1739" s="50">
        <v>12.502000000000001</v>
      </c>
      <c r="L1739" s="18"/>
      <c r="M1739" s="18"/>
    </row>
    <row r="1740" spans="1:13" ht="12.75" customHeight="1">
      <c r="A1740" s="58">
        <v>44531</v>
      </c>
      <c r="B1740" s="25" t="s">
        <v>12</v>
      </c>
      <c r="C1740" s="25" t="s">
        <v>26</v>
      </c>
      <c r="D1740" s="59">
        <v>1856.066</v>
      </c>
      <c r="E1740" s="47">
        <v>0.44600000000000001</v>
      </c>
      <c r="F1740" s="59">
        <v>858.04200000000003</v>
      </c>
      <c r="G1740" s="47">
        <v>0.85599999999999998</v>
      </c>
      <c r="H1740" s="59">
        <v>687.803</v>
      </c>
      <c r="I1740" s="47">
        <v>0.23699999999999999</v>
      </c>
      <c r="J1740" s="59">
        <v>998.02499999999998</v>
      </c>
      <c r="K1740" s="47">
        <v>0.98799999999999999</v>
      </c>
      <c r="L1740" s="18"/>
      <c r="M1740" s="18"/>
    </row>
    <row r="1741" spans="1:13" ht="12.75" customHeight="1">
      <c r="A1741" s="44">
        <v>44531</v>
      </c>
      <c r="B1741" s="39" t="s">
        <v>12</v>
      </c>
      <c r="C1741" s="39" t="s">
        <v>32</v>
      </c>
      <c r="D1741" s="17">
        <v>1567.325</v>
      </c>
      <c r="E1741" s="45">
        <v>0.65900000000000003</v>
      </c>
      <c r="F1741" s="17">
        <v>699.89099999999996</v>
      </c>
      <c r="G1741" s="45">
        <v>1.1279999999999999</v>
      </c>
      <c r="H1741" s="17">
        <v>570.76400000000001</v>
      </c>
      <c r="I1741" s="45">
        <v>0.88300000000000001</v>
      </c>
      <c r="J1741" s="17">
        <v>867.43399999999997</v>
      </c>
      <c r="K1741" s="45">
        <v>1.2549999999999999</v>
      </c>
      <c r="L1741" s="18"/>
      <c r="M1741" s="18"/>
    </row>
    <row r="1742" spans="1:13" ht="12.75" customHeight="1">
      <c r="A1742" s="44">
        <v>44531</v>
      </c>
      <c r="B1742" s="39" t="s">
        <v>12</v>
      </c>
      <c r="C1742" s="39" t="s">
        <v>30</v>
      </c>
      <c r="D1742" s="17">
        <v>254.74199999999999</v>
      </c>
      <c r="E1742" s="45">
        <v>3.3069999999999999</v>
      </c>
      <c r="F1742" s="17">
        <v>158.15100000000001</v>
      </c>
      <c r="G1742" s="45">
        <v>3.9009999999999998</v>
      </c>
      <c r="H1742" s="17">
        <v>117.039</v>
      </c>
      <c r="I1742" s="45">
        <v>4.3550000000000004</v>
      </c>
      <c r="J1742" s="17">
        <v>96.591999999999999</v>
      </c>
      <c r="K1742" s="45">
        <v>7.0940000000000003</v>
      </c>
      <c r="L1742" s="18"/>
      <c r="M1742" s="18"/>
    </row>
    <row r="1743" spans="1:13" ht="12.75" customHeight="1">
      <c r="A1743" s="48">
        <v>44531</v>
      </c>
      <c r="B1743" s="49" t="s">
        <v>12</v>
      </c>
      <c r="C1743" s="49" t="s">
        <v>31</v>
      </c>
      <c r="D1743" s="19">
        <v>33.999000000000002</v>
      </c>
      <c r="E1743" s="50">
        <v>15.571999999999999</v>
      </c>
      <c r="F1743" s="19">
        <v>0</v>
      </c>
      <c r="G1743" s="50">
        <v>0</v>
      </c>
      <c r="H1743" s="19">
        <v>0</v>
      </c>
      <c r="I1743" s="50">
        <v>0</v>
      </c>
      <c r="J1743" s="19">
        <v>33.999000000000002</v>
      </c>
      <c r="K1743" s="50">
        <v>15.571999999999999</v>
      </c>
      <c r="L1743" s="18"/>
      <c r="M1743" s="18"/>
    </row>
    <row r="1744" spans="1:13" ht="12.75" customHeight="1">
      <c r="A1744" s="58">
        <v>44531</v>
      </c>
      <c r="B1744" s="25" t="s">
        <v>13</v>
      </c>
      <c r="C1744" s="25" t="s">
        <v>26</v>
      </c>
      <c r="D1744" s="59">
        <v>1486.7660000000001</v>
      </c>
      <c r="E1744" s="47">
        <v>0.48299999999999998</v>
      </c>
      <c r="F1744" s="59">
        <v>655.26400000000001</v>
      </c>
      <c r="G1744" s="47">
        <v>0.996</v>
      </c>
      <c r="H1744" s="59">
        <v>555.17899999999997</v>
      </c>
      <c r="I1744" s="47">
        <v>0.36399999999999999</v>
      </c>
      <c r="J1744" s="59">
        <v>831.50199999999995</v>
      </c>
      <c r="K1744" s="47">
        <v>1.073</v>
      </c>
      <c r="L1744" s="18"/>
      <c r="M1744" s="18"/>
    </row>
    <row r="1745" spans="1:13" ht="12.75" customHeight="1">
      <c r="A1745" s="44">
        <v>44531</v>
      </c>
      <c r="B1745" s="39" t="s">
        <v>13</v>
      </c>
      <c r="C1745" s="39" t="s">
        <v>32</v>
      </c>
      <c r="D1745" s="17">
        <v>1230.5940000000001</v>
      </c>
      <c r="E1745" s="45">
        <v>0.84</v>
      </c>
      <c r="F1745" s="17">
        <v>505.56299999999999</v>
      </c>
      <c r="G1745" s="45">
        <v>1.448</v>
      </c>
      <c r="H1745" s="17">
        <v>430.01499999999999</v>
      </c>
      <c r="I1745" s="45">
        <v>1.2410000000000001</v>
      </c>
      <c r="J1745" s="17">
        <v>725.03200000000004</v>
      </c>
      <c r="K1745" s="45">
        <v>1.421</v>
      </c>
      <c r="L1745" s="18"/>
      <c r="M1745" s="18"/>
    </row>
    <row r="1746" spans="1:13" ht="12.75" customHeight="1">
      <c r="A1746" s="44">
        <v>44531</v>
      </c>
      <c r="B1746" s="39" t="s">
        <v>13</v>
      </c>
      <c r="C1746" s="39" t="s">
        <v>30</v>
      </c>
      <c r="D1746" s="17">
        <v>225.73099999999999</v>
      </c>
      <c r="E1746" s="45">
        <v>4.6459999999999999</v>
      </c>
      <c r="F1746" s="17">
        <v>149.70099999999999</v>
      </c>
      <c r="G1746" s="45">
        <v>4.7569999999999997</v>
      </c>
      <c r="H1746" s="17">
        <v>125.164</v>
      </c>
      <c r="I1746" s="45">
        <v>4.702</v>
      </c>
      <c r="J1746" s="17">
        <v>76.03</v>
      </c>
      <c r="K1746" s="45">
        <v>10.076000000000001</v>
      </c>
      <c r="L1746" s="18"/>
      <c r="M1746" s="18"/>
    </row>
    <row r="1747" spans="1:13" ht="12.75" customHeight="1">
      <c r="A1747" s="48">
        <v>44531</v>
      </c>
      <c r="B1747" s="49" t="s">
        <v>13</v>
      </c>
      <c r="C1747" s="49" t="s">
        <v>31</v>
      </c>
      <c r="D1747" s="19">
        <v>30.440999999999999</v>
      </c>
      <c r="E1747" s="50">
        <v>19.344999999999999</v>
      </c>
      <c r="F1747" s="19">
        <v>0</v>
      </c>
      <c r="G1747" s="50">
        <v>0</v>
      </c>
      <c r="H1747" s="19">
        <v>0</v>
      </c>
      <c r="I1747" s="50">
        <v>0</v>
      </c>
      <c r="J1747" s="19">
        <v>30.440999999999999</v>
      </c>
      <c r="K1747" s="50">
        <v>19.344999999999999</v>
      </c>
      <c r="L1747" s="18"/>
      <c r="M1747" s="18"/>
    </row>
    <row r="1748" spans="1:13" ht="12.75" customHeight="1">
      <c r="A1748" s="58">
        <v>44531</v>
      </c>
      <c r="B1748" s="25" t="s">
        <v>14</v>
      </c>
      <c r="C1748" s="25" t="s">
        <v>26</v>
      </c>
      <c r="D1748" s="59">
        <v>511.63</v>
      </c>
      <c r="E1748" s="47">
        <v>0.45200000000000001</v>
      </c>
      <c r="F1748" s="59">
        <v>218.63800000000001</v>
      </c>
      <c r="G1748" s="47">
        <v>1.0049999999999999</v>
      </c>
      <c r="H1748" s="59">
        <v>177.417</v>
      </c>
      <c r="I1748" s="47">
        <v>0.22500000000000001</v>
      </c>
      <c r="J1748" s="59">
        <v>292.99200000000002</v>
      </c>
      <c r="K1748" s="47">
        <v>1.054</v>
      </c>
      <c r="L1748" s="18"/>
      <c r="M1748" s="18"/>
    </row>
    <row r="1749" spans="1:13" ht="12.75" customHeight="1">
      <c r="A1749" s="44">
        <v>44531</v>
      </c>
      <c r="B1749" s="39" t="s">
        <v>14</v>
      </c>
      <c r="C1749" s="39" t="s">
        <v>32</v>
      </c>
      <c r="D1749" s="17">
        <v>418.62099999999998</v>
      </c>
      <c r="E1749" s="45">
        <v>1.0209999999999999</v>
      </c>
      <c r="F1749" s="17">
        <v>172.40299999999999</v>
      </c>
      <c r="G1749" s="45">
        <v>1.6020000000000001</v>
      </c>
      <c r="H1749" s="17">
        <v>141.239</v>
      </c>
      <c r="I1749" s="45">
        <v>1.141</v>
      </c>
      <c r="J1749" s="17">
        <v>246.21799999999999</v>
      </c>
      <c r="K1749" s="45">
        <v>1.7010000000000001</v>
      </c>
      <c r="L1749" s="18"/>
      <c r="M1749" s="18"/>
    </row>
    <row r="1750" spans="1:13" ht="12.75" customHeight="1">
      <c r="A1750" s="44">
        <v>44531</v>
      </c>
      <c r="B1750" s="39" t="s">
        <v>14</v>
      </c>
      <c r="C1750" s="39" t="s">
        <v>30</v>
      </c>
      <c r="D1750" s="17">
        <v>81.135000000000005</v>
      </c>
      <c r="E1750" s="45">
        <v>4.9850000000000003</v>
      </c>
      <c r="F1750" s="17">
        <v>46.234999999999999</v>
      </c>
      <c r="G1750" s="45">
        <v>4.7770000000000001</v>
      </c>
      <c r="H1750" s="17">
        <v>36.177999999999997</v>
      </c>
      <c r="I1750" s="45">
        <v>4.7169999999999996</v>
      </c>
      <c r="J1750" s="17">
        <v>34.899000000000001</v>
      </c>
      <c r="K1750" s="45">
        <v>9.5120000000000005</v>
      </c>
      <c r="L1750" s="18"/>
      <c r="M1750" s="18"/>
    </row>
    <row r="1751" spans="1:13" ht="12.75" customHeight="1">
      <c r="A1751" s="48">
        <v>44531</v>
      </c>
      <c r="B1751" s="49" t="s">
        <v>14</v>
      </c>
      <c r="C1751" s="49" t="s">
        <v>31</v>
      </c>
      <c r="D1751" s="19">
        <v>11.875</v>
      </c>
      <c r="E1751" s="50">
        <v>16.122</v>
      </c>
      <c r="F1751" s="19">
        <v>0</v>
      </c>
      <c r="G1751" s="50">
        <v>0</v>
      </c>
      <c r="H1751" s="19">
        <v>0</v>
      </c>
      <c r="I1751" s="50">
        <v>0</v>
      </c>
      <c r="J1751" s="19">
        <v>11.875</v>
      </c>
      <c r="K1751" s="50">
        <v>16.122</v>
      </c>
      <c r="L1751" s="18"/>
      <c r="M1751" s="18"/>
    </row>
    <row r="1752" spans="1:13" ht="12.75" customHeight="1">
      <c r="A1752" s="58">
        <v>44531</v>
      </c>
      <c r="B1752" s="25" t="s">
        <v>15</v>
      </c>
      <c r="C1752" s="25" t="s">
        <v>26</v>
      </c>
      <c r="D1752" s="59">
        <v>771.93</v>
      </c>
      <c r="E1752" s="47">
        <v>0.55400000000000005</v>
      </c>
      <c r="F1752" s="59">
        <v>347.60899999999998</v>
      </c>
      <c r="G1752" s="47">
        <v>0.99</v>
      </c>
      <c r="H1752" s="59">
        <v>291.36599999999999</v>
      </c>
      <c r="I1752" s="47">
        <v>0.185</v>
      </c>
      <c r="J1752" s="59">
        <v>424.32100000000003</v>
      </c>
      <c r="K1752" s="47">
        <v>1.3819999999999999</v>
      </c>
      <c r="L1752" s="18"/>
      <c r="M1752" s="18"/>
    </row>
    <row r="1753" spans="1:13" ht="12.75" customHeight="1">
      <c r="A1753" s="44">
        <v>44531</v>
      </c>
      <c r="B1753" s="39" t="s">
        <v>15</v>
      </c>
      <c r="C1753" s="39" t="s">
        <v>32</v>
      </c>
      <c r="D1753" s="17">
        <v>644.80399999999997</v>
      </c>
      <c r="E1753" s="45">
        <v>1.042</v>
      </c>
      <c r="F1753" s="17">
        <v>279.38799999999998</v>
      </c>
      <c r="G1753" s="45">
        <v>1.575</v>
      </c>
      <c r="H1753" s="17">
        <v>238.364</v>
      </c>
      <c r="I1753" s="45">
        <v>1.2969999999999999</v>
      </c>
      <c r="J1753" s="17">
        <v>365.416</v>
      </c>
      <c r="K1753" s="45">
        <v>1.766</v>
      </c>
      <c r="L1753" s="18"/>
      <c r="M1753" s="18"/>
    </row>
    <row r="1754" spans="1:13" ht="12.75" customHeight="1">
      <c r="A1754" s="44">
        <v>44531</v>
      </c>
      <c r="B1754" s="39" t="s">
        <v>15</v>
      </c>
      <c r="C1754" s="39" t="s">
        <v>30</v>
      </c>
      <c r="D1754" s="17">
        <v>114.393</v>
      </c>
      <c r="E1754" s="45">
        <v>4.7610000000000001</v>
      </c>
      <c r="F1754" s="17">
        <v>68.221000000000004</v>
      </c>
      <c r="G1754" s="45">
        <v>5.2169999999999996</v>
      </c>
      <c r="H1754" s="17">
        <v>53.002000000000002</v>
      </c>
      <c r="I1754" s="45">
        <v>5.8369999999999997</v>
      </c>
      <c r="J1754" s="17">
        <v>46.171999999999997</v>
      </c>
      <c r="K1754" s="45">
        <v>8.1129999999999995</v>
      </c>
      <c r="L1754" s="18"/>
      <c r="M1754" s="18"/>
    </row>
    <row r="1755" spans="1:13" ht="12.75" customHeight="1">
      <c r="A1755" s="48">
        <v>44531</v>
      </c>
      <c r="B1755" s="49" t="s">
        <v>15</v>
      </c>
      <c r="C1755" s="49" t="s">
        <v>31</v>
      </c>
      <c r="D1755" s="19">
        <v>12.733000000000001</v>
      </c>
      <c r="E1755" s="50">
        <v>16.016999999999999</v>
      </c>
      <c r="F1755" s="19">
        <v>0</v>
      </c>
      <c r="G1755" s="50">
        <v>0</v>
      </c>
      <c r="H1755" s="19">
        <v>0</v>
      </c>
      <c r="I1755" s="50">
        <v>0</v>
      </c>
      <c r="J1755" s="19">
        <v>12.733000000000001</v>
      </c>
      <c r="K1755" s="50">
        <v>16.016999999999999</v>
      </c>
      <c r="L1755" s="18"/>
      <c r="M1755" s="18"/>
    </row>
    <row r="1756" spans="1:13" ht="12.75" customHeight="1">
      <c r="A1756" s="58">
        <v>44531</v>
      </c>
      <c r="B1756" s="25" t="s">
        <v>16</v>
      </c>
      <c r="C1756" s="25" t="s">
        <v>26</v>
      </c>
      <c r="D1756" s="59">
        <v>163.68199999999999</v>
      </c>
      <c r="E1756" s="47">
        <v>0.67500000000000004</v>
      </c>
      <c r="F1756" s="59">
        <v>64.629000000000005</v>
      </c>
      <c r="G1756" s="47">
        <v>1.3620000000000001</v>
      </c>
      <c r="H1756" s="59">
        <v>54.57</v>
      </c>
      <c r="I1756" s="47">
        <v>0.254</v>
      </c>
      <c r="J1756" s="59">
        <v>99.052999999999997</v>
      </c>
      <c r="K1756" s="47">
        <v>1.36</v>
      </c>
      <c r="L1756" s="18"/>
      <c r="M1756" s="18"/>
    </row>
    <row r="1757" spans="1:13" ht="12.75" customHeight="1">
      <c r="A1757" s="44">
        <v>44531</v>
      </c>
      <c r="B1757" s="39" t="s">
        <v>16</v>
      </c>
      <c r="C1757" s="39" t="s">
        <v>32</v>
      </c>
      <c r="D1757" s="17">
        <v>134.99700000000001</v>
      </c>
      <c r="E1757" s="45">
        <v>1.198</v>
      </c>
      <c r="F1757" s="17">
        <v>48.606999999999999</v>
      </c>
      <c r="G1757" s="45">
        <v>2.286</v>
      </c>
      <c r="H1757" s="17">
        <v>40.561</v>
      </c>
      <c r="I1757" s="45">
        <v>1.9239999999999999</v>
      </c>
      <c r="J1757" s="17">
        <v>86.39</v>
      </c>
      <c r="K1757" s="45">
        <v>1.97</v>
      </c>
      <c r="L1757" s="18"/>
      <c r="M1757" s="18"/>
    </row>
    <row r="1758" spans="1:13" ht="12.75" customHeight="1">
      <c r="A1758" s="44">
        <v>44531</v>
      </c>
      <c r="B1758" s="39" t="s">
        <v>16</v>
      </c>
      <c r="C1758" s="39" t="s">
        <v>30</v>
      </c>
      <c r="D1758" s="17">
        <v>25.991</v>
      </c>
      <c r="E1758" s="45">
        <v>5.4989999999999997</v>
      </c>
      <c r="F1758" s="17">
        <v>16.021999999999998</v>
      </c>
      <c r="G1758" s="45">
        <v>5.7629999999999999</v>
      </c>
      <c r="H1758" s="17">
        <v>14.01</v>
      </c>
      <c r="I1758" s="45">
        <v>5.8419999999999996</v>
      </c>
      <c r="J1758" s="17">
        <v>9.968</v>
      </c>
      <c r="K1758" s="45">
        <v>10.555</v>
      </c>
      <c r="L1758" s="18"/>
      <c r="M1758" s="18"/>
    </row>
    <row r="1759" spans="1:13" ht="12.75" customHeight="1">
      <c r="A1759" s="48">
        <v>44531</v>
      </c>
      <c r="B1759" s="49" t="s">
        <v>16</v>
      </c>
      <c r="C1759" s="49" t="s">
        <v>31</v>
      </c>
      <c r="D1759" s="19">
        <v>2.6949999999999998</v>
      </c>
      <c r="E1759" s="50">
        <v>22.53</v>
      </c>
      <c r="F1759" s="19">
        <v>0</v>
      </c>
      <c r="G1759" s="50">
        <v>0</v>
      </c>
      <c r="H1759" s="19">
        <v>0</v>
      </c>
      <c r="I1759" s="50">
        <v>0</v>
      </c>
      <c r="J1759" s="19">
        <v>2.6949999999999998</v>
      </c>
      <c r="K1759" s="50">
        <v>22.53</v>
      </c>
      <c r="L1759" s="18"/>
      <c r="M1759" s="18"/>
    </row>
    <row r="1760" spans="1:13" ht="12.75" customHeight="1">
      <c r="A1760" s="58">
        <v>44531</v>
      </c>
      <c r="B1760" s="25" t="s">
        <v>17</v>
      </c>
      <c r="C1760" s="25" t="s">
        <v>26</v>
      </c>
      <c r="D1760" s="59">
        <v>50.314999999999998</v>
      </c>
      <c r="E1760" s="47">
        <v>2.089</v>
      </c>
      <c r="F1760" s="59">
        <v>24.161000000000001</v>
      </c>
      <c r="G1760" s="47">
        <v>2.8330000000000002</v>
      </c>
      <c r="H1760" s="59">
        <v>20.632999999999999</v>
      </c>
      <c r="I1760" s="47">
        <v>2.113</v>
      </c>
      <c r="J1760" s="59">
        <v>26.154</v>
      </c>
      <c r="K1760" s="47">
        <v>4.3120000000000003</v>
      </c>
      <c r="L1760" s="18"/>
      <c r="M1760" s="18"/>
    </row>
    <row r="1761" spans="1:13" ht="12.75" customHeight="1">
      <c r="A1761" s="44">
        <v>44531</v>
      </c>
      <c r="B1761" s="39" t="s">
        <v>17</v>
      </c>
      <c r="C1761" s="39" t="s">
        <v>32</v>
      </c>
      <c r="D1761" s="17">
        <v>42.319000000000003</v>
      </c>
      <c r="E1761" s="45">
        <v>2.4700000000000002</v>
      </c>
      <c r="F1761" s="17">
        <v>18.846</v>
      </c>
      <c r="G1761" s="45">
        <v>4.2110000000000003</v>
      </c>
      <c r="H1761" s="17">
        <v>16.193000000000001</v>
      </c>
      <c r="I1761" s="45">
        <v>3.097</v>
      </c>
      <c r="J1761" s="17">
        <v>23.472999999999999</v>
      </c>
      <c r="K1761" s="45">
        <v>4.7039999999999997</v>
      </c>
      <c r="L1761" s="18"/>
      <c r="M1761" s="18"/>
    </row>
    <row r="1762" spans="1:13" ht="12.75" customHeight="1">
      <c r="A1762" s="44">
        <v>44531</v>
      </c>
      <c r="B1762" s="39" t="s">
        <v>17</v>
      </c>
      <c r="C1762" s="39" t="s">
        <v>30</v>
      </c>
      <c r="D1762" s="17">
        <v>7.39</v>
      </c>
      <c r="E1762" s="45">
        <v>10.971</v>
      </c>
      <c r="F1762" s="17">
        <v>5.3150000000000004</v>
      </c>
      <c r="G1762" s="45">
        <v>14.666</v>
      </c>
      <c r="H1762" s="17">
        <v>4.4390000000000001</v>
      </c>
      <c r="I1762" s="45">
        <v>16.771000000000001</v>
      </c>
      <c r="J1762" s="17">
        <v>2.0750000000000002</v>
      </c>
      <c r="K1762" s="45">
        <v>24.141999999999999</v>
      </c>
      <c r="L1762" s="18"/>
      <c r="M1762" s="18"/>
    </row>
    <row r="1763" spans="1:13" ht="12.75" customHeight="1">
      <c r="A1763" s="48">
        <v>44531</v>
      </c>
      <c r="B1763" s="49" t="s">
        <v>17</v>
      </c>
      <c r="C1763" s="49" t="s">
        <v>31</v>
      </c>
      <c r="D1763" s="19">
        <v>0.60599999999999998</v>
      </c>
      <c r="E1763" s="50">
        <v>33.872999999999998</v>
      </c>
      <c r="F1763" s="19">
        <v>0</v>
      </c>
      <c r="G1763" s="50">
        <v>0</v>
      </c>
      <c r="H1763" s="19">
        <v>0</v>
      </c>
      <c r="I1763" s="50">
        <v>0</v>
      </c>
      <c r="J1763" s="19">
        <v>0.60599999999999998</v>
      </c>
      <c r="K1763" s="50">
        <v>33.872999999999998</v>
      </c>
      <c r="L1763" s="18"/>
      <c r="M1763" s="18"/>
    </row>
    <row r="1764" spans="1:13" ht="12.75" customHeight="1">
      <c r="A1764" s="58">
        <v>44531</v>
      </c>
      <c r="B1764" s="25" t="s">
        <v>18</v>
      </c>
      <c r="C1764" s="25" t="s">
        <v>26</v>
      </c>
      <c r="D1764" s="59">
        <v>127.925</v>
      </c>
      <c r="E1764" s="47">
        <v>1.0489999999999999</v>
      </c>
      <c r="F1764" s="59">
        <v>59.040999999999997</v>
      </c>
      <c r="G1764" s="47">
        <v>1.9830000000000001</v>
      </c>
      <c r="H1764" s="59">
        <v>49.298999999999999</v>
      </c>
      <c r="I1764" s="47">
        <v>0.77300000000000002</v>
      </c>
      <c r="J1764" s="59">
        <v>68.882999999999996</v>
      </c>
      <c r="K1764" s="47">
        <v>2.4489999999999998</v>
      </c>
      <c r="L1764" s="18"/>
      <c r="M1764" s="18"/>
    </row>
    <row r="1765" spans="1:13" ht="12.75" customHeight="1">
      <c r="A1765" s="44">
        <v>44531</v>
      </c>
      <c r="B1765" s="39" t="s">
        <v>18</v>
      </c>
      <c r="C1765" s="39" t="s">
        <v>32</v>
      </c>
      <c r="D1765" s="17">
        <v>108.59099999999999</v>
      </c>
      <c r="E1765" s="45">
        <v>1.972</v>
      </c>
      <c r="F1765" s="17">
        <v>49.645000000000003</v>
      </c>
      <c r="G1765" s="45">
        <v>2.6459999999999999</v>
      </c>
      <c r="H1765" s="17">
        <v>41.470999999999997</v>
      </c>
      <c r="I1765" s="45">
        <v>1.88</v>
      </c>
      <c r="J1765" s="17">
        <v>58.945</v>
      </c>
      <c r="K1765" s="45">
        <v>3.3170000000000002</v>
      </c>
      <c r="L1765" s="18"/>
      <c r="M1765" s="18"/>
    </row>
    <row r="1766" spans="1:13" ht="12.75" customHeight="1">
      <c r="A1766" s="44">
        <v>44531</v>
      </c>
      <c r="B1766" s="39" t="s">
        <v>18</v>
      </c>
      <c r="C1766" s="39" t="s">
        <v>30</v>
      </c>
      <c r="D1766" s="17">
        <v>16.408999999999999</v>
      </c>
      <c r="E1766" s="45">
        <v>10.882</v>
      </c>
      <c r="F1766" s="17">
        <v>9.3960000000000008</v>
      </c>
      <c r="G1766" s="45">
        <v>11.776999999999999</v>
      </c>
      <c r="H1766" s="17">
        <v>7.8280000000000003</v>
      </c>
      <c r="I1766" s="45">
        <v>9.3970000000000002</v>
      </c>
      <c r="J1766" s="17">
        <v>7.0129999999999999</v>
      </c>
      <c r="K1766" s="45">
        <v>19.533999999999999</v>
      </c>
      <c r="L1766" s="18"/>
      <c r="M1766" s="18"/>
    </row>
    <row r="1767" spans="1:13" ht="12.75" customHeight="1">
      <c r="A1767" s="48">
        <v>44531</v>
      </c>
      <c r="B1767" s="49" t="s">
        <v>18</v>
      </c>
      <c r="C1767" s="49" t="s">
        <v>31</v>
      </c>
      <c r="D1767" s="19">
        <v>2.9239999999999999</v>
      </c>
      <c r="E1767" s="50">
        <v>29.027000000000001</v>
      </c>
      <c r="F1767" s="19">
        <v>0</v>
      </c>
      <c r="G1767" s="50">
        <v>0</v>
      </c>
      <c r="H1767" s="19">
        <v>0</v>
      </c>
      <c r="I1767" s="50">
        <v>0</v>
      </c>
      <c r="J1767" s="19">
        <v>2.9239999999999999</v>
      </c>
      <c r="K1767" s="50">
        <v>29.027000000000001</v>
      </c>
      <c r="L1767" s="18"/>
      <c r="M1767" s="18"/>
    </row>
    <row r="1768" spans="1:13" ht="12.75" customHeight="1">
      <c r="A1768" s="58">
        <v>44531</v>
      </c>
      <c r="B1768" s="25" t="s">
        <v>29</v>
      </c>
      <c r="C1768" s="25" t="s">
        <v>26</v>
      </c>
      <c r="D1768" s="59">
        <v>7255.95</v>
      </c>
      <c r="E1768" s="47">
        <v>0.19700000000000001</v>
      </c>
      <c r="F1768" s="59">
        <v>3272.1779999999999</v>
      </c>
      <c r="G1768" s="47">
        <v>0.38700000000000001</v>
      </c>
      <c r="H1768" s="59">
        <v>2687.54</v>
      </c>
      <c r="I1768" s="47">
        <v>0.11</v>
      </c>
      <c r="J1768" s="59">
        <v>3983.7719999999999</v>
      </c>
      <c r="K1768" s="47">
        <v>0.45200000000000001</v>
      </c>
      <c r="L1768" s="18"/>
      <c r="M1768" s="18"/>
    </row>
    <row r="1769" spans="1:13" ht="12.75" customHeight="1">
      <c r="A1769" s="44">
        <v>44531</v>
      </c>
      <c r="B1769" s="39" t="s">
        <v>29</v>
      </c>
      <c r="C1769" s="39" t="s">
        <v>32</v>
      </c>
      <c r="D1769" s="17">
        <v>6031.59</v>
      </c>
      <c r="E1769" s="45">
        <v>0.38900000000000001</v>
      </c>
      <c r="F1769" s="17">
        <v>2594.9119999999998</v>
      </c>
      <c r="G1769" s="45">
        <v>0.59</v>
      </c>
      <c r="H1769" s="17">
        <v>2150.5990000000002</v>
      </c>
      <c r="I1769" s="45">
        <v>0.47</v>
      </c>
      <c r="J1769" s="17">
        <v>3436.6779999999999</v>
      </c>
      <c r="K1769" s="45">
        <v>0.65100000000000002</v>
      </c>
      <c r="L1769" s="18"/>
      <c r="M1769" s="18"/>
    </row>
    <row r="1770" spans="1:13" ht="12.75" customHeight="1">
      <c r="A1770" s="44">
        <v>44531</v>
      </c>
      <c r="B1770" s="39" t="s">
        <v>29</v>
      </c>
      <c r="C1770" s="39" t="s">
        <v>30</v>
      </c>
      <c r="D1770" s="17">
        <v>1082.835</v>
      </c>
      <c r="E1770" s="45">
        <v>1.734</v>
      </c>
      <c r="F1770" s="17">
        <v>677.26599999999996</v>
      </c>
      <c r="G1770" s="45">
        <v>1.7789999999999999</v>
      </c>
      <c r="H1770" s="17">
        <v>536.94100000000003</v>
      </c>
      <c r="I1770" s="45">
        <v>2.0470000000000002</v>
      </c>
      <c r="J1770" s="17">
        <v>405.56900000000002</v>
      </c>
      <c r="K1770" s="45">
        <v>3.4569999999999999</v>
      </c>
      <c r="L1770" s="18"/>
      <c r="M1770" s="18"/>
    </row>
    <row r="1771" spans="1:13" ht="12.75" customHeight="1">
      <c r="A1771" s="48">
        <v>44531</v>
      </c>
      <c r="B1771" s="49" t="s">
        <v>29</v>
      </c>
      <c r="C1771" s="49" t="s">
        <v>31</v>
      </c>
      <c r="D1771" s="19">
        <v>141.52500000000001</v>
      </c>
      <c r="E1771" s="50">
        <v>7.4139999999999997</v>
      </c>
      <c r="F1771" s="19">
        <v>0</v>
      </c>
      <c r="G1771" s="50">
        <v>0</v>
      </c>
      <c r="H1771" s="19">
        <v>0</v>
      </c>
      <c r="I1771" s="50">
        <v>0</v>
      </c>
      <c r="J1771" s="19">
        <v>141.52500000000001</v>
      </c>
      <c r="K1771" s="50">
        <v>7.4139999999999997</v>
      </c>
      <c r="L1771" s="18"/>
      <c r="M1771" s="18"/>
    </row>
    <row r="1772" spans="1:13" ht="12.75" customHeight="1">
      <c r="A1772" s="58">
        <v>44621</v>
      </c>
      <c r="B1772" s="25" t="s">
        <v>11</v>
      </c>
      <c r="C1772" s="25" t="s">
        <v>26</v>
      </c>
      <c r="D1772" s="59">
        <v>2300.4389999999999</v>
      </c>
      <c r="E1772" s="47">
        <v>0.32300000000000001</v>
      </c>
      <c r="F1772" s="59">
        <v>1085.7919999999999</v>
      </c>
      <c r="G1772" s="47">
        <v>0.70199999999999996</v>
      </c>
      <c r="H1772" s="59">
        <v>895.26400000000001</v>
      </c>
      <c r="I1772" s="47">
        <v>0.45900000000000002</v>
      </c>
      <c r="J1772" s="59">
        <v>1214.6469999999999</v>
      </c>
      <c r="K1772" s="47">
        <v>0.77800000000000002</v>
      </c>
      <c r="L1772" s="18"/>
      <c r="M1772" s="18"/>
    </row>
    <row r="1773" spans="1:13" ht="12.75" customHeight="1">
      <c r="A1773" s="44">
        <v>44621</v>
      </c>
      <c r="B1773" s="39" t="s">
        <v>11</v>
      </c>
      <c r="C1773" s="39" t="s">
        <v>32</v>
      </c>
      <c r="D1773" s="17">
        <v>1885.992</v>
      </c>
      <c r="E1773" s="45">
        <v>0.58399999999999996</v>
      </c>
      <c r="F1773" s="17">
        <v>852.43499999999995</v>
      </c>
      <c r="G1773" s="45">
        <v>1.073</v>
      </c>
      <c r="H1773" s="17">
        <v>708.553</v>
      </c>
      <c r="I1773" s="45">
        <v>1.042</v>
      </c>
      <c r="J1773" s="17">
        <v>1033.557</v>
      </c>
      <c r="K1773" s="45">
        <v>0.98499999999999999</v>
      </c>
      <c r="L1773" s="18"/>
      <c r="M1773" s="18"/>
    </row>
    <row r="1774" spans="1:13" ht="12.75" customHeight="1">
      <c r="A1774" s="44">
        <v>44621</v>
      </c>
      <c r="B1774" s="39" t="s">
        <v>11</v>
      </c>
      <c r="C1774" s="39" t="s">
        <v>30</v>
      </c>
      <c r="D1774" s="17">
        <v>367.91199999999998</v>
      </c>
      <c r="E1774" s="45">
        <v>3.3450000000000002</v>
      </c>
      <c r="F1774" s="17">
        <v>233.357</v>
      </c>
      <c r="G1774" s="45">
        <v>3.778</v>
      </c>
      <c r="H1774" s="17">
        <v>186.71199999999999</v>
      </c>
      <c r="I1774" s="45">
        <v>3.8039999999999998</v>
      </c>
      <c r="J1774" s="17">
        <v>134.55600000000001</v>
      </c>
      <c r="K1774" s="45">
        <v>5.468</v>
      </c>
      <c r="L1774" s="18"/>
      <c r="M1774" s="18"/>
    </row>
    <row r="1775" spans="1:13" ht="12.75" customHeight="1">
      <c r="A1775" s="48">
        <v>44621</v>
      </c>
      <c r="B1775" s="49" t="s">
        <v>11</v>
      </c>
      <c r="C1775" s="49" t="s">
        <v>31</v>
      </c>
      <c r="D1775" s="19">
        <v>46.533999999999999</v>
      </c>
      <c r="E1775" s="50">
        <v>11.086</v>
      </c>
      <c r="F1775" s="19">
        <v>0</v>
      </c>
      <c r="G1775" s="50">
        <v>0</v>
      </c>
      <c r="H1775" s="19">
        <v>0</v>
      </c>
      <c r="I1775" s="50">
        <v>0</v>
      </c>
      <c r="J1775" s="19">
        <v>46.533999999999999</v>
      </c>
      <c r="K1775" s="50">
        <v>11.086</v>
      </c>
      <c r="L1775" s="18"/>
      <c r="M1775" s="18"/>
    </row>
    <row r="1776" spans="1:13" ht="12.75" customHeight="1">
      <c r="A1776" s="58">
        <v>44621</v>
      </c>
      <c r="B1776" s="25" t="s">
        <v>12</v>
      </c>
      <c r="C1776" s="25" t="s">
        <v>26</v>
      </c>
      <c r="D1776" s="59">
        <v>1854.8810000000001</v>
      </c>
      <c r="E1776" s="47">
        <v>0.42399999999999999</v>
      </c>
      <c r="F1776" s="59">
        <v>861.60400000000004</v>
      </c>
      <c r="G1776" s="47">
        <v>0.80300000000000005</v>
      </c>
      <c r="H1776" s="59">
        <v>691.01800000000003</v>
      </c>
      <c r="I1776" s="47">
        <v>0.32300000000000001</v>
      </c>
      <c r="J1776" s="59">
        <v>993.27700000000004</v>
      </c>
      <c r="K1776" s="47">
        <v>1.1419999999999999</v>
      </c>
      <c r="L1776" s="18"/>
      <c r="M1776" s="18"/>
    </row>
    <row r="1777" spans="1:13" ht="12.75" customHeight="1">
      <c r="A1777" s="44">
        <v>44621</v>
      </c>
      <c r="B1777" s="39" t="s">
        <v>12</v>
      </c>
      <c r="C1777" s="39" t="s">
        <v>32</v>
      </c>
      <c r="D1777" s="17">
        <v>1564.7370000000001</v>
      </c>
      <c r="E1777" s="45">
        <v>0.64</v>
      </c>
      <c r="F1777" s="17">
        <v>704.87300000000005</v>
      </c>
      <c r="G1777" s="45">
        <v>1.194</v>
      </c>
      <c r="H1777" s="17">
        <v>569.76099999999997</v>
      </c>
      <c r="I1777" s="45">
        <v>0.85599999999999998</v>
      </c>
      <c r="J1777" s="17">
        <v>859.86400000000003</v>
      </c>
      <c r="K1777" s="45">
        <v>1.294</v>
      </c>
      <c r="L1777" s="18"/>
      <c r="M1777" s="18"/>
    </row>
    <row r="1778" spans="1:13" ht="12.75" customHeight="1">
      <c r="A1778" s="44">
        <v>44621</v>
      </c>
      <c r="B1778" s="39" t="s">
        <v>12</v>
      </c>
      <c r="C1778" s="39" t="s">
        <v>30</v>
      </c>
      <c r="D1778" s="17">
        <v>256.14600000000002</v>
      </c>
      <c r="E1778" s="45">
        <v>3.323</v>
      </c>
      <c r="F1778" s="17">
        <v>156.73099999999999</v>
      </c>
      <c r="G1778" s="45">
        <v>4.3390000000000004</v>
      </c>
      <c r="H1778" s="17">
        <v>121.25700000000001</v>
      </c>
      <c r="I1778" s="45">
        <v>4.4710000000000001</v>
      </c>
      <c r="J1778" s="17">
        <v>99.415000000000006</v>
      </c>
      <c r="K1778" s="45">
        <v>6.3250000000000002</v>
      </c>
      <c r="L1778" s="18"/>
      <c r="M1778" s="18"/>
    </row>
    <row r="1779" spans="1:13" ht="12.75" customHeight="1">
      <c r="A1779" s="48">
        <v>44621</v>
      </c>
      <c r="B1779" s="49" t="s">
        <v>12</v>
      </c>
      <c r="C1779" s="49" t="s">
        <v>31</v>
      </c>
      <c r="D1779" s="19">
        <v>33.997</v>
      </c>
      <c r="E1779" s="50">
        <v>12.500999999999999</v>
      </c>
      <c r="F1779" s="19">
        <v>0</v>
      </c>
      <c r="G1779" s="50">
        <v>0</v>
      </c>
      <c r="H1779" s="19">
        <v>0</v>
      </c>
      <c r="I1779" s="50">
        <v>0</v>
      </c>
      <c r="J1779" s="19">
        <v>33.997</v>
      </c>
      <c r="K1779" s="50">
        <v>12.500999999999999</v>
      </c>
      <c r="L1779" s="18"/>
      <c r="M1779" s="18"/>
    </row>
    <row r="1780" spans="1:13" ht="12.75" customHeight="1">
      <c r="A1780" s="58">
        <v>44621</v>
      </c>
      <c r="B1780" s="25" t="s">
        <v>13</v>
      </c>
      <c r="C1780" s="25" t="s">
        <v>26</v>
      </c>
      <c r="D1780" s="59">
        <v>1517.605</v>
      </c>
      <c r="E1780" s="47">
        <v>0.44600000000000001</v>
      </c>
      <c r="F1780" s="59">
        <v>694.26900000000001</v>
      </c>
      <c r="G1780" s="47">
        <v>1.024</v>
      </c>
      <c r="H1780" s="59">
        <v>601.63400000000001</v>
      </c>
      <c r="I1780" s="47">
        <v>0.77300000000000002</v>
      </c>
      <c r="J1780" s="59">
        <v>823.33600000000001</v>
      </c>
      <c r="K1780" s="47">
        <v>1.121</v>
      </c>
      <c r="L1780" s="18"/>
      <c r="M1780" s="18"/>
    </row>
    <row r="1781" spans="1:13" ht="12.75" customHeight="1">
      <c r="A1781" s="44">
        <v>44621</v>
      </c>
      <c r="B1781" s="39" t="s">
        <v>13</v>
      </c>
      <c r="C1781" s="39" t="s">
        <v>32</v>
      </c>
      <c r="D1781" s="17">
        <v>1253.4449999999999</v>
      </c>
      <c r="E1781" s="45">
        <v>1.004</v>
      </c>
      <c r="F1781" s="17">
        <v>536.149</v>
      </c>
      <c r="G1781" s="45">
        <v>1.49</v>
      </c>
      <c r="H1781" s="17">
        <v>463.36099999999999</v>
      </c>
      <c r="I1781" s="45">
        <v>1.5309999999999999</v>
      </c>
      <c r="J1781" s="17">
        <v>717.29700000000003</v>
      </c>
      <c r="K1781" s="45">
        <v>1.6819999999999999</v>
      </c>
      <c r="L1781" s="18"/>
      <c r="M1781" s="18"/>
    </row>
    <row r="1782" spans="1:13" ht="12.75" customHeight="1">
      <c r="A1782" s="44">
        <v>44621</v>
      </c>
      <c r="B1782" s="39" t="s">
        <v>13</v>
      </c>
      <c r="C1782" s="39" t="s">
        <v>30</v>
      </c>
      <c r="D1782" s="17">
        <v>230.589</v>
      </c>
      <c r="E1782" s="45">
        <v>4.181</v>
      </c>
      <c r="F1782" s="17">
        <v>158.12</v>
      </c>
      <c r="G1782" s="45">
        <v>4.7009999999999996</v>
      </c>
      <c r="H1782" s="17">
        <v>138.274</v>
      </c>
      <c r="I1782" s="45">
        <v>4.625</v>
      </c>
      <c r="J1782" s="17">
        <v>72.468999999999994</v>
      </c>
      <c r="K1782" s="45">
        <v>8.4359999999999999</v>
      </c>
      <c r="L1782" s="18"/>
      <c r="M1782" s="18"/>
    </row>
    <row r="1783" spans="1:13" ht="12.75" customHeight="1">
      <c r="A1783" s="48">
        <v>44621</v>
      </c>
      <c r="B1783" s="49" t="s">
        <v>13</v>
      </c>
      <c r="C1783" s="49" t="s">
        <v>31</v>
      </c>
      <c r="D1783" s="19">
        <v>33.570999999999998</v>
      </c>
      <c r="E1783" s="50">
        <v>12.372</v>
      </c>
      <c r="F1783" s="19">
        <v>0</v>
      </c>
      <c r="G1783" s="50">
        <v>0</v>
      </c>
      <c r="H1783" s="19">
        <v>0</v>
      </c>
      <c r="I1783" s="50">
        <v>0</v>
      </c>
      <c r="J1783" s="19">
        <v>33.570999999999998</v>
      </c>
      <c r="K1783" s="50">
        <v>12.372</v>
      </c>
      <c r="L1783" s="18"/>
      <c r="M1783" s="18"/>
    </row>
    <row r="1784" spans="1:13" ht="12.75" customHeight="1">
      <c r="A1784" s="58">
        <v>44621</v>
      </c>
      <c r="B1784" s="25" t="s">
        <v>14</v>
      </c>
      <c r="C1784" s="25" t="s">
        <v>26</v>
      </c>
      <c r="D1784" s="59">
        <v>513.61</v>
      </c>
      <c r="E1784" s="47">
        <v>0.57699999999999996</v>
      </c>
      <c r="F1784" s="59">
        <v>222.559</v>
      </c>
      <c r="G1784" s="47">
        <v>1.1859999999999999</v>
      </c>
      <c r="H1784" s="59">
        <v>177.44800000000001</v>
      </c>
      <c r="I1784" s="47">
        <v>0.22</v>
      </c>
      <c r="J1784" s="59">
        <v>291.05200000000002</v>
      </c>
      <c r="K1784" s="47">
        <v>1.415</v>
      </c>
      <c r="L1784" s="18"/>
      <c r="M1784" s="18"/>
    </row>
    <row r="1785" spans="1:13" ht="12.75" customHeight="1">
      <c r="A1785" s="44">
        <v>44621</v>
      </c>
      <c r="B1785" s="39" t="s">
        <v>14</v>
      </c>
      <c r="C1785" s="39" t="s">
        <v>32</v>
      </c>
      <c r="D1785" s="17">
        <v>418.25299999999999</v>
      </c>
      <c r="E1785" s="45">
        <v>0.98299999999999998</v>
      </c>
      <c r="F1785" s="17">
        <v>173.815</v>
      </c>
      <c r="G1785" s="45">
        <v>1.7869999999999999</v>
      </c>
      <c r="H1785" s="17">
        <v>142.47800000000001</v>
      </c>
      <c r="I1785" s="45">
        <v>1.375</v>
      </c>
      <c r="J1785" s="17">
        <v>244.43700000000001</v>
      </c>
      <c r="K1785" s="45">
        <v>1.802</v>
      </c>
      <c r="L1785" s="18"/>
      <c r="M1785" s="18"/>
    </row>
    <row r="1786" spans="1:13" ht="12.75" customHeight="1">
      <c r="A1786" s="44">
        <v>44621</v>
      </c>
      <c r="B1786" s="39" t="s">
        <v>14</v>
      </c>
      <c r="C1786" s="39" t="s">
        <v>30</v>
      </c>
      <c r="D1786" s="17">
        <v>80.525999999999996</v>
      </c>
      <c r="E1786" s="45">
        <v>4.1429999999999998</v>
      </c>
      <c r="F1786" s="17">
        <v>48.743000000000002</v>
      </c>
      <c r="G1786" s="45">
        <v>5.2960000000000003</v>
      </c>
      <c r="H1786" s="17">
        <v>34.97</v>
      </c>
      <c r="I1786" s="45">
        <v>5.8959999999999999</v>
      </c>
      <c r="J1786" s="17">
        <v>31.782</v>
      </c>
      <c r="K1786" s="45">
        <v>7.6059999999999999</v>
      </c>
      <c r="L1786" s="18"/>
      <c r="M1786" s="18"/>
    </row>
    <row r="1787" spans="1:13" ht="12.75" customHeight="1">
      <c r="A1787" s="48">
        <v>44621</v>
      </c>
      <c r="B1787" s="49" t="s">
        <v>14</v>
      </c>
      <c r="C1787" s="49" t="s">
        <v>31</v>
      </c>
      <c r="D1787" s="19">
        <v>14.832000000000001</v>
      </c>
      <c r="E1787" s="50">
        <v>10.672000000000001</v>
      </c>
      <c r="F1787" s="19">
        <v>0</v>
      </c>
      <c r="G1787" s="50">
        <v>0</v>
      </c>
      <c r="H1787" s="19">
        <v>0</v>
      </c>
      <c r="I1787" s="50">
        <v>0</v>
      </c>
      <c r="J1787" s="19">
        <v>14.832000000000001</v>
      </c>
      <c r="K1787" s="50">
        <v>10.672000000000001</v>
      </c>
      <c r="L1787" s="18"/>
      <c r="M1787" s="18"/>
    </row>
    <row r="1788" spans="1:13" ht="12.75" customHeight="1">
      <c r="A1788" s="58">
        <v>44621</v>
      </c>
      <c r="B1788" s="25" t="s">
        <v>15</v>
      </c>
      <c r="C1788" s="25" t="s">
        <v>26</v>
      </c>
      <c r="D1788" s="59">
        <v>770.70399999999995</v>
      </c>
      <c r="E1788" s="47">
        <v>0.54700000000000004</v>
      </c>
      <c r="F1788" s="59">
        <v>356.08499999999998</v>
      </c>
      <c r="G1788" s="47">
        <v>0.94799999999999995</v>
      </c>
      <c r="H1788" s="59">
        <v>292.42200000000003</v>
      </c>
      <c r="I1788" s="47">
        <v>0.22800000000000001</v>
      </c>
      <c r="J1788" s="59">
        <v>414.61900000000003</v>
      </c>
      <c r="K1788" s="47">
        <v>1.1579999999999999</v>
      </c>
      <c r="L1788" s="18"/>
      <c r="M1788" s="18"/>
    </row>
    <row r="1789" spans="1:13" ht="12.75" customHeight="1">
      <c r="A1789" s="44">
        <v>44621</v>
      </c>
      <c r="B1789" s="39" t="s">
        <v>15</v>
      </c>
      <c r="C1789" s="39" t="s">
        <v>32</v>
      </c>
      <c r="D1789" s="17">
        <v>651.50300000000004</v>
      </c>
      <c r="E1789" s="45">
        <v>0.85699999999999998</v>
      </c>
      <c r="F1789" s="17">
        <v>290.16300000000001</v>
      </c>
      <c r="G1789" s="45">
        <v>1.2729999999999999</v>
      </c>
      <c r="H1789" s="17">
        <v>240.506</v>
      </c>
      <c r="I1789" s="45">
        <v>1.0640000000000001</v>
      </c>
      <c r="J1789" s="17">
        <v>361.34100000000001</v>
      </c>
      <c r="K1789" s="45">
        <v>1.516</v>
      </c>
      <c r="L1789" s="18"/>
      <c r="M1789" s="18"/>
    </row>
    <row r="1790" spans="1:13" ht="12.75" customHeight="1">
      <c r="A1790" s="44">
        <v>44621</v>
      </c>
      <c r="B1790" s="39" t="s">
        <v>15</v>
      </c>
      <c r="C1790" s="39" t="s">
        <v>30</v>
      </c>
      <c r="D1790" s="17">
        <v>106.261</v>
      </c>
      <c r="E1790" s="45">
        <v>4.8630000000000004</v>
      </c>
      <c r="F1790" s="17">
        <v>65.921999999999997</v>
      </c>
      <c r="G1790" s="45">
        <v>5.4</v>
      </c>
      <c r="H1790" s="17">
        <v>51.915999999999997</v>
      </c>
      <c r="I1790" s="45">
        <v>5.1760000000000002</v>
      </c>
      <c r="J1790" s="17">
        <v>40.338999999999999</v>
      </c>
      <c r="K1790" s="45">
        <v>7.9649999999999999</v>
      </c>
      <c r="L1790" s="18"/>
      <c r="M1790" s="18"/>
    </row>
    <row r="1791" spans="1:13" ht="12.75" customHeight="1">
      <c r="A1791" s="48">
        <v>44621</v>
      </c>
      <c r="B1791" s="49" t="s">
        <v>15</v>
      </c>
      <c r="C1791" s="49" t="s">
        <v>31</v>
      </c>
      <c r="D1791" s="19">
        <v>12.939</v>
      </c>
      <c r="E1791" s="50">
        <v>15.566000000000001</v>
      </c>
      <c r="F1791" s="19">
        <v>0</v>
      </c>
      <c r="G1791" s="50">
        <v>0</v>
      </c>
      <c r="H1791" s="19">
        <v>0</v>
      </c>
      <c r="I1791" s="50">
        <v>0</v>
      </c>
      <c r="J1791" s="19">
        <v>12.939</v>
      </c>
      <c r="K1791" s="50">
        <v>15.566000000000001</v>
      </c>
      <c r="L1791" s="18"/>
      <c r="M1791" s="18"/>
    </row>
    <row r="1792" spans="1:13" ht="12.75" customHeight="1">
      <c r="A1792" s="58">
        <v>44621</v>
      </c>
      <c r="B1792" s="25" t="s">
        <v>16</v>
      </c>
      <c r="C1792" s="25" t="s">
        <v>26</v>
      </c>
      <c r="D1792" s="59">
        <v>164.02600000000001</v>
      </c>
      <c r="E1792" s="47">
        <v>0.61299999999999999</v>
      </c>
      <c r="F1792" s="59">
        <v>65.263999999999996</v>
      </c>
      <c r="G1792" s="47">
        <v>1.226</v>
      </c>
      <c r="H1792" s="59">
        <v>54.774999999999999</v>
      </c>
      <c r="I1792" s="47">
        <v>0.36099999999999999</v>
      </c>
      <c r="J1792" s="59">
        <v>98.763000000000005</v>
      </c>
      <c r="K1792" s="47">
        <v>1.109</v>
      </c>
      <c r="L1792" s="18"/>
      <c r="M1792" s="18"/>
    </row>
    <row r="1793" spans="1:13" ht="12.75" customHeight="1">
      <c r="A1793" s="44">
        <v>44621</v>
      </c>
      <c r="B1793" s="39" t="s">
        <v>16</v>
      </c>
      <c r="C1793" s="39" t="s">
        <v>32</v>
      </c>
      <c r="D1793" s="17">
        <v>138.89099999999999</v>
      </c>
      <c r="E1793" s="45">
        <v>1.0469999999999999</v>
      </c>
      <c r="F1793" s="17">
        <v>49.603000000000002</v>
      </c>
      <c r="G1793" s="45">
        <v>1.966</v>
      </c>
      <c r="H1793" s="17">
        <v>41.527999999999999</v>
      </c>
      <c r="I1793" s="45">
        <v>1.534</v>
      </c>
      <c r="J1793" s="17">
        <v>89.287999999999997</v>
      </c>
      <c r="K1793" s="45">
        <v>1.4350000000000001</v>
      </c>
      <c r="L1793" s="18"/>
      <c r="M1793" s="18"/>
    </row>
    <row r="1794" spans="1:13" ht="12.75" customHeight="1">
      <c r="A1794" s="44">
        <v>44621</v>
      </c>
      <c r="B1794" s="39" t="s">
        <v>16</v>
      </c>
      <c r="C1794" s="39" t="s">
        <v>30</v>
      </c>
      <c r="D1794" s="17">
        <v>22.998999999999999</v>
      </c>
      <c r="E1794" s="45">
        <v>4.5090000000000003</v>
      </c>
      <c r="F1794" s="17">
        <v>15.66</v>
      </c>
      <c r="G1794" s="45">
        <v>4.7709999999999999</v>
      </c>
      <c r="H1794" s="17">
        <v>13.247</v>
      </c>
      <c r="I1794" s="45">
        <v>5.0449999999999999</v>
      </c>
      <c r="J1794" s="17">
        <v>7.3380000000000001</v>
      </c>
      <c r="K1794" s="45">
        <v>11.002000000000001</v>
      </c>
      <c r="L1794" s="18"/>
      <c r="M1794" s="18"/>
    </row>
    <row r="1795" spans="1:13" ht="12.75" customHeight="1">
      <c r="A1795" s="48">
        <v>44621</v>
      </c>
      <c r="B1795" s="49" t="s">
        <v>16</v>
      </c>
      <c r="C1795" s="49" t="s">
        <v>31</v>
      </c>
      <c r="D1795" s="19">
        <v>2.1360000000000001</v>
      </c>
      <c r="E1795" s="50">
        <v>24.701000000000001</v>
      </c>
      <c r="F1795" s="19">
        <v>0</v>
      </c>
      <c r="G1795" s="50">
        <v>0</v>
      </c>
      <c r="H1795" s="19">
        <v>0</v>
      </c>
      <c r="I1795" s="50">
        <v>0</v>
      </c>
      <c r="J1795" s="19">
        <v>2.1360000000000001</v>
      </c>
      <c r="K1795" s="50">
        <v>24.701000000000001</v>
      </c>
      <c r="L1795" s="18"/>
      <c r="M1795" s="18"/>
    </row>
    <row r="1796" spans="1:13" ht="12.75" customHeight="1">
      <c r="A1796" s="58">
        <v>44621</v>
      </c>
      <c r="B1796" s="25" t="s">
        <v>17</v>
      </c>
      <c r="C1796" s="25" t="s">
        <v>26</v>
      </c>
      <c r="D1796" s="59">
        <v>50.875999999999998</v>
      </c>
      <c r="E1796" s="47">
        <v>2.6</v>
      </c>
      <c r="F1796" s="59">
        <v>25.138000000000002</v>
      </c>
      <c r="G1796" s="47">
        <v>3.3239999999999998</v>
      </c>
      <c r="H1796" s="59">
        <v>20.802</v>
      </c>
      <c r="I1796" s="47">
        <v>2.996</v>
      </c>
      <c r="J1796" s="59">
        <v>25.738</v>
      </c>
      <c r="K1796" s="47">
        <v>5.3390000000000004</v>
      </c>
      <c r="L1796" s="18"/>
      <c r="M1796" s="18"/>
    </row>
    <row r="1797" spans="1:13" ht="12.75" customHeight="1">
      <c r="A1797" s="44">
        <v>44621</v>
      </c>
      <c r="B1797" s="39" t="s">
        <v>17</v>
      </c>
      <c r="C1797" s="39" t="s">
        <v>32</v>
      </c>
      <c r="D1797" s="17">
        <v>43.036000000000001</v>
      </c>
      <c r="E1797" s="45">
        <v>3.5030000000000001</v>
      </c>
      <c r="F1797" s="17">
        <v>20.777000000000001</v>
      </c>
      <c r="G1797" s="45">
        <v>5.58</v>
      </c>
      <c r="H1797" s="17">
        <v>17.100999999999999</v>
      </c>
      <c r="I1797" s="45">
        <v>4.8090000000000002</v>
      </c>
      <c r="J1797" s="17">
        <v>22.259</v>
      </c>
      <c r="K1797" s="45">
        <v>5.3940000000000001</v>
      </c>
      <c r="L1797" s="18"/>
      <c r="M1797" s="18"/>
    </row>
    <row r="1798" spans="1:13" ht="12.75" customHeight="1">
      <c r="A1798" s="44">
        <v>44621</v>
      </c>
      <c r="B1798" s="39" t="s">
        <v>17</v>
      </c>
      <c r="C1798" s="39" t="s">
        <v>30</v>
      </c>
      <c r="D1798" s="17">
        <v>7.0359999999999996</v>
      </c>
      <c r="E1798" s="45">
        <v>18.940999999999999</v>
      </c>
      <c r="F1798" s="17">
        <v>4.3609999999999998</v>
      </c>
      <c r="G1798" s="45">
        <v>20.82</v>
      </c>
      <c r="H1798" s="17">
        <v>3.7010000000000001</v>
      </c>
      <c r="I1798" s="45">
        <v>20.381</v>
      </c>
      <c r="J1798" s="17">
        <v>2.6749999999999998</v>
      </c>
      <c r="K1798" s="45">
        <v>27.948</v>
      </c>
      <c r="L1798" s="18"/>
      <c r="M1798" s="18"/>
    </row>
    <row r="1799" spans="1:13" ht="12.75" customHeight="1">
      <c r="A1799" s="48">
        <v>44621</v>
      </c>
      <c r="B1799" s="49" t="s">
        <v>17</v>
      </c>
      <c r="C1799" s="49" t="s">
        <v>31</v>
      </c>
      <c r="D1799" s="19">
        <v>0.80400000000000005</v>
      </c>
      <c r="E1799" s="50">
        <v>46.323</v>
      </c>
      <c r="F1799" s="19">
        <v>0</v>
      </c>
      <c r="G1799" s="50">
        <v>0</v>
      </c>
      <c r="H1799" s="19">
        <v>0</v>
      </c>
      <c r="I1799" s="50">
        <v>0</v>
      </c>
      <c r="J1799" s="19">
        <v>0.80400000000000005</v>
      </c>
      <c r="K1799" s="50">
        <v>46.323</v>
      </c>
      <c r="L1799" s="18"/>
      <c r="M1799" s="18"/>
    </row>
    <row r="1800" spans="1:13" ht="12.75" customHeight="1">
      <c r="A1800" s="58">
        <v>44621</v>
      </c>
      <c r="B1800" s="25" t="s">
        <v>18</v>
      </c>
      <c r="C1800" s="25" t="s">
        <v>26</v>
      </c>
      <c r="D1800" s="59">
        <v>127.997</v>
      </c>
      <c r="E1800" s="47">
        <v>0.86699999999999999</v>
      </c>
      <c r="F1800" s="59">
        <v>59.558</v>
      </c>
      <c r="G1800" s="47">
        <v>1.8109999999999999</v>
      </c>
      <c r="H1800" s="59">
        <v>48.982999999999997</v>
      </c>
      <c r="I1800" s="47">
        <v>0</v>
      </c>
      <c r="J1800" s="59">
        <v>68.438999999999993</v>
      </c>
      <c r="K1800" s="47">
        <v>2.2370000000000001</v>
      </c>
      <c r="L1800" s="18"/>
      <c r="M1800" s="18"/>
    </row>
    <row r="1801" spans="1:13" ht="12.75" customHeight="1">
      <c r="A1801" s="44">
        <v>44621</v>
      </c>
      <c r="B1801" s="39" t="s">
        <v>18</v>
      </c>
      <c r="C1801" s="39" t="s">
        <v>32</v>
      </c>
      <c r="D1801" s="17">
        <v>108.518</v>
      </c>
      <c r="E1801" s="45">
        <v>1.9</v>
      </c>
      <c r="F1801" s="17">
        <v>48.924999999999997</v>
      </c>
      <c r="G1801" s="45">
        <v>2.4260000000000002</v>
      </c>
      <c r="H1801" s="17">
        <v>41.587000000000003</v>
      </c>
      <c r="I1801" s="45">
        <v>1.4670000000000001</v>
      </c>
      <c r="J1801" s="17">
        <v>59.591999999999999</v>
      </c>
      <c r="K1801" s="45">
        <v>3.2829999999999999</v>
      </c>
      <c r="L1801" s="18"/>
      <c r="M1801" s="18"/>
    </row>
    <row r="1802" spans="1:13" ht="12.75" customHeight="1">
      <c r="A1802" s="44">
        <v>44621</v>
      </c>
      <c r="B1802" s="39" t="s">
        <v>18</v>
      </c>
      <c r="C1802" s="39" t="s">
        <v>30</v>
      </c>
      <c r="D1802" s="17">
        <v>16.75</v>
      </c>
      <c r="E1802" s="45">
        <v>10.494999999999999</v>
      </c>
      <c r="F1802" s="17">
        <v>10.632</v>
      </c>
      <c r="G1802" s="45">
        <v>10.904</v>
      </c>
      <c r="H1802" s="17">
        <v>7.3959999999999999</v>
      </c>
      <c r="I1802" s="45">
        <v>8.25</v>
      </c>
      <c r="J1802" s="17">
        <v>6.1180000000000003</v>
      </c>
      <c r="K1802" s="45">
        <v>20.981000000000002</v>
      </c>
      <c r="L1802" s="18"/>
      <c r="M1802" s="18"/>
    </row>
    <row r="1803" spans="1:13" ht="12.75" customHeight="1">
      <c r="A1803" s="48">
        <v>44621</v>
      </c>
      <c r="B1803" s="49" t="s">
        <v>18</v>
      </c>
      <c r="C1803" s="49" t="s">
        <v>31</v>
      </c>
      <c r="D1803" s="19">
        <v>2.7290000000000001</v>
      </c>
      <c r="E1803" s="50">
        <v>29.271000000000001</v>
      </c>
      <c r="F1803" s="19">
        <v>0</v>
      </c>
      <c r="G1803" s="50">
        <v>0</v>
      </c>
      <c r="H1803" s="19">
        <v>0</v>
      </c>
      <c r="I1803" s="50">
        <v>0</v>
      </c>
      <c r="J1803" s="19">
        <v>2.7290000000000001</v>
      </c>
      <c r="K1803" s="50">
        <v>29.271000000000001</v>
      </c>
      <c r="L1803" s="18"/>
      <c r="M1803" s="18"/>
    </row>
    <row r="1804" spans="1:13" ht="12.75" customHeight="1">
      <c r="A1804" s="58">
        <v>44621</v>
      </c>
      <c r="B1804" s="25" t="s">
        <v>29</v>
      </c>
      <c r="C1804" s="25" t="s">
        <v>26</v>
      </c>
      <c r="D1804" s="59">
        <v>7300.1390000000001</v>
      </c>
      <c r="E1804" s="47">
        <v>0.2</v>
      </c>
      <c r="F1804" s="59">
        <v>3370.268</v>
      </c>
      <c r="G1804" s="47">
        <v>0.40699999999999997</v>
      </c>
      <c r="H1804" s="59">
        <v>2782.3470000000002</v>
      </c>
      <c r="I1804" s="47">
        <v>0.27400000000000002</v>
      </c>
      <c r="J1804" s="59">
        <v>3929.87</v>
      </c>
      <c r="K1804" s="47">
        <v>0.46600000000000003</v>
      </c>
      <c r="L1804" s="18"/>
      <c r="M1804" s="18"/>
    </row>
    <row r="1805" spans="1:13" ht="12.75" customHeight="1">
      <c r="A1805" s="44">
        <v>44621</v>
      </c>
      <c r="B1805" s="39" t="s">
        <v>29</v>
      </c>
      <c r="C1805" s="39" t="s">
        <v>32</v>
      </c>
      <c r="D1805" s="17">
        <v>6064.3760000000002</v>
      </c>
      <c r="E1805" s="45">
        <v>0.38700000000000001</v>
      </c>
      <c r="F1805" s="17">
        <v>2676.741</v>
      </c>
      <c r="G1805" s="45">
        <v>0.57699999999999996</v>
      </c>
      <c r="H1805" s="17">
        <v>2224.8739999999998</v>
      </c>
      <c r="I1805" s="45">
        <v>0.51500000000000001</v>
      </c>
      <c r="J1805" s="17">
        <v>3387.6350000000002</v>
      </c>
      <c r="K1805" s="45">
        <v>0.67</v>
      </c>
      <c r="L1805" s="18"/>
      <c r="M1805" s="18"/>
    </row>
    <row r="1806" spans="1:13" ht="12.75" customHeight="1">
      <c r="A1806" s="44">
        <v>44621</v>
      </c>
      <c r="B1806" s="39" t="s">
        <v>29</v>
      </c>
      <c r="C1806" s="39" t="s">
        <v>30</v>
      </c>
      <c r="D1806" s="17">
        <v>1088.2190000000001</v>
      </c>
      <c r="E1806" s="45">
        <v>1.8169999999999999</v>
      </c>
      <c r="F1806" s="17">
        <v>693.52700000000004</v>
      </c>
      <c r="G1806" s="45">
        <v>2.1360000000000001</v>
      </c>
      <c r="H1806" s="17">
        <v>557.47299999999996</v>
      </c>
      <c r="I1806" s="45">
        <v>2.1720000000000002</v>
      </c>
      <c r="J1806" s="17">
        <v>394.69200000000001</v>
      </c>
      <c r="K1806" s="45">
        <v>2.9910000000000001</v>
      </c>
      <c r="L1806" s="18"/>
      <c r="M1806" s="18"/>
    </row>
    <row r="1807" spans="1:13" ht="12.75" customHeight="1">
      <c r="A1807" s="48">
        <v>44621</v>
      </c>
      <c r="B1807" s="49" t="s">
        <v>29</v>
      </c>
      <c r="C1807" s="49" t="s">
        <v>31</v>
      </c>
      <c r="D1807" s="19">
        <v>147.54400000000001</v>
      </c>
      <c r="E1807" s="50">
        <v>6.093</v>
      </c>
      <c r="F1807" s="19">
        <v>0</v>
      </c>
      <c r="G1807" s="50">
        <v>0</v>
      </c>
      <c r="H1807" s="19">
        <v>0</v>
      </c>
      <c r="I1807" s="50">
        <v>0</v>
      </c>
      <c r="J1807" s="19">
        <v>147.54400000000001</v>
      </c>
      <c r="K1807" s="50">
        <v>6.093</v>
      </c>
      <c r="L1807" s="18"/>
      <c r="M1807" s="18"/>
    </row>
    <row r="1808" spans="1:13" ht="12.75" customHeight="1">
      <c r="A1808" s="58">
        <v>44713</v>
      </c>
      <c r="B1808" s="25" t="s">
        <v>11</v>
      </c>
      <c r="C1808" s="25" t="s">
        <v>26</v>
      </c>
      <c r="D1808" s="59">
        <v>2286.1660000000002</v>
      </c>
      <c r="E1808" s="47">
        <v>0.38400000000000001</v>
      </c>
      <c r="F1808" s="59">
        <v>1049.124</v>
      </c>
      <c r="G1808" s="47">
        <v>0.58099999999999996</v>
      </c>
      <c r="H1808" s="59">
        <v>853.60900000000004</v>
      </c>
      <c r="I1808" s="47">
        <v>0.17499999999999999</v>
      </c>
      <c r="J1808" s="59">
        <v>1237.0419999999999</v>
      </c>
      <c r="K1808" s="47">
        <v>0.77900000000000003</v>
      </c>
      <c r="L1808" s="18"/>
      <c r="M1808" s="18"/>
    </row>
    <row r="1809" spans="1:13" ht="12.75" customHeight="1">
      <c r="A1809" s="44">
        <v>44713</v>
      </c>
      <c r="B1809" s="39" t="s">
        <v>11</v>
      </c>
      <c r="C1809" s="39" t="s">
        <v>32</v>
      </c>
      <c r="D1809" s="17">
        <v>1886.1479999999999</v>
      </c>
      <c r="E1809" s="45">
        <v>0.66600000000000004</v>
      </c>
      <c r="F1809" s="17">
        <v>826.01599999999996</v>
      </c>
      <c r="G1809" s="45">
        <v>0.95599999999999996</v>
      </c>
      <c r="H1809" s="17">
        <v>676.89700000000005</v>
      </c>
      <c r="I1809" s="45">
        <v>0.84</v>
      </c>
      <c r="J1809" s="17">
        <v>1060.1310000000001</v>
      </c>
      <c r="K1809" s="45">
        <v>1.1499999999999999</v>
      </c>
      <c r="L1809" s="18"/>
      <c r="M1809" s="18"/>
    </row>
    <row r="1810" spans="1:13" ht="12.75" customHeight="1">
      <c r="A1810" s="44">
        <v>44713</v>
      </c>
      <c r="B1810" s="39" t="s">
        <v>11</v>
      </c>
      <c r="C1810" s="39" t="s">
        <v>30</v>
      </c>
      <c r="D1810" s="17">
        <v>351.56599999999997</v>
      </c>
      <c r="E1810" s="45">
        <v>3.1269999999999998</v>
      </c>
      <c r="F1810" s="17">
        <v>223.108</v>
      </c>
      <c r="G1810" s="45">
        <v>2.9380000000000002</v>
      </c>
      <c r="H1810" s="17">
        <v>176.71199999999999</v>
      </c>
      <c r="I1810" s="45">
        <v>3.2930000000000001</v>
      </c>
      <c r="J1810" s="17">
        <v>128.458</v>
      </c>
      <c r="K1810" s="45">
        <v>6.6230000000000002</v>
      </c>
      <c r="L1810" s="18"/>
      <c r="M1810" s="18"/>
    </row>
    <row r="1811" spans="1:13" ht="12.75" customHeight="1">
      <c r="A1811" s="48">
        <v>44713</v>
      </c>
      <c r="B1811" s="49" t="s">
        <v>11</v>
      </c>
      <c r="C1811" s="49" t="s">
        <v>31</v>
      </c>
      <c r="D1811" s="19">
        <v>48.451999999999998</v>
      </c>
      <c r="E1811" s="50">
        <v>9.6359999999999992</v>
      </c>
      <c r="F1811" s="19">
        <v>0</v>
      </c>
      <c r="G1811" s="50">
        <v>0</v>
      </c>
      <c r="H1811" s="19">
        <v>0</v>
      </c>
      <c r="I1811" s="50">
        <v>0</v>
      </c>
      <c r="J1811" s="19">
        <v>48.451999999999998</v>
      </c>
      <c r="K1811" s="50">
        <v>9.6359999999999992</v>
      </c>
      <c r="L1811" s="18"/>
      <c r="M1811" s="18"/>
    </row>
    <row r="1812" spans="1:13" ht="12.75" customHeight="1">
      <c r="A1812" s="58">
        <v>44713</v>
      </c>
      <c r="B1812" s="25" t="s">
        <v>12</v>
      </c>
      <c r="C1812" s="25" t="s">
        <v>26</v>
      </c>
      <c r="D1812" s="59">
        <v>1867.098</v>
      </c>
      <c r="E1812" s="47">
        <v>0.40500000000000003</v>
      </c>
      <c r="F1812" s="59">
        <v>865.82899999999995</v>
      </c>
      <c r="G1812" s="47">
        <v>0.94699999999999995</v>
      </c>
      <c r="H1812" s="59">
        <v>693.12900000000002</v>
      </c>
      <c r="I1812" s="47">
        <v>0.248</v>
      </c>
      <c r="J1812" s="59">
        <v>1001.269</v>
      </c>
      <c r="K1812" s="47">
        <v>1.0269999999999999</v>
      </c>
      <c r="L1812" s="18"/>
      <c r="M1812" s="18"/>
    </row>
    <row r="1813" spans="1:13" ht="12.75" customHeight="1">
      <c r="A1813" s="44">
        <v>44713</v>
      </c>
      <c r="B1813" s="39" t="s">
        <v>12</v>
      </c>
      <c r="C1813" s="39" t="s">
        <v>32</v>
      </c>
      <c r="D1813" s="17">
        <v>1575.0340000000001</v>
      </c>
      <c r="E1813" s="45">
        <v>0.70499999999999996</v>
      </c>
      <c r="F1813" s="17">
        <v>708.85299999999995</v>
      </c>
      <c r="G1813" s="45">
        <v>1.157</v>
      </c>
      <c r="H1813" s="17">
        <v>571.81100000000004</v>
      </c>
      <c r="I1813" s="45">
        <v>0.71099999999999997</v>
      </c>
      <c r="J1813" s="17">
        <v>866.18100000000004</v>
      </c>
      <c r="K1813" s="45">
        <v>1.383</v>
      </c>
      <c r="L1813" s="18"/>
      <c r="M1813" s="18"/>
    </row>
    <row r="1814" spans="1:13" ht="12.75" customHeight="1">
      <c r="A1814" s="44">
        <v>44713</v>
      </c>
      <c r="B1814" s="39" t="s">
        <v>12</v>
      </c>
      <c r="C1814" s="39" t="s">
        <v>30</v>
      </c>
      <c r="D1814" s="17">
        <v>258.77499999999998</v>
      </c>
      <c r="E1814" s="45">
        <v>3.5030000000000001</v>
      </c>
      <c r="F1814" s="17">
        <v>156.976</v>
      </c>
      <c r="G1814" s="45">
        <v>3.734</v>
      </c>
      <c r="H1814" s="17">
        <v>121.318</v>
      </c>
      <c r="I1814" s="45">
        <v>3.8769999999999998</v>
      </c>
      <c r="J1814" s="17">
        <v>101.79900000000001</v>
      </c>
      <c r="K1814" s="45">
        <v>7.1379999999999999</v>
      </c>
      <c r="L1814" s="18"/>
      <c r="M1814" s="18"/>
    </row>
    <row r="1815" spans="1:13" ht="12.75" customHeight="1">
      <c r="A1815" s="48">
        <v>44713</v>
      </c>
      <c r="B1815" s="49" t="s">
        <v>12</v>
      </c>
      <c r="C1815" s="49" t="s">
        <v>31</v>
      </c>
      <c r="D1815" s="19">
        <v>33.289000000000001</v>
      </c>
      <c r="E1815" s="50">
        <v>12.574</v>
      </c>
      <c r="F1815" s="19">
        <v>0</v>
      </c>
      <c r="G1815" s="50">
        <v>0</v>
      </c>
      <c r="H1815" s="19">
        <v>0</v>
      </c>
      <c r="I1815" s="50">
        <v>0</v>
      </c>
      <c r="J1815" s="19">
        <v>33.289000000000001</v>
      </c>
      <c r="K1815" s="50">
        <v>12.574</v>
      </c>
      <c r="L1815" s="18"/>
      <c r="M1815" s="18"/>
    </row>
    <row r="1816" spans="1:13" ht="12.75" customHeight="1">
      <c r="A1816" s="58">
        <v>44713</v>
      </c>
      <c r="B1816" s="25" t="s">
        <v>13</v>
      </c>
      <c r="C1816" s="25" t="s">
        <v>26</v>
      </c>
      <c r="D1816" s="59">
        <v>1511.0740000000001</v>
      </c>
      <c r="E1816" s="47">
        <v>0.56200000000000006</v>
      </c>
      <c r="F1816" s="59">
        <v>668.80100000000004</v>
      </c>
      <c r="G1816" s="47">
        <v>0.98199999999999998</v>
      </c>
      <c r="H1816" s="59">
        <v>559.83000000000004</v>
      </c>
      <c r="I1816" s="47">
        <v>0.42799999999999999</v>
      </c>
      <c r="J1816" s="59">
        <v>842.27300000000002</v>
      </c>
      <c r="K1816" s="47">
        <v>1.147</v>
      </c>
      <c r="L1816" s="18"/>
      <c r="M1816" s="18"/>
    </row>
    <row r="1817" spans="1:13" ht="12.75" customHeight="1">
      <c r="A1817" s="44">
        <v>44713</v>
      </c>
      <c r="B1817" s="39" t="s">
        <v>13</v>
      </c>
      <c r="C1817" s="39" t="s">
        <v>32</v>
      </c>
      <c r="D1817" s="17">
        <v>1261.1420000000001</v>
      </c>
      <c r="E1817" s="45">
        <v>0.83599999999999997</v>
      </c>
      <c r="F1817" s="17">
        <v>517.95799999999997</v>
      </c>
      <c r="G1817" s="45">
        <v>1.381</v>
      </c>
      <c r="H1817" s="17">
        <v>437.26299999999998</v>
      </c>
      <c r="I1817" s="45">
        <v>0.98799999999999999</v>
      </c>
      <c r="J1817" s="17">
        <v>743.18399999999997</v>
      </c>
      <c r="K1817" s="45">
        <v>1.5980000000000001</v>
      </c>
      <c r="L1817" s="18"/>
      <c r="M1817" s="18"/>
    </row>
    <row r="1818" spans="1:13" ht="12.75" customHeight="1">
      <c r="A1818" s="44">
        <v>44713</v>
      </c>
      <c r="B1818" s="39" t="s">
        <v>13</v>
      </c>
      <c r="C1818" s="39" t="s">
        <v>30</v>
      </c>
      <c r="D1818" s="17">
        <v>221.40600000000001</v>
      </c>
      <c r="E1818" s="45">
        <v>3.7429999999999999</v>
      </c>
      <c r="F1818" s="17">
        <v>150.84299999999999</v>
      </c>
      <c r="G1818" s="45">
        <v>4.0940000000000003</v>
      </c>
      <c r="H1818" s="17">
        <v>122.56699999999999</v>
      </c>
      <c r="I1818" s="45">
        <v>4.1440000000000001</v>
      </c>
      <c r="J1818" s="17">
        <v>70.563000000000002</v>
      </c>
      <c r="K1818" s="45">
        <v>9.7810000000000006</v>
      </c>
      <c r="L1818" s="18"/>
      <c r="M1818" s="18"/>
    </row>
    <row r="1819" spans="1:13" ht="12.75" customHeight="1">
      <c r="A1819" s="48">
        <v>44713</v>
      </c>
      <c r="B1819" s="49" t="s">
        <v>13</v>
      </c>
      <c r="C1819" s="49" t="s">
        <v>31</v>
      </c>
      <c r="D1819" s="19">
        <v>28.527000000000001</v>
      </c>
      <c r="E1819" s="50">
        <v>13.121</v>
      </c>
      <c r="F1819" s="19">
        <v>0</v>
      </c>
      <c r="G1819" s="50">
        <v>0</v>
      </c>
      <c r="H1819" s="19">
        <v>0</v>
      </c>
      <c r="I1819" s="50">
        <v>0</v>
      </c>
      <c r="J1819" s="19">
        <v>28.527000000000001</v>
      </c>
      <c r="K1819" s="50">
        <v>13.121</v>
      </c>
      <c r="L1819" s="18"/>
      <c r="M1819" s="18"/>
    </row>
    <row r="1820" spans="1:13" ht="12.75" customHeight="1">
      <c r="A1820" s="58">
        <v>44713</v>
      </c>
      <c r="B1820" s="25" t="s">
        <v>14</v>
      </c>
      <c r="C1820" s="25" t="s">
        <v>26</v>
      </c>
      <c r="D1820" s="59">
        <v>519.36300000000006</v>
      </c>
      <c r="E1820" s="47">
        <v>0.49399999999999999</v>
      </c>
      <c r="F1820" s="59">
        <v>221.69499999999999</v>
      </c>
      <c r="G1820" s="47">
        <v>1.1259999999999999</v>
      </c>
      <c r="H1820" s="59">
        <v>178.28200000000001</v>
      </c>
      <c r="I1820" s="47">
        <v>0.34200000000000003</v>
      </c>
      <c r="J1820" s="59">
        <v>297.66800000000001</v>
      </c>
      <c r="K1820" s="47">
        <v>1.01</v>
      </c>
      <c r="L1820" s="18"/>
      <c r="M1820" s="18"/>
    </row>
    <row r="1821" spans="1:13" ht="12.75" customHeight="1">
      <c r="A1821" s="44">
        <v>44713</v>
      </c>
      <c r="B1821" s="39" t="s">
        <v>14</v>
      </c>
      <c r="C1821" s="39" t="s">
        <v>32</v>
      </c>
      <c r="D1821" s="17">
        <v>424.97699999999998</v>
      </c>
      <c r="E1821" s="45">
        <v>1.0009999999999999</v>
      </c>
      <c r="F1821" s="17">
        <v>172.773</v>
      </c>
      <c r="G1821" s="45">
        <v>1.6579999999999999</v>
      </c>
      <c r="H1821" s="17">
        <v>140.21899999999999</v>
      </c>
      <c r="I1821" s="45">
        <v>1.1399999999999999</v>
      </c>
      <c r="J1821" s="17">
        <v>252.20400000000001</v>
      </c>
      <c r="K1821" s="45">
        <v>1.528</v>
      </c>
      <c r="L1821" s="18"/>
      <c r="M1821" s="18"/>
    </row>
    <row r="1822" spans="1:13" ht="12.75" customHeight="1">
      <c r="A1822" s="44">
        <v>44713</v>
      </c>
      <c r="B1822" s="39" t="s">
        <v>14</v>
      </c>
      <c r="C1822" s="39" t="s">
        <v>30</v>
      </c>
      <c r="D1822" s="17">
        <v>81.453000000000003</v>
      </c>
      <c r="E1822" s="45">
        <v>4.6219999999999999</v>
      </c>
      <c r="F1822" s="17">
        <v>48.921999999999997</v>
      </c>
      <c r="G1822" s="45">
        <v>4.8780000000000001</v>
      </c>
      <c r="H1822" s="17">
        <v>38.064</v>
      </c>
      <c r="I1822" s="45">
        <v>5.0039999999999996</v>
      </c>
      <c r="J1822" s="17">
        <v>32.530999999999999</v>
      </c>
      <c r="K1822" s="45">
        <v>10.999000000000001</v>
      </c>
      <c r="L1822" s="18"/>
      <c r="M1822" s="18"/>
    </row>
    <row r="1823" spans="1:13" ht="12.75" customHeight="1">
      <c r="A1823" s="48">
        <v>44713</v>
      </c>
      <c r="B1823" s="49" t="s">
        <v>14</v>
      </c>
      <c r="C1823" s="49" t="s">
        <v>31</v>
      </c>
      <c r="D1823" s="19">
        <v>12.932</v>
      </c>
      <c r="E1823" s="50">
        <v>13.364000000000001</v>
      </c>
      <c r="F1823" s="19">
        <v>0</v>
      </c>
      <c r="G1823" s="50">
        <v>0</v>
      </c>
      <c r="H1823" s="19">
        <v>0</v>
      </c>
      <c r="I1823" s="50">
        <v>0</v>
      </c>
      <c r="J1823" s="19">
        <v>12.932</v>
      </c>
      <c r="K1823" s="50">
        <v>13.364000000000001</v>
      </c>
      <c r="L1823" s="18"/>
      <c r="M1823" s="18"/>
    </row>
    <row r="1824" spans="1:13" ht="12.75" customHeight="1">
      <c r="A1824" s="58">
        <v>44713</v>
      </c>
      <c r="B1824" s="25" t="s">
        <v>15</v>
      </c>
      <c r="C1824" s="25" t="s">
        <v>26</v>
      </c>
      <c r="D1824" s="59">
        <v>772.61599999999999</v>
      </c>
      <c r="E1824" s="47">
        <v>0.61499999999999999</v>
      </c>
      <c r="F1824" s="59">
        <v>354.91</v>
      </c>
      <c r="G1824" s="47">
        <v>1.0129999999999999</v>
      </c>
      <c r="H1824" s="59">
        <v>292.976</v>
      </c>
      <c r="I1824" s="47">
        <v>0.22</v>
      </c>
      <c r="J1824" s="59">
        <v>417.70699999999999</v>
      </c>
      <c r="K1824" s="47">
        <v>1.3280000000000001</v>
      </c>
      <c r="L1824" s="18"/>
      <c r="M1824" s="18"/>
    </row>
    <row r="1825" spans="1:13" ht="12.75" customHeight="1">
      <c r="A1825" s="44">
        <v>44713</v>
      </c>
      <c r="B1825" s="39" t="s">
        <v>15</v>
      </c>
      <c r="C1825" s="39" t="s">
        <v>32</v>
      </c>
      <c r="D1825" s="17">
        <v>652.88699999999994</v>
      </c>
      <c r="E1825" s="45">
        <v>1.004</v>
      </c>
      <c r="F1825" s="17">
        <v>287.53699999999998</v>
      </c>
      <c r="G1825" s="45">
        <v>1.4510000000000001</v>
      </c>
      <c r="H1825" s="17">
        <v>241.762</v>
      </c>
      <c r="I1825" s="45">
        <v>1.131</v>
      </c>
      <c r="J1825" s="17">
        <v>365.35</v>
      </c>
      <c r="K1825" s="45">
        <v>1.726</v>
      </c>
      <c r="L1825" s="18"/>
      <c r="M1825" s="18"/>
    </row>
    <row r="1826" spans="1:13" ht="12.75" customHeight="1">
      <c r="A1826" s="44">
        <v>44713</v>
      </c>
      <c r="B1826" s="39" t="s">
        <v>15</v>
      </c>
      <c r="C1826" s="39" t="s">
        <v>30</v>
      </c>
      <c r="D1826" s="17">
        <v>108.244</v>
      </c>
      <c r="E1826" s="45">
        <v>5.1680000000000001</v>
      </c>
      <c r="F1826" s="17">
        <v>67.373000000000005</v>
      </c>
      <c r="G1826" s="45">
        <v>5.3650000000000002</v>
      </c>
      <c r="H1826" s="17">
        <v>51.213999999999999</v>
      </c>
      <c r="I1826" s="45">
        <v>5.7220000000000004</v>
      </c>
      <c r="J1826" s="17">
        <v>40.871000000000002</v>
      </c>
      <c r="K1826" s="45">
        <v>9.0419999999999998</v>
      </c>
      <c r="L1826" s="18"/>
      <c r="M1826" s="18"/>
    </row>
    <row r="1827" spans="1:13" ht="12.75" customHeight="1">
      <c r="A1827" s="48">
        <v>44713</v>
      </c>
      <c r="B1827" s="49" t="s">
        <v>15</v>
      </c>
      <c r="C1827" s="49" t="s">
        <v>31</v>
      </c>
      <c r="D1827" s="19">
        <v>11.486000000000001</v>
      </c>
      <c r="E1827" s="50">
        <v>18.137</v>
      </c>
      <c r="F1827" s="19">
        <v>0</v>
      </c>
      <c r="G1827" s="50">
        <v>0</v>
      </c>
      <c r="H1827" s="19">
        <v>0</v>
      </c>
      <c r="I1827" s="50">
        <v>0</v>
      </c>
      <c r="J1827" s="19">
        <v>11.486000000000001</v>
      </c>
      <c r="K1827" s="50">
        <v>18.137</v>
      </c>
      <c r="L1827" s="18"/>
      <c r="M1827" s="18"/>
    </row>
    <row r="1828" spans="1:13" ht="12.75" customHeight="1">
      <c r="A1828" s="58">
        <v>44713</v>
      </c>
      <c r="B1828" s="25" t="s">
        <v>16</v>
      </c>
      <c r="C1828" s="25" t="s">
        <v>26</v>
      </c>
      <c r="D1828" s="59">
        <v>163.797</v>
      </c>
      <c r="E1828" s="47">
        <v>0.66700000000000004</v>
      </c>
      <c r="F1828" s="59">
        <v>64.381</v>
      </c>
      <c r="G1828" s="47">
        <v>1.248</v>
      </c>
      <c r="H1828" s="59">
        <v>54.784999999999997</v>
      </c>
      <c r="I1828" s="47">
        <v>0.45700000000000002</v>
      </c>
      <c r="J1828" s="59">
        <v>99.415999999999997</v>
      </c>
      <c r="K1828" s="47">
        <v>1.1719999999999999</v>
      </c>
      <c r="L1828" s="18"/>
      <c r="M1828" s="18"/>
    </row>
    <row r="1829" spans="1:13" ht="12.75" customHeight="1">
      <c r="A1829" s="44">
        <v>44713</v>
      </c>
      <c r="B1829" s="39" t="s">
        <v>16</v>
      </c>
      <c r="C1829" s="39" t="s">
        <v>32</v>
      </c>
      <c r="D1829" s="17">
        <v>139.53200000000001</v>
      </c>
      <c r="E1829" s="45">
        <v>0.97799999999999998</v>
      </c>
      <c r="F1829" s="17">
        <v>50.064</v>
      </c>
      <c r="G1829" s="45">
        <v>1.964</v>
      </c>
      <c r="H1829" s="17">
        <v>42.247999999999998</v>
      </c>
      <c r="I1829" s="45">
        <v>1.6339999999999999</v>
      </c>
      <c r="J1829" s="17">
        <v>89.468000000000004</v>
      </c>
      <c r="K1829" s="45">
        <v>1.4359999999999999</v>
      </c>
      <c r="L1829" s="18"/>
      <c r="M1829" s="18"/>
    </row>
    <row r="1830" spans="1:13" ht="12.75" customHeight="1">
      <c r="A1830" s="44">
        <v>44713</v>
      </c>
      <c r="B1830" s="39" t="s">
        <v>16</v>
      </c>
      <c r="C1830" s="39" t="s">
        <v>30</v>
      </c>
      <c r="D1830" s="17">
        <v>21.931999999999999</v>
      </c>
      <c r="E1830" s="45">
        <v>6.0419999999999998</v>
      </c>
      <c r="F1830" s="17">
        <v>14.317</v>
      </c>
      <c r="G1830" s="45">
        <v>6.4790000000000001</v>
      </c>
      <c r="H1830" s="17">
        <v>12.537000000000001</v>
      </c>
      <c r="I1830" s="45">
        <v>6.3209999999999997</v>
      </c>
      <c r="J1830" s="17">
        <v>7.6139999999999999</v>
      </c>
      <c r="K1830" s="45">
        <v>12.052</v>
      </c>
      <c r="L1830" s="18"/>
      <c r="M1830" s="18"/>
    </row>
    <row r="1831" spans="1:13" ht="12.75" customHeight="1">
      <c r="A1831" s="48">
        <v>44713</v>
      </c>
      <c r="B1831" s="49" t="s">
        <v>16</v>
      </c>
      <c r="C1831" s="49" t="s">
        <v>31</v>
      </c>
      <c r="D1831" s="19">
        <v>2.3340000000000001</v>
      </c>
      <c r="E1831" s="50">
        <v>27.120999999999999</v>
      </c>
      <c r="F1831" s="19">
        <v>0</v>
      </c>
      <c r="G1831" s="50">
        <v>0</v>
      </c>
      <c r="H1831" s="19">
        <v>0</v>
      </c>
      <c r="I1831" s="50">
        <v>0</v>
      </c>
      <c r="J1831" s="19">
        <v>2.3340000000000001</v>
      </c>
      <c r="K1831" s="50">
        <v>27.120999999999999</v>
      </c>
      <c r="L1831" s="18"/>
      <c r="M1831" s="18"/>
    </row>
    <row r="1832" spans="1:13" ht="12.75" customHeight="1">
      <c r="A1832" s="58">
        <v>44713</v>
      </c>
      <c r="B1832" s="25" t="s">
        <v>17</v>
      </c>
      <c r="C1832" s="25" t="s">
        <v>26</v>
      </c>
      <c r="D1832" s="59">
        <v>51.844999999999999</v>
      </c>
      <c r="E1832" s="47">
        <v>2.08</v>
      </c>
      <c r="F1832" s="59">
        <v>24.923999999999999</v>
      </c>
      <c r="G1832" s="47">
        <v>3.7709999999999999</v>
      </c>
      <c r="H1832" s="59">
        <v>21.100999999999999</v>
      </c>
      <c r="I1832" s="47">
        <v>2.048</v>
      </c>
      <c r="J1832" s="59">
        <v>26.92</v>
      </c>
      <c r="K1832" s="47">
        <v>4.3739999999999997</v>
      </c>
      <c r="L1832" s="18"/>
      <c r="M1832" s="18"/>
    </row>
    <row r="1833" spans="1:13" ht="12.75" customHeight="1">
      <c r="A1833" s="44">
        <v>44713</v>
      </c>
      <c r="B1833" s="39" t="s">
        <v>17</v>
      </c>
      <c r="C1833" s="39" t="s">
        <v>32</v>
      </c>
      <c r="D1833" s="17">
        <v>43.883000000000003</v>
      </c>
      <c r="E1833" s="45">
        <v>3.2829999999999999</v>
      </c>
      <c r="F1833" s="17">
        <v>20.053999999999998</v>
      </c>
      <c r="G1833" s="45">
        <v>4.6319999999999997</v>
      </c>
      <c r="H1833" s="17">
        <v>16.920000000000002</v>
      </c>
      <c r="I1833" s="45">
        <v>4.16</v>
      </c>
      <c r="J1833" s="17">
        <v>23.829000000000001</v>
      </c>
      <c r="K1833" s="45">
        <v>6.2809999999999997</v>
      </c>
      <c r="L1833" s="18"/>
      <c r="M1833" s="18"/>
    </row>
    <row r="1834" spans="1:13" ht="12.75" customHeight="1">
      <c r="A1834" s="44">
        <v>44713</v>
      </c>
      <c r="B1834" s="39" t="s">
        <v>17</v>
      </c>
      <c r="C1834" s="39" t="s">
        <v>30</v>
      </c>
      <c r="D1834" s="17">
        <v>6.8140000000000001</v>
      </c>
      <c r="E1834" s="45">
        <v>16.244</v>
      </c>
      <c r="F1834" s="17">
        <v>4.87</v>
      </c>
      <c r="G1834" s="45">
        <v>14.680999999999999</v>
      </c>
      <c r="H1834" s="17">
        <v>4.1820000000000004</v>
      </c>
      <c r="I1834" s="45">
        <v>13.872999999999999</v>
      </c>
      <c r="J1834" s="17">
        <v>1.944</v>
      </c>
      <c r="K1834" s="45">
        <v>37.506</v>
      </c>
      <c r="L1834" s="18"/>
      <c r="M1834" s="18"/>
    </row>
    <row r="1835" spans="1:13" ht="12.75" customHeight="1">
      <c r="A1835" s="48">
        <v>44713</v>
      </c>
      <c r="B1835" s="49" t="s">
        <v>17</v>
      </c>
      <c r="C1835" s="49" t="s">
        <v>31</v>
      </c>
      <c r="D1835" s="19">
        <v>1.147</v>
      </c>
      <c r="E1835" s="50">
        <v>32.012</v>
      </c>
      <c r="F1835" s="19">
        <v>0</v>
      </c>
      <c r="G1835" s="50">
        <v>0</v>
      </c>
      <c r="H1835" s="19">
        <v>0</v>
      </c>
      <c r="I1835" s="50">
        <v>0</v>
      </c>
      <c r="J1835" s="19">
        <v>1.147</v>
      </c>
      <c r="K1835" s="50">
        <v>32.012</v>
      </c>
      <c r="L1835" s="18"/>
      <c r="M1835" s="18"/>
    </row>
    <row r="1836" spans="1:13" ht="12.75" customHeight="1">
      <c r="A1836" s="58">
        <v>44713</v>
      </c>
      <c r="B1836" s="25" t="s">
        <v>18</v>
      </c>
      <c r="C1836" s="25" t="s">
        <v>26</v>
      </c>
      <c r="D1836" s="59">
        <v>125.181</v>
      </c>
      <c r="E1836" s="47">
        <v>1.028</v>
      </c>
      <c r="F1836" s="59">
        <v>59.423999999999999</v>
      </c>
      <c r="G1836" s="47">
        <v>1.84</v>
      </c>
      <c r="H1836" s="59">
        <v>49.335999999999999</v>
      </c>
      <c r="I1836" s="47">
        <v>0.51200000000000001</v>
      </c>
      <c r="J1836" s="59">
        <v>65.757999999999996</v>
      </c>
      <c r="K1836" s="47">
        <v>2.36</v>
      </c>
      <c r="L1836" s="18"/>
      <c r="M1836" s="18"/>
    </row>
    <row r="1837" spans="1:13" ht="12.75" customHeight="1">
      <c r="A1837" s="44">
        <v>44713</v>
      </c>
      <c r="B1837" s="39" t="s">
        <v>18</v>
      </c>
      <c r="C1837" s="39" t="s">
        <v>32</v>
      </c>
      <c r="D1837" s="17">
        <v>107.196</v>
      </c>
      <c r="E1837" s="45">
        <v>1.875</v>
      </c>
      <c r="F1837" s="17">
        <v>50.473999999999997</v>
      </c>
      <c r="G1837" s="45">
        <v>2.1459999999999999</v>
      </c>
      <c r="H1837" s="17">
        <v>42.444000000000003</v>
      </c>
      <c r="I1837" s="45">
        <v>1.2589999999999999</v>
      </c>
      <c r="J1837" s="17">
        <v>56.722000000000001</v>
      </c>
      <c r="K1837" s="45">
        <v>3.35</v>
      </c>
      <c r="L1837" s="18"/>
      <c r="M1837" s="18"/>
    </row>
    <row r="1838" spans="1:13" ht="12.75" customHeight="1">
      <c r="A1838" s="44">
        <v>44713</v>
      </c>
      <c r="B1838" s="39" t="s">
        <v>18</v>
      </c>
      <c r="C1838" s="39" t="s">
        <v>30</v>
      </c>
      <c r="D1838" s="17">
        <v>15.289</v>
      </c>
      <c r="E1838" s="45">
        <v>9.9130000000000003</v>
      </c>
      <c r="F1838" s="17">
        <v>8.9489999999999998</v>
      </c>
      <c r="G1838" s="45">
        <v>9</v>
      </c>
      <c r="H1838" s="17">
        <v>6.8920000000000003</v>
      </c>
      <c r="I1838" s="45">
        <v>8.5239999999999991</v>
      </c>
      <c r="J1838" s="17">
        <v>6.34</v>
      </c>
      <c r="K1838" s="45">
        <v>19.341000000000001</v>
      </c>
      <c r="L1838" s="18"/>
      <c r="M1838" s="18"/>
    </row>
    <row r="1839" spans="1:13" ht="12.75" customHeight="1">
      <c r="A1839" s="48">
        <v>44713</v>
      </c>
      <c r="B1839" s="49" t="s">
        <v>18</v>
      </c>
      <c r="C1839" s="49" t="s">
        <v>31</v>
      </c>
      <c r="D1839" s="19">
        <v>2.6960000000000002</v>
      </c>
      <c r="E1839" s="50">
        <v>31.161000000000001</v>
      </c>
      <c r="F1839" s="19">
        <v>0</v>
      </c>
      <c r="G1839" s="50">
        <v>0</v>
      </c>
      <c r="H1839" s="19">
        <v>0</v>
      </c>
      <c r="I1839" s="50">
        <v>0</v>
      </c>
      <c r="J1839" s="19">
        <v>2.6960000000000002</v>
      </c>
      <c r="K1839" s="50">
        <v>31.161000000000001</v>
      </c>
      <c r="L1839" s="18"/>
      <c r="M1839" s="18"/>
    </row>
    <row r="1840" spans="1:13" ht="12.75" customHeight="1">
      <c r="A1840" s="58">
        <v>44713</v>
      </c>
      <c r="B1840" s="25" t="s">
        <v>29</v>
      </c>
      <c r="C1840" s="25" t="s">
        <v>26</v>
      </c>
      <c r="D1840" s="59">
        <v>7297.1409999999996</v>
      </c>
      <c r="E1840" s="47">
        <v>0.22</v>
      </c>
      <c r="F1840" s="59">
        <v>3309.0880000000002</v>
      </c>
      <c r="G1840" s="47">
        <v>0.40600000000000003</v>
      </c>
      <c r="H1840" s="59">
        <v>2703.0479999999998</v>
      </c>
      <c r="I1840" s="47">
        <v>0.12</v>
      </c>
      <c r="J1840" s="59">
        <v>3988.0529999999999</v>
      </c>
      <c r="K1840" s="47">
        <v>0.45600000000000002</v>
      </c>
      <c r="L1840" s="18"/>
      <c r="M1840" s="18"/>
    </row>
    <row r="1841" spans="1:13" ht="12.75" customHeight="1">
      <c r="A1841" s="44">
        <v>44713</v>
      </c>
      <c r="B1841" s="39" t="s">
        <v>29</v>
      </c>
      <c r="C1841" s="39" t="s">
        <v>32</v>
      </c>
      <c r="D1841" s="17">
        <v>6090.7979999999998</v>
      </c>
      <c r="E1841" s="45">
        <v>0.34899999999999998</v>
      </c>
      <c r="F1841" s="17">
        <v>2633.7289999999998</v>
      </c>
      <c r="G1841" s="45">
        <v>0.56299999999999994</v>
      </c>
      <c r="H1841" s="17">
        <v>2169.5619999999999</v>
      </c>
      <c r="I1841" s="45">
        <v>0.40600000000000003</v>
      </c>
      <c r="J1841" s="17">
        <v>3457.069</v>
      </c>
      <c r="K1841" s="45">
        <v>0.61299999999999999</v>
      </c>
      <c r="L1841" s="18"/>
      <c r="M1841" s="18"/>
    </row>
    <row r="1842" spans="1:13" ht="12.75" customHeight="1">
      <c r="A1842" s="44">
        <v>44713</v>
      </c>
      <c r="B1842" s="39" t="s">
        <v>29</v>
      </c>
      <c r="C1842" s="39" t="s">
        <v>30</v>
      </c>
      <c r="D1842" s="17">
        <v>1065.479</v>
      </c>
      <c r="E1842" s="45">
        <v>1.39</v>
      </c>
      <c r="F1842" s="17">
        <v>675.35799999999995</v>
      </c>
      <c r="G1842" s="45">
        <v>1.71</v>
      </c>
      <c r="H1842" s="17">
        <v>533.48599999999999</v>
      </c>
      <c r="I1842" s="45">
        <v>1.7789999999999999</v>
      </c>
      <c r="J1842" s="17">
        <v>390.12</v>
      </c>
      <c r="K1842" s="45">
        <v>3.1840000000000002</v>
      </c>
      <c r="L1842" s="18"/>
      <c r="M1842" s="18"/>
    </row>
    <row r="1843" spans="1:13" ht="12.75" customHeight="1">
      <c r="A1843" s="48">
        <v>44713</v>
      </c>
      <c r="B1843" s="49" t="s">
        <v>29</v>
      </c>
      <c r="C1843" s="49" t="s">
        <v>31</v>
      </c>
      <c r="D1843" s="19">
        <v>140.864</v>
      </c>
      <c r="E1843" s="50">
        <v>5.6509999999999998</v>
      </c>
      <c r="F1843" s="19">
        <v>0</v>
      </c>
      <c r="G1843" s="50">
        <v>0</v>
      </c>
      <c r="H1843" s="19">
        <v>0</v>
      </c>
      <c r="I1843" s="50">
        <v>0</v>
      </c>
      <c r="J1843" s="19">
        <v>140.864</v>
      </c>
      <c r="K1843" s="50">
        <v>5.6509999999999998</v>
      </c>
      <c r="L1843" s="18"/>
      <c r="M1843" s="18"/>
    </row>
    <row r="1844" spans="1:13" ht="12.75" customHeight="1">
      <c r="A1844" s="58">
        <v>45078</v>
      </c>
      <c r="B1844" s="25" t="s">
        <v>11</v>
      </c>
      <c r="C1844" s="25" t="s">
        <v>26</v>
      </c>
      <c r="D1844" s="59">
        <v>2333.1819999999998</v>
      </c>
      <c r="E1844" s="47">
        <v>0.45400000000000001</v>
      </c>
      <c r="F1844" s="59">
        <v>1061.9090000000001</v>
      </c>
      <c r="G1844" s="47">
        <v>0.69299999999999995</v>
      </c>
      <c r="H1844" s="59">
        <v>861.35199999999998</v>
      </c>
      <c r="I1844" s="47">
        <v>0.255</v>
      </c>
      <c r="J1844" s="59">
        <v>1271.2719999999999</v>
      </c>
      <c r="K1844" s="47">
        <v>0.96199999999999997</v>
      </c>
      <c r="L1844" s="18"/>
      <c r="M1844" s="18"/>
    </row>
    <row r="1845" spans="1:13" ht="12.75" customHeight="1">
      <c r="A1845" s="44">
        <v>45078</v>
      </c>
      <c r="B1845" s="39" t="s">
        <v>11</v>
      </c>
      <c r="C1845" s="39" t="s">
        <v>32</v>
      </c>
      <c r="D1845" s="17">
        <v>1930.9090000000001</v>
      </c>
      <c r="E1845" s="45">
        <v>0.63300000000000001</v>
      </c>
      <c r="F1845" s="17">
        <v>831.99800000000005</v>
      </c>
      <c r="G1845" s="45">
        <v>1.0109999999999999</v>
      </c>
      <c r="H1845" s="17">
        <v>683.60699999999997</v>
      </c>
      <c r="I1845" s="45">
        <v>0.73599999999999999</v>
      </c>
      <c r="J1845" s="17">
        <v>1098.9110000000001</v>
      </c>
      <c r="K1845" s="45">
        <v>1.242</v>
      </c>
      <c r="L1845" s="18"/>
      <c r="M1845" s="18"/>
    </row>
    <row r="1846" spans="1:13" ht="12.75" customHeight="1">
      <c r="A1846" s="44">
        <v>45078</v>
      </c>
      <c r="B1846" s="39" t="s">
        <v>11</v>
      </c>
      <c r="C1846" s="39" t="s">
        <v>30</v>
      </c>
      <c r="D1846" s="17">
        <v>361.72699999999998</v>
      </c>
      <c r="E1846" s="45">
        <v>2.855</v>
      </c>
      <c r="F1846" s="17">
        <v>229.911</v>
      </c>
      <c r="G1846" s="45">
        <v>3.08</v>
      </c>
      <c r="H1846" s="17">
        <v>177.74600000000001</v>
      </c>
      <c r="I1846" s="45">
        <v>2.98</v>
      </c>
      <c r="J1846" s="17">
        <v>131.815</v>
      </c>
      <c r="K1846" s="45">
        <v>6.0060000000000002</v>
      </c>
      <c r="L1846" s="18"/>
      <c r="M1846" s="18"/>
    </row>
    <row r="1847" spans="1:13" ht="12.75" customHeight="1">
      <c r="A1847" s="48">
        <v>45078</v>
      </c>
      <c r="B1847" s="49" t="s">
        <v>11</v>
      </c>
      <c r="C1847" s="49" t="s">
        <v>31</v>
      </c>
      <c r="D1847" s="19">
        <v>40.545999999999999</v>
      </c>
      <c r="E1847" s="50">
        <v>15.286</v>
      </c>
      <c r="F1847" s="19">
        <v>0</v>
      </c>
      <c r="G1847" s="50">
        <v>0</v>
      </c>
      <c r="H1847" s="19">
        <v>0</v>
      </c>
      <c r="I1847" s="50">
        <v>0</v>
      </c>
      <c r="J1847" s="19">
        <v>40.545999999999999</v>
      </c>
      <c r="K1847" s="50">
        <v>15.286</v>
      </c>
      <c r="L1847" s="18"/>
      <c r="M1847" s="18"/>
    </row>
    <row r="1848" spans="1:13" ht="12.75" customHeight="1">
      <c r="A1848" s="58">
        <v>45078</v>
      </c>
      <c r="B1848" s="25" t="s">
        <v>12</v>
      </c>
      <c r="C1848" s="25" t="s">
        <v>26</v>
      </c>
      <c r="D1848" s="59">
        <v>1896.1849999999999</v>
      </c>
      <c r="E1848" s="47">
        <v>0.39600000000000002</v>
      </c>
      <c r="F1848" s="59">
        <v>876.53499999999997</v>
      </c>
      <c r="G1848" s="47">
        <v>0.92300000000000004</v>
      </c>
      <c r="H1848" s="59">
        <v>699.654</v>
      </c>
      <c r="I1848" s="47">
        <v>0.20699999999999999</v>
      </c>
      <c r="J1848" s="59">
        <v>1019.65</v>
      </c>
      <c r="K1848" s="47">
        <v>1.0029999999999999</v>
      </c>
      <c r="L1848" s="18"/>
      <c r="M1848" s="18"/>
    </row>
    <row r="1849" spans="1:13" ht="12.75" customHeight="1">
      <c r="A1849" s="44">
        <v>45078</v>
      </c>
      <c r="B1849" s="39" t="s">
        <v>12</v>
      </c>
      <c r="C1849" s="39" t="s">
        <v>32</v>
      </c>
      <c r="D1849" s="17">
        <v>1622.6569999999999</v>
      </c>
      <c r="E1849" s="45">
        <v>0.71199999999999997</v>
      </c>
      <c r="F1849" s="17">
        <v>724.71</v>
      </c>
      <c r="G1849" s="45">
        <v>1.155</v>
      </c>
      <c r="H1849" s="17">
        <v>583.74400000000003</v>
      </c>
      <c r="I1849" s="45">
        <v>0.80500000000000005</v>
      </c>
      <c r="J1849" s="17">
        <v>897.94799999999998</v>
      </c>
      <c r="K1849" s="45">
        <v>1.44</v>
      </c>
      <c r="L1849" s="18"/>
      <c r="M1849" s="18"/>
    </row>
    <row r="1850" spans="1:13" ht="12.75" customHeight="1">
      <c r="A1850" s="44">
        <v>45078</v>
      </c>
      <c r="B1850" s="39" t="s">
        <v>12</v>
      </c>
      <c r="C1850" s="39" t="s">
        <v>30</v>
      </c>
      <c r="D1850" s="17">
        <v>244.34800000000001</v>
      </c>
      <c r="E1850" s="45">
        <v>3.9980000000000002</v>
      </c>
      <c r="F1850" s="17">
        <v>151.82499999999999</v>
      </c>
      <c r="G1850" s="45">
        <v>4.0839999999999996</v>
      </c>
      <c r="H1850" s="17">
        <v>115.91</v>
      </c>
      <c r="I1850" s="45">
        <v>3.92</v>
      </c>
      <c r="J1850" s="17">
        <v>92.522999999999996</v>
      </c>
      <c r="K1850" s="45">
        <v>8.3510000000000009</v>
      </c>
      <c r="L1850" s="18"/>
      <c r="M1850" s="18"/>
    </row>
    <row r="1851" spans="1:13" ht="12.75" customHeight="1">
      <c r="A1851" s="48">
        <v>45078</v>
      </c>
      <c r="B1851" s="49" t="s">
        <v>12</v>
      </c>
      <c r="C1851" s="49" t="s">
        <v>31</v>
      </c>
      <c r="D1851" s="19">
        <v>29.18</v>
      </c>
      <c r="E1851" s="50">
        <v>13.414</v>
      </c>
      <c r="F1851" s="19">
        <v>0</v>
      </c>
      <c r="G1851" s="50">
        <v>0</v>
      </c>
      <c r="H1851" s="19">
        <v>0</v>
      </c>
      <c r="I1851" s="50">
        <v>0</v>
      </c>
      <c r="J1851" s="19">
        <v>29.18</v>
      </c>
      <c r="K1851" s="50">
        <v>13.414</v>
      </c>
      <c r="L1851" s="18"/>
      <c r="M1851" s="18"/>
    </row>
    <row r="1852" spans="1:13" ht="12.75" customHeight="1">
      <c r="A1852" s="58">
        <v>45078</v>
      </c>
      <c r="B1852" s="25" t="s">
        <v>13</v>
      </c>
      <c r="C1852" s="25" t="s">
        <v>26</v>
      </c>
      <c r="D1852" s="59">
        <v>1534.097</v>
      </c>
      <c r="E1852" s="47">
        <v>0.60899999999999999</v>
      </c>
      <c r="F1852" s="59">
        <v>678.08900000000006</v>
      </c>
      <c r="G1852" s="47">
        <v>0.96099999999999997</v>
      </c>
      <c r="H1852" s="59">
        <v>561.29999999999995</v>
      </c>
      <c r="I1852" s="47">
        <v>0.28499999999999998</v>
      </c>
      <c r="J1852" s="59">
        <v>856.00800000000004</v>
      </c>
      <c r="K1852" s="47">
        <v>1.1910000000000001</v>
      </c>
      <c r="L1852" s="18"/>
      <c r="M1852" s="18"/>
    </row>
    <row r="1853" spans="1:13" ht="12.75" customHeight="1">
      <c r="A1853" s="44">
        <v>45078</v>
      </c>
      <c r="B1853" s="39" t="s">
        <v>13</v>
      </c>
      <c r="C1853" s="39" t="s">
        <v>32</v>
      </c>
      <c r="D1853" s="17">
        <v>1259.3409999999999</v>
      </c>
      <c r="E1853" s="45">
        <v>0.874</v>
      </c>
      <c r="F1853" s="17">
        <v>519.529</v>
      </c>
      <c r="G1853" s="45">
        <v>1.4</v>
      </c>
      <c r="H1853" s="17">
        <v>433.60899999999998</v>
      </c>
      <c r="I1853" s="45">
        <v>1.1339999999999999</v>
      </c>
      <c r="J1853" s="17">
        <v>739.81299999999999</v>
      </c>
      <c r="K1853" s="45">
        <v>1.429</v>
      </c>
      <c r="L1853" s="18"/>
      <c r="M1853" s="18"/>
    </row>
    <row r="1854" spans="1:13" ht="12.75" customHeight="1">
      <c r="A1854" s="44">
        <v>45078</v>
      </c>
      <c r="B1854" s="39" t="s">
        <v>13</v>
      </c>
      <c r="C1854" s="39" t="s">
        <v>30</v>
      </c>
      <c r="D1854" s="17">
        <v>242.59200000000001</v>
      </c>
      <c r="E1854" s="45">
        <v>3.7789999999999999</v>
      </c>
      <c r="F1854" s="17">
        <v>158.56100000000001</v>
      </c>
      <c r="G1854" s="45">
        <v>4.2770000000000001</v>
      </c>
      <c r="H1854" s="17">
        <v>127.691</v>
      </c>
      <c r="I1854" s="45">
        <v>4.0659999999999998</v>
      </c>
      <c r="J1854" s="17">
        <v>84.031000000000006</v>
      </c>
      <c r="K1854" s="45">
        <v>7.8470000000000004</v>
      </c>
      <c r="L1854" s="18"/>
      <c r="M1854" s="18"/>
    </row>
    <row r="1855" spans="1:13" ht="12.75" customHeight="1">
      <c r="A1855" s="48">
        <v>45078</v>
      </c>
      <c r="B1855" s="49" t="s">
        <v>13</v>
      </c>
      <c r="C1855" s="49" t="s">
        <v>31</v>
      </c>
      <c r="D1855" s="19">
        <v>32.164000000000001</v>
      </c>
      <c r="E1855" s="50">
        <v>12.099</v>
      </c>
      <c r="F1855" s="19">
        <v>0</v>
      </c>
      <c r="G1855" s="50">
        <v>0</v>
      </c>
      <c r="H1855" s="19">
        <v>0</v>
      </c>
      <c r="I1855" s="50">
        <v>0</v>
      </c>
      <c r="J1855" s="19">
        <v>32.164000000000001</v>
      </c>
      <c r="K1855" s="50">
        <v>12.099</v>
      </c>
      <c r="L1855" s="18"/>
      <c r="M1855" s="18"/>
    </row>
    <row r="1856" spans="1:13" ht="12.75" customHeight="1">
      <c r="A1856" s="58">
        <v>45078</v>
      </c>
      <c r="B1856" s="25" t="s">
        <v>14</v>
      </c>
      <c r="C1856" s="25" t="s">
        <v>26</v>
      </c>
      <c r="D1856" s="59">
        <v>524.35</v>
      </c>
      <c r="E1856" s="47">
        <v>0.61499999999999999</v>
      </c>
      <c r="F1856" s="59">
        <v>219.761</v>
      </c>
      <c r="G1856" s="47">
        <v>1.0760000000000001</v>
      </c>
      <c r="H1856" s="59">
        <v>179.018</v>
      </c>
      <c r="I1856" s="47">
        <v>0.30399999999999999</v>
      </c>
      <c r="J1856" s="59">
        <v>304.58800000000002</v>
      </c>
      <c r="K1856" s="47">
        <v>1.2370000000000001</v>
      </c>
      <c r="L1856" s="18"/>
      <c r="M1856" s="18"/>
    </row>
    <row r="1857" spans="1:17" ht="12.75" customHeight="1">
      <c r="A1857" s="44">
        <v>45078</v>
      </c>
      <c r="B1857" s="39" t="s">
        <v>14</v>
      </c>
      <c r="C1857" s="39" t="s">
        <v>32</v>
      </c>
      <c r="D1857" s="17">
        <v>435.02699999999999</v>
      </c>
      <c r="E1857" s="45">
        <v>1.145</v>
      </c>
      <c r="F1857" s="17">
        <v>174.85300000000001</v>
      </c>
      <c r="G1857" s="45">
        <v>1.694</v>
      </c>
      <c r="H1857" s="17">
        <v>143.90799999999999</v>
      </c>
      <c r="I1857" s="45">
        <v>1.1180000000000001</v>
      </c>
      <c r="J1857" s="17">
        <v>260.17399999999998</v>
      </c>
      <c r="K1857" s="45">
        <v>1.7669999999999999</v>
      </c>
      <c r="L1857" s="18"/>
      <c r="M1857" s="18"/>
    </row>
    <row r="1858" spans="1:17" ht="12.75" customHeight="1">
      <c r="A1858" s="44">
        <v>45078</v>
      </c>
      <c r="B1858" s="39" t="s">
        <v>14</v>
      </c>
      <c r="C1858" s="39" t="s">
        <v>30</v>
      </c>
      <c r="D1858" s="17">
        <v>79.808000000000007</v>
      </c>
      <c r="E1858" s="45">
        <v>5.2050000000000001</v>
      </c>
      <c r="F1858" s="17">
        <v>44.908000000000001</v>
      </c>
      <c r="G1858" s="45">
        <v>5.3819999999999997</v>
      </c>
      <c r="H1858" s="17">
        <v>35.11</v>
      </c>
      <c r="I1858" s="45">
        <v>5.085</v>
      </c>
      <c r="J1858" s="17">
        <v>34.9</v>
      </c>
      <c r="K1858" s="45">
        <v>9.6229999999999993</v>
      </c>
      <c r="L1858" s="18"/>
      <c r="M1858" s="18"/>
    </row>
    <row r="1859" spans="1:17" ht="12.75" customHeight="1">
      <c r="A1859" s="48">
        <v>45078</v>
      </c>
      <c r="B1859" s="49" t="s">
        <v>14</v>
      </c>
      <c r="C1859" s="49" t="s">
        <v>31</v>
      </c>
      <c r="D1859" s="19">
        <v>9.5139999999999993</v>
      </c>
      <c r="E1859" s="50">
        <v>15.484999999999999</v>
      </c>
      <c r="F1859" s="19">
        <v>0</v>
      </c>
      <c r="G1859" s="50">
        <v>0</v>
      </c>
      <c r="H1859" s="19">
        <v>0</v>
      </c>
      <c r="I1859" s="50">
        <v>0</v>
      </c>
      <c r="J1859" s="19">
        <v>9.5139999999999993</v>
      </c>
      <c r="K1859" s="50">
        <v>15.484999999999999</v>
      </c>
      <c r="L1859" s="18"/>
      <c r="M1859" s="18"/>
    </row>
    <row r="1860" spans="1:17" ht="12.75" customHeight="1">
      <c r="A1860" s="58">
        <v>45078</v>
      </c>
      <c r="B1860" s="25" t="s">
        <v>15</v>
      </c>
      <c r="C1860" s="25" t="s">
        <v>26</v>
      </c>
      <c r="D1860" s="59">
        <v>801.91399999999999</v>
      </c>
      <c r="E1860" s="47">
        <v>0.48199999999999998</v>
      </c>
      <c r="F1860" s="59">
        <v>354.93099999999998</v>
      </c>
      <c r="G1860" s="47">
        <v>1.0169999999999999</v>
      </c>
      <c r="H1860" s="59">
        <v>299.33800000000002</v>
      </c>
      <c r="I1860" s="47">
        <v>0.49099999999999999</v>
      </c>
      <c r="J1860" s="59">
        <v>446.983</v>
      </c>
      <c r="K1860" s="47">
        <v>1.1659999999999999</v>
      </c>
      <c r="L1860" s="18"/>
      <c r="M1860" s="18"/>
    </row>
    <row r="1861" spans="1:17" ht="12.75" customHeight="1">
      <c r="A1861" s="44">
        <v>45078</v>
      </c>
      <c r="B1861" s="39" t="s">
        <v>15</v>
      </c>
      <c r="C1861" s="39" t="s">
        <v>32</v>
      </c>
      <c r="D1861" s="17">
        <v>672.13499999999999</v>
      </c>
      <c r="E1861" s="45">
        <v>0.84399999999999997</v>
      </c>
      <c r="F1861" s="17">
        <v>287.39600000000002</v>
      </c>
      <c r="G1861" s="45">
        <v>1.532</v>
      </c>
      <c r="H1861" s="17">
        <v>243.47900000000001</v>
      </c>
      <c r="I1861" s="45">
        <v>1.33</v>
      </c>
      <c r="J1861" s="17">
        <v>384.73899999999998</v>
      </c>
      <c r="K1861" s="45">
        <v>1.583</v>
      </c>
      <c r="L1861" s="18"/>
      <c r="M1861" s="18"/>
    </row>
    <row r="1862" spans="1:17" ht="12.75" customHeight="1">
      <c r="A1862" s="44">
        <v>45078</v>
      </c>
      <c r="B1862" s="39" t="s">
        <v>15</v>
      </c>
      <c r="C1862" s="39" t="s">
        <v>30</v>
      </c>
      <c r="D1862" s="17">
        <v>113.578</v>
      </c>
      <c r="E1862" s="45">
        <v>5.0869999999999997</v>
      </c>
      <c r="F1862" s="17">
        <v>67.534999999999997</v>
      </c>
      <c r="G1862" s="45">
        <v>6.4180000000000001</v>
      </c>
      <c r="H1862" s="17">
        <v>55.857999999999997</v>
      </c>
      <c r="I1862" s="45">
        <v>6.6619999999999999</v>
      </c>
      <c r="J1862" s="17">
        <v>46.043999999999997</v>
      </c>
      <c r="K1862" s="45">
        <v>10.301</v>
      </c>
      <c r="L1862" s="18"/>
      <c r="M1862" s="18"/>
    </row>
    <row r="1863" spans="1:17" ht="12.75" customHeight="1">
      <c r="A1863" s="48">
        <v>45078</v>
      </c>
      <c r="B1863" s="49" t="s">
        <v>15</v>
      </c>
      <c r="C1863" s="49" t="s">
        <v>31</v>
      </c>
      <c r="D1863" s="19">
        <v>16.201000000000001</v>
      </c>
      <c r="E1863" s="50">
        <v>16.62</v>
      </c>
      <c r="F1863" s="19">
        <v>0</v>
      </c>
      <c r="G1863" s="50">
        <v>0</v>
      </c>
      <c r="H1863" s="19">
        <v>0</v>
      </c>
      <c r="I1863" s="50">
        <v>0</v>
      </c>
      <c r="J1863" s="19">
        <v>16.201000000000001</v>
      </c>
      <c r="K1863" s="50">
        <v>16.62</v>
      </c>
      <c r="L1863" s="18"/>
      <c r="M1863" s="18"/>
    </row>
    <row r="1864" spans="1:17" ht="12.75" customHeight="1">
      <c r="A1864" s="58">
        <v>45078</v>
      </c>
      <c r="B1864" s="25" t="s">
        <v>16</v>
      </c>
      <c r="C1864" s="25" t="s">
        <v>26</v>
      </c>
      <c r="D1864" s="59">
        <v>165.637</v>
      </c>
      <c r="E1864" s="47">
        <v>0.71599999999999997</v>
      </c>
      <c r="F1864" s="59">
        <v>67.069999999999993</v>
      </c>
      <c r="G1864" s="47">
        <v>1.486</v>
      </c>
      <c r="H1864" s="59">
        <v>54.835000000000001</v>
      </c>
      <c r="I1864" s="47">
        <v>1.0289999999999999</v>
      </c>
      <c r="J1864" s="59">
        <v>98.566999999999993</v>
      </c>
      <c r="K1864" s="47">
        <v>1.234</v>
      </c>
      <c r="L1864" s="18"/>
      <c r="M1864" s="18"/>
    </row>
    <row r="1865" spans="1:17" ht="12.75" customHeight="1">
      <c r="A1865" s="44">
        <v>45078</v>
      </c>
      <c r="B1865" s="39" t="s">
        <v>16</v>
      </c>
      <c r="C1865" s="39" t="s">
        <v>32</v>
      </c>
      <c r="D1865" s="17">
        <v>138.22499999999999</v>
      </c>
      <c r="E1865" s="45">
        <v>1.24</v>
      </c>
      <c r="F1865" s="17">
        <v>51.002000000000002</v>
      </c>
      <c r="G1865" s="45">
        <v>2.4359999999999999</v>
      </c>
      <c r="H1865" s="17">
        <v>41.765000000000001</v>
      </c>
      <c r="I1865" s="45">
        <v>2.036</v>
      </c>
      <c r="J1865" s="17">
        <v>87.222999999999999</v>
      </c>
      <c r="K1865" s="45">
        <v>2.0680000000000001</v>
      </c>
      <c r="L1865" s="18"/>
      <c r="M1865" s="18"/>
      <c r="Q1865" s="29"/>
    </row>
    <row r="1866" spans="1:17" ht="12.75" customHeight="1">
      <c r="A1866" s="44">
        <v>45078</v>
      </c>
      <c r="B1866" s="39" t="s">
        <v>16</v>
      </c>
      <c r="C1866" s="39" t="s">
        <v>30</v>
      </c>
      <c r="D1866" s="17">
        <v>25.114999999999998</v>
      </c>
      <c r="E1866" s="45">
        <v>6.218</v>
      </c>
      <c r="F1866" s="17">
        <v>16.068000000000001</v>
      </c>
      <c r="G1866" s="45">
        <v>7.11</v>
      </c>
      <c r="H1866" s="17">
        <v>13.07</v>
      </c>
      <c r="I1866" s="45">
        <v>6.2290000000000001</v>
      </c>
      <c r="J1866" s="17">
        <v>9.0470000000000006</v>
      </c>
      <c r="K1866" s="45">
        <v>11.111000000000001</v>
      </c>
      <c r="L1866" s="18"/>
      <c r="M1866" s="18"/>
    </row>
    <row r="1867" spans="1:17" ht="12.75" customHeight="1">
      <c r="A1867" s="48">
        <v>45078</v>
      </c>
      <c r="B1867" s="49" t="s">
        <v>16</v>
      </c>
      <c r="C1867" s="49" t="s">
        <v>31</v>
      </c>
      <c r="D1867" s="19">
        <v>2.2959999999999998</v>
      </c>
      <c r="E1867" s="50">
        <v>23.143999999999998</v>
      </c>
      <c r="F1867" s="19">
        <v>0</v>
      </c>
      <c r="G1867" s="50">
        <v>0</v>
      </c>
      <c r="H1867" s="19">
        <v>0</v>
      </c>
      <c r="I1867" s="50">
        <v>0</v>
      </c>
      <c r="J1867" s="19">
        <v>2.2959999999999998</v>
      </c>
      <c r="K1867" s="50">
        <v>23.143999999999998</v>
      </c>
      <c r="L1867" s="18"/>
      <c r="M1867" s="18"/>
    </row>
    <row r="1868" spans="1:17" ht="12.75" customHeight="1">
      <c r="A1868" s="58">
        <v>45078</v>
      </c>
      <c r="B1868" s="25" t="s">
        <v>17</v>
      </c>
      <c r="C1868" s="25" t="s">
        <v>26</v>
      </c>
      <c r="D1868" s="59">
        <v>53.54</v>
      </c>
      <c r="E1868" s="47">
        <v>2.2370000000000001</v>
      </c>
      <c r="F1868" s="59">
        <v>24.635999999999999</v>
      </c>
      <c r="G1868" s="47">
        <v>3.8839999999999999</v>
      </c>
      <c r="H1868" s="59">
        <v>20.553000000000001</v>
      </c>
      <c r="I1868" s="47">
        <v>1.3109999999999999</v>
      </c>
      <c r="J1868" s="59">
        <v>28.904</v>
      </c>
      <c r="K1868" s="47">
        <v>5.2530000000000001</v>
      </c>
      <c r="L1868" s="18"/>
      <c r="M1868" s="18"/>
    </row>
    <row r="1869" spans="1:17" ht="12.75" customHeight="1">
      <c r="A1869" s="44">
        <v>45078</v>
      </c>
      <c r="B1869" s="39" t="s">
        <v>17</v>
      </c>
      <c r="C1869" s="39" t="s">
        <v>32</v>
      </c>
      <c r="D1869" s="17">
        <v>46.493000000000002</v>
      </c>
      <c r="E1869" s="45">
        <v>2.6970000000000001</v>
      </c>
      <c r="F1869" s="17">
        <v>19.917000000000002</v>
      </c>
      <c r="G1869" s="45">
        <v>5.56</v>
      </c>
      <c r="H1869" s="17">
        <v>16.228000000000002</v>
      </c>
      <c r="I1869" s="45">
        <v>4.048</v>
      </c>
      <c r="J1869" s="17">
        <v>26.576000000000001</v>
      </c>
      <c r="K1869" s="45">
        <v>5.7910000000000004</v>
      </c>
      <c r="L1869" s="18"/>
      <c r="M1869" s="18"/>
    </row>
    <row r="1870" spans="1:17" ht="12.75" customHeight="1">
      <c r="A1870" s="44">
        <v>45078</v>
      </c>
      <c r="B1870" s="39" t="s">
        <v>17</v>
      </c>
      <c r="C1870" s="39" t="s">
        <v>30</v>
      </c>
      <c r="D1870" s="17">
        <v>6.1820000000000004</v>
      </c>
      <c r="E1870" s="45">
        <v>13.929</v>
      </c>
      <c r="F1870" s="17">
        <v>4.7190000000000003</v>
      </c>
      <c r="G1870" s="45">
        <v>15.944000000000001</v>
      </c>
      <c r="H1870" s="17">
        <v>4.3259999999999996</v>
      </c>
      <c r="I1870" s="45">
        <v>16.065000000000001</v>
      </c>
      <c r="J1870" s="17">
        <v>1.4630000000000001</v>
      </c>
      <c r="K1870" s="45">
        <v>27.873999999999999</v>
      </c>
      <c r="L1870" s="18"/>
      <c r="M1870" s="18"/>
    </row>
    <row r="1871" spans="1:17" ht="12.75" customHeight="1">
      <c r="A1871" s="48">
        <v>45078</v>
      </c>
      <c r="B1871" s="49" t="s">
        <v>17</v>
      </c>
      <c r="C1871" s="49" t="s">
        <v>31</v>
      </c>
      <c r="D1871" s="19">
        <v>0.86499999999999999</v>
      </c>
      <c r="E1871" s="50">
        <v>50.404000000000003</v>
      </c>
      <c r="F1871" s="19">
        <v>0</v>
      </c>
      <c r="G1871" s="50">
        <v>0</v>
      </c>
      <c r="H1871" s="19">
        <v>0</v>
      </c>
      <c r="I1871" s="50">
        <v>0</v>
      </c>
      <c r="J1871" s="19">
        <v>0.86499999999999999</v>
      </c>
      <c r="K1871" s="50">
        <v>50.404000000000003</v>
      </c>
      <c r="L1871" s="18"/>
      <c r="M1871" s="18"/>
    </row>
    <row r="1872" spans="1:17" ht="12.75" customHeight="1">
      <c r="A1872" s="58">
        <v>45078</v>
      </c>
      <c r="B1872" s="25" t="s">
        <v>18</v>
      </c>
      <c r="C1872" s="25" t="s">
        <v>26</v>
      </c>
      <c r="D1872" s="59">
        <v>131.33000000000001</v>
      </c>
      <c r="E1872" s="47">
        <v>1.242</v>
      </c>
      <c r="F1872" s="59">
        <v>59.491</v>
      </c>
      <c r="G1872" s="47">
        <v>1.9450000000000001</v>
      </c>
      <c r="H1872" s="59">
        <v>49.545000000000002</v>
      </c>
      <c r="I1872" s="47">
        <v>0.72799999999999998</v>
      </c>
      <c r="J1872" s="59">
        <v>71.838999999999999</v>
      </c>
      <c r="K1872" s="47">
        <v>2.7130000000000001</v>
      </c>
      <c r="L1872" s="18"/>
      <c r="M1872" s="18"/>
    </row>
    <row r="1873" spans="1:13" ht="12.75" customHeight="1">
      <c r="A1873" s="44">
        <v>45078</v>
      </c>
      <c r="B1873" s="39" t="s">
        <v>18</v>
      </c>
      <c r="C1873" s="39" t="s">
        <v>32</v>
      </c>
      <c r="D1873" s="17">
        <v>113.18600000000001</v>
      </c>
      <c r="E1873" s="45">
        <v>1.9630000000000001</v>
      </c>
      <c r="F1873" s="17">
        <v>48.823</v>
      </c>
      <c r="G1873" s="45">
        <v>2.6589999999999998</v>
      </c>
      <c r="H1873" s="17">
        <v>40.823999999999998</v>
      </c>
      <c r="I1873" s="45">
        <v>2.093</v>
      </c>
      <c r="J1873" s="17">
        <v>64.363</v>
      </c>
      <c r="K1873" s="45">
        <v>3.262</v>
      </c>
      <c r="L1873" s="18"/>
      <c r="M1873" s="18"/>
    </row>
    <row r="1874" spans="1:13" ht="12.75" customHeight="1">
      <c r="A1874" s="44">
        <v>45078</v>
      </c>
      <c r="B1874" s="39" t="s">
        <v>18</v>
      </c>
      <c r="C1874" s="39" t="s">
        <v>30</v>
      </c>
      <c r="D1874" s="17">
        <v>15.951000000000001</v>
      </c>
      <c r="E1874" s="45">
        <v>10.547000000000001</v>
      </c>
      <c r="F1874" s="17">
        <v>10.667999999999999</v>
      </c>
      <c r="G1874" s="45">
        <v>12.035</v>
      </c>
      <c r="H1874" s="17">
        <v>8.7210000000000001</v>
      </c>
      <c r="I1874" s="45">
        <v>10.475</v>
      </c>
      <c r="J1874" s="17">
        <v>5.2830000000000004</v>
      </c>
      <c r="K1874" s="45">
        <v>18.881</v>
      </c>
      <c r="L1874" s="18"/>
      <c r="M1874" s="18"/>
    </row>
    <row r="1875" spans="1:13" ht="12.75" customHeight="1">
      <c r="A1875" s="48">
        <v>45078</v>
      </c>
      <c r="B1875" s="49" t="s">
        <v>18</v>
      </c>
      <c r="C1875" s="49" t="s">
        <v>31</v>
      </c>
      <c r="D1875" s="19">
        <v>2.194</v>
      </c>
      <c r="E1875" s="50">
        <v>34.706000000000003</v>
      </c>
      <c r="F1875" s="19">
        <v>0</v>
      </c>
      <c r="G1875" s="50">
        <v>0</v>
      </c>
      <c r="H1875" s="19">
        <v>0</v>
      </c>
      <c r="I1875" s="50">
        <v>0</v>
      </c>
      <c r="J1875" s="19">
        <v>2.194</v>
      </c>
      <c r="K1875" s="50">
        <v>34.706000000000003</v>
      </c>
      <c r="L1875" s="18"/>
      <c r="M1875" s="18"/>
    </row>
    <row r="1876" spans="1:13" ht="12.75" customHeight="1">
      <c r="A1876" s="58">
        <v>45078</v>
      </c>
      <c r="B1876" s="25" t="s">
        <v>29</v>
      </c>
      <c r="C1876" s="25" t="s">
        <v>26</v>
      </c>
      <c r="D1876" s="59">
        <v>7440.2340000000004</v>
      </c>
      <c r="E1876" s="47">
        <v>0.22</v>
      </c>
      <c r="F1876" s="59">
        <v>3342.4229999999998</v>
      </c>
      <c r="G1876" s="47">
        <v>0.41799999999999998</v>
      </c>
      <c r="H1876" s="59">
        <v>2725.5949999999998</v>
      </c>
      <c r="I1876" s="47">
        <v>0.125</v>
      </c>
      <c r="J1876" s="59">
        <v>4097.8109999999997</v>
      </c>
      <c r="K1876" s="47">
        <v>0.497</v>
      </c>
      <c r="L1876" s="18"/>
      <c r="M1876" s="18"/>
    </row>
    <row r="1877" spans="1:13" ht="12.75" customHeight="1">
      <c r="A1877" s="44">
        <v>45078</v>
      </c>
      <c r="B1877" s="39" t="s">
        <v>29</v>
      </c>
      <c r="C1877" s="39" t="s">
        <v>32</v>
      </c>
      <c r="D1877" s="17">
        <v>6217.9740000000002</v>
      </c>
      <c r="E1877" s="45">
        <v>0.35</v>
      </c>
      <c r="F1877" s="17">
        <v>2658.2280000000001</v>
      </c>
      <c r="G1877" s="45">
        <v>0.57199999999999995</v>
      </c>
      <c r="H1877" s="17">
        <v>2187.163</v>
      </c>
      <c r="I1877" s="45">
        <v>0.44900000000000001</v>
      </c>
      <c r="J1877" s="17">
        <v>3559.7460000000001</v>
      </c>
      <c r="K1877" s="45">
        <v>0.68700000000000006</v>
      </c>
      <c r="L1877" s="18"/>
      <c r="M1877" s="18"/>
    </row>
    <row r="1878" spans="1:13" ht="12.75" customHeight="1">
      <c r="A1878" s="44">
        <v>45078</v>
      </c>
      <c r="B1878" s="39" t="s">
        <v>29</v>
      </c>
      <c r="C1878" s="39" t="s">
        <v>30</v>
      </c>
      <c r="D1878" s="17">
        <v>1089.3009999999999</v>
      </c>
      <c r="E1878" s="45">
        <v>1.7410000000000001</v>
      </c>
      <c r="F1878" s="17">
        <v>684.19500000000005</v>
      </c>
      <c r="G1878" s="45">
        <v>2.0569999999999999</v>
      </c>
      <c r="H1878" s="17">
        <v>538.43200000000002</v>
      </c>
      <c r="I1878" s="45">
        <v>1.869</v>
      </c>
      <c r="J1878" s="17">
        <v>405.10599999999999</v>
      </c>
      <c r="K1878" s="45">
        <v>3.5259999999999998</v>
      </c>
      <c r="L1878" s="18"/>
      <c r="M1878" s="18"/>
    </row>
    <row r="1879" spans="1:13" ht="12.75" customHeight="1">
      <c r="A1879" s="48">
        <v>45078</v>
      </c>
      <c r="B1879" s="49" t="s">
        <v>29</v>
      </c>
      <c r="C1879" s="49" t="s">
        <v>31</v>
      </c>
      <c r="D1879" s="19">
        <v>132.96</v>
      </c>
      <c r="E1879" s="50">
        <v>6.6239999999999997</v>
      </c>
      <c r="F1879" s="19">
        <v>0</v>
      </c>
      <c r="G1879" s="50">
        <v>0</v>
      </c>
      <c r="H1879" s="19">
        <v>0</v>
      </c>
      <c r="I1879" s="50">
        <v>0</v>
      </c>
      <c r="J1879" s="19">
        <v>132.96</v>
      </c>
      <c r="K1879" s="50">
        <v>6.6239999999999997</v>
      </c>
      <c r="L1879" s="18"/>
      <c r="M1879" s="18"/>
    </row>
    <row r="1880" spans="1:13" ht="12.75" customHeight="1">
      <c r="A1880" s="58">
        <v>45444</v>
      </c>
      <c r="B1880" s="25" t="s">
        <v>11</v>
      </c>
      <c r="C1880" s="25" t="s">
        <v>26</v>
      </c>
      <c r="D1880" s="59">
        <v>2365.9720000000002</v>
      </c>
      <c r="E1880" s="47">
        <v>0.56200000000000006</v>
      </c>
      <c r="F1880" s="59">
        <v>1077.643</v>
      </c>
      <c r="G1880" s="47">
        <v>0.76800000000000002</v>
      </c>
      <c r="H1880" s="59">
        <v>863.94</v>
      </c>
      <c r="I1880" s="47">
        <v>0.3</v>
      </c>
      <c r="J1880" s="59">
        <v>1288.33</v>
      </c>
      <c r="K1880" s="47">
        <v>1.0980000000000001</v>
      </c>
      <c r="L1880" s="18"/>
      <c r="M1880" s="18"/>
    </row>
    <row r="1881" spans="1:13" ht="12.75" customHeight="1">
      <c r="A1881" s="44">
        <v>45444</v>
      </c>
      <c r="B1881" s="39" t="s">
        <v>11</v>
      </c>
      <c r="C1881" s="39" t="s">
        <v>32</v>
      </c>
      <c r="D1881" s="17">
        <v>1923.982</v>
      </c>
      <c r="E1881" s="45">
        <v>0.85399999999999998</v>
      </c>
      <c r="F1881" s="17">
        <v>831.245</v>
      </c>
      <c r="G1881" s="45">
        <v>1.0169999999999999</v>
      </c>
      <c r="H1881" s="17">
        <v>681.70899999999995</v>
      </c>
      <c r="I1881" s="45">
        <v>0.86799999999999999</v>
      </c>
      <c r="J1881" s="17">
        <v>1092.7370000000001</v>
      </c>
      <c r="K1881" s="45">
        <v>1.399</v>
      </c>
      <c r="L1881" s="18"/>
      <c r="M1881" s="18"/>
    </row>
    <row r="1882" spans="1:13" ht="12.75" customHeight="1">
      <c r="A1882" s="44">
        <v>45444</v>
      </c>
      <c r="B1882" s="39" t="s">
        <v>11</v>
      </c>
      <c r="C1882" s="39" t="s">
        <v>30</v>
      </c>
      <c r="D1882" s="17">
        <v>393.35199999999998</v>
      </c>
      <c r="E1882" s="45">
        <v>2.9430000000000001</v>
      </c>
      <c r="F1882" s="17">
        <v>246.398</v>
      </c>
      <c r="G1882" s="45">
        <v>3.3109999999999999</v>
      </c>
      <c r="H1882" s="17">
        <v>182.23099999999999</v>
      </c>
      <c r="I1882" s="45">
        <v>3.105</v>
      </c>
      <c r="J1882" s="17">
        <v>146.95400000000001</v>
      </c>
      <c r="K1882" s="45">
        <v>6.9219999999999997</v>
      </c>
      <c r="L1882" s="18"/>
      <c r="M1882" s="18"/>
    </row>
    <row r="1883" spans="1:13">
      <c r="A1883" s="48">
        <v>45444</v>
      </c>
      <c r="B1883" s="49" t="s">
        <v>11</v>
      </c>
      <c r="C1883" s="49" t="s">
        <v>31</v>
      </c>
      <c r="D1883" s="19">
        <v>48.639000000000003</v>
      </c>
      <c r="E1883" s="50">
        <v>13.66</v>
      </c>
      <c r="F1883" s="19">
        <v>0</v>
      </c>
      <c r="G1883" s="50">
        <v>0</v>
      </c>
      <c r="H1883" s="19">
        <v>0</v>
      </c>
      <c r="I1883" s="50">
        <v>0</v>
      </c>
      <c r="J1883" s="19">
        <v>48.639000000000003</v>
      </c>
      <c r="K1883" s="50">
        <v>13.66</v>
      </c>
      <c r="L1883" s="18"/>
      <c r="M1883" s="18"/>
    </row>
    <row r="1884" spans="1:13">
      <c r="A1884" s="58">
        <v>45444</v>
      </c>
      <c r="B1884" s="25" t="s">
        <v>12</v>
      </c>
      <c r="C1884" s="25" t="s">
        <v>26</v>
      </c>
      <c r="D1884" s="59">
        <v>1945.7470000000001</v>
      </c>
      <c r="E1884" s="47">
        <v>0.443</v>
      </c>
      <c r="F1884" s="59">
        <v>890.56600000000003</v>
      </c>
      <c r="G1884" s="47">
        <v>0.90800000000000003</v>
      </c>
      <c r="H1884" s="59">
        <v>712.31799999999998</v>
      </c>
      <c r="I1884" s="47">
        <v>0.26600000000000001</v>
      </c>
      <c r="J1884" s="59">
        <v>1055.181</v>
      </c>
      <c r="K1884" s="47">
        <v>1.0449999999999999</v>
      </c>
      <c r="L1884" s="18"/>
      <c r="M1884" s="18"/>
    </row>
    <row r="1885" spans="1:13">
      <c r="A1885" s="44">
        <v>45444</v>
      </c>
      <c r="B1885" s="39" t="s">
        <v>12</v>
      </c>
      <c r="C1885" s="39" t="s">
        <v>32</v>
      </c>
      <c r="D1885" s="17">
        <v>1614.8520000000001</v>
      </c>
      <c r="E1885" s="45">
        <v>0.83</v>
      </c>
      <c r="F1885" s="17">
        <v>725.86800000000005</v>
      </c>
      <c r="G1885" s="45">
        <v>1.1319999999999999</v>
      </c>
      <c r="H1885" s="17">
        <v>592.92999999999995</v>
      </c>
      <c r="I1885" s="45">
        <v>0.70599999999999996</v>
      </c>
      <c r="J1885" s="17">
        <v>888.98299999999995</v>
      </c>
      <c r="K1885" s="45">
        <v>1.452</v>
      </c>
      <c r="L1885" s="18"/>
      <c r="M1885" s="18"/>
    </row>
    <row r="1886" spans="1:13">
      <c r="A1886" s="44">
        <v>45444</v>
      </c>
      <c r="B1886" s="39" t="s">
        <v>12</v>
      </c>
      <c r="C1886" s="39" t="s">
        <v>30</v>
      </c>
      <c r="D1886" s="17">
        <v>283.92899999999997</v>
      </c>
      <c r="E1886" s="45">
        <v>3.2890000000000001</v>
      </c>
      <c r="F1886" s="17">
        <v>164.69800000000001</v>
      </c>
      <c r="G1886" s="45">
        <v>3.79</v>
      </c>
      <c r="H1886" s="17">
        <v>119.38800000000001</v>
      </c>
      <c r="I1886" s="45">
        <v>3.569</v>
      </c>
      <c r="J1886" s="17">
        <v>119.23099999999999</v>
      </c>
      <c r="K1886" s="45">
        <v>7.2789999999999999</v>
      </c>
      <c r="L1886" s="18"/>
      <c r="M1886" s="18"/>
    </row>
    <row r="1887" spans="1:13">
      <c r="A1887" s="48">
        <v>45444</v>
      </c>
      <c r="B1887" s="49" t="s">
        <v>12</v>
      </c>
      <c r="C1887" s="49" t="s">
        <v>31</v>
      </c>
      <c r="D1887" s="19">
        <v>46.966000000000001</v>
      </c>
      <c r="E1887" s="50">
        <v>12.689</v>
      </c>
      <c r="F1887" s="19">
        <v>0</v>
      </c>
      <c r="G1887" s="50">
        <v>0</v>
      </c>
      <c r="H1887" s="19">
        <v>0</v>
      </c>
      <c r="I1887" s="50">
        <v>0</v>
      </c>
      <c r="J1887" s="19">
        <v>46.966000000000001</v>
      </c>
      <c r="K1887" s="50">
        <v>12.689</v>
      </c>
      <c r="L1887" s="18"/>
      <c r="M1887" s="18"/>
    </row>
    <row r="1888" spans="1:13">
      <c r="A1888" s="58">
        <v>45444</v>
      </c>
      <c r="B1888" s="25" t="s">
        <v>13</v>
      </c>
      <c r="C1888" s="25" t="s">
        <v>26</v>
      </c>
      <c r="D1888" s="59">
        <v>1573.258</v>
      </c>
      <c r="E1888" s="47">
        <v>0.53700000000000003</v>
      </c>
      <c r="F1888" s="59">
        <v>693.60900000000004</v>
      </c>
      <c r="G1888" s="47">
        <v>0.79700000000000004</v>
      </c>
      <c r="H1888" s="59">
        <v>568.08399999999995</v>
      </c>
      <c r="I1888" s="47">
        <v>0.28599999999999998</v>
      </c>
      <c r="J1888" s="59">
        <v>879.649</v>
      </c>
      <c r="K1888" s="47">
        <v>1.165</v>
      </c>
      <c r="L1888" s="18"/>
      <c r="M1888" s="18"/>
    </row>
    <row r="1889" spans="1:13">
      <c r="A1889" s="44">
        <v>45444</v>
      </c>
      <c r="B1889" s="39" t="s">
        <v>13</v>
      </c>
      <c r="C1889" s="39" t="s">
        <v>32</v>
      </c>
      <c r="D1889" s="17">
        <v>1268.8589999999999</v>
      </c>
      <c r="E1889" s="45">
        <v>0.95699999999999996</v>
      </c>
      <c r="F1889" s="17">
        <v>519.67499999999995</v>
      </c>
      <c r="G1889" s="45">
        <v>1.407</v>
      </c>
      <c r="H1889" s="17">
        <v>430.67599999999999</v>
      </c>
      <c r="I1889" s="45">
        <v>1.167</v>
      </c>
      <c r="J1889" s="17">
        <v>749.18399999999997</v>
      </c>
      <c r="K1889" s="45">
        <v>1.625</v>
      </c>
      <c r="L1889" s="18"/>
      <c r="M1889" s="18"/>
    </row>
    <row r="1890" spans="1:13">
      <c r="A1890" s="44">
        <v>45444</v>
      </c>
      <c r="B1890" s="39" t="s">
        <v>13</v>
      </c>
      <c r="C1890" s="39" t="s">
        <v>30</v>
      </c>
      <c r="D1890" s="17">
        <v>271.786</v>
      </c>
      <c r="E1890" s="45">
        <v>3.6779999999999999</v>
      </c>
      <c r="F1890" s="17">
        <v>173.934</v>
      </c>
      <c r="G1890" s="45">
        <v>3.9009999999999998</v>
      </c>
      <c r="H1890" s="17">
        <v>137.40799999999999</v>
      </c>
      <c r="I1890" s="45">
        <v>4.149</v>
      </c>
      <c r="J1890" s="17">
        <v>97.850999999999999</v>
      </c>
      <c r="K1890" s="45">
        <v>7.47</v>
      </c>
      <c r="L1890" s="18"/>
      <c r="M1890" s="18"/>
    </row>
    <row r="1891" spans="1:13">
      <c r="A1891" s="48">
        <v>45444</v>
      </c>
      <c r="B1891" s="49" t="s">
        <v>13</v>
      </c>
      <c r="C1891" s="49" t="s">
        <v>31</v>
      </c>
      <c r="D1891" s="19">
        <v>32.613999999999997</v>
      </c>
      <c r="E1891" s="50">
        <v>15.202</v>
      </c>
      <c r="F1891" s="19">
        <v>0</v>
      </c>
      <c r="G1891" s="50">
        <v>0</v>
      </c>
      <c r="H1891" s="19">
        <v>0</v>
      </c>
      <c r="I1891" s="50">
        <v>0</v>
      </c>
      <c r="J1891" s="19">
        <v>32.613999999999997</v>
      </c>
      <c r="K1891" s="50">
        <v>15.202</v>
      </c>
      <c r="L1891" s="18"/>
      <c r="M1891" s="18"/>
    </row>
    <row r="1892" spans="1:13">
      <c r="A1892" s="58">
        <v>45444</v>
      </c>
      <c r="B1892" s="25" t="s">
        <v>14</v>
      </c>
      <c r="C1892" s="25" t="s">
        <v>26</v>
      </c>
      <c r="D1892" s="59">
        <v>536.66800000000001</v>
      </c>
      <c r="E1892" s="47">
        <v>0.55800000000000005</v>
      </c>
      <c r="F1892" s="59">
        <v>224.83699999999999</v>
      </c>
      <c r="G1892" s="47">
        <v>1.157</v>
      </c>
      <c r="H1892" s="59">
        <v>178.94300000000001</v>
      </c>
      <c r="I1892" s="47">
        <v>0.22800000000000001</v>
      </c>
      <c r="J1892" s="59">
        <v>311.83100000000002</v>
      </c>
      <c r="K1892" s="47">
        <v>1.167</v>
      </c>
      <c r="L1892" s="18"/>
      <c r="M1892" s="18"/>
    </row>
    <row r="1893" spans="1:13">
      <c r="A1893" s="44">
        <v>45444</v>
      </c>
      <c r="B1893" s="39" t="s">
        <v>14</v>
      </c>
      <c r="C1893" s="39" t="s">
        <v>32</v>
      </c>
      <c r="D1893" s="17">
        <v>437.13299999999998</v>
      </c>
      <c r="E1893" s="45">
        <v>1.0369999999999999</v>
      </c>
      <c r="F1893" s="17">
        <v>174.46600000000001</v>
      </c>
      <c r="G1893" s="45">
        <v>1.5089999999999999</v>
      </c>
      <c r="H1893" s="17">
        <v>141.995</v>
      </c>
      <c r="I1893" s="45">
        <v>1.0429999999999999</v>
      </c>
      <c r="J1893" s="17">
        <v>262.66699999999997</v>
      </c>
      <c r="K1893" s="45">
        <v>1.8149999999999999</v>
      </c>
      <c r="L1893" s="18"/>
      <c r="M1893" s="18"/>
    </row>
    <row r="1894" spans="1:13">
      <c r="A1894" s="44">
        <v>45444</v>
      </c>
      <c r="B1894" s="39" t="s">
        <v>14</v>
      </c>
      <c r="C1894" s="39" t="s">
        <v>30</v>
      </c>
      <c r="D1894" s="17">
        <v>86.025999999999996</v>
      </c>
      <c r="E1894" s="45">
        <v>4.5919999999999996</v>
      </c>
      <c r="F1894" s="17">
        <v>50.372</v>
      </c>
      <c r="G1894" s="45">
        <v>5.16</v>
      </c>
      <c r="H1894" s="17">
        <v>36.947000000000003</v>
      </c>
      <c r="I1894" s="45">
        <v>4.1059999999999999</v>
      </c>
      <c r="J1894" s="17">
        <v>35.655000000000001</v>
      </c>
      <c r="K1894" s="45">
        <v>8.9670000000000005</v>
      </c>
      <c r="L1894" s="18"/>
      <c r="M1894" s="18"/>
    </row>
    <row r="1895" spans="1:13">
      <c r="A1895" s="48">
        <v>45444</v>
      </c>
      <c r="B1895" s="49" t="s">
        <v>14</v>
      </c>
      <c r="C1895" s="49" t="s">
        <v>31</v>
      </c>
      <c r="D1895" s="19">
        <v>13.509</v>
      </c>
      <c r="E1895" s="50">
        <v>13.478999999999999</v>
      </c>
      <c r="F1895" s="19">
        <v>0</v>
      </c>
      <c r="G1895" s="50">
        <v>0</v>
      </c>
      <c r="H1895" s="19">
        <v>0</v>
      </c>
      <c r="I1895" s="50">
        <v>0</v>
      </c>
      <c r="J1895" s="19">
        <v>13.509</v>
      </c>
      <c r="K1895" s="50">
        <v>13.478999999999999</v>
      </c>
      <c r="L1895" s="18"/>
      <c r="M1895" s="18"/>
    </row>
    <row r="1896" spans="1:13">
      <c r="A1896" s="58">
        <v>45444</v>
      </c>
      <c r="B1896" s="25" t="s">
        <v>15</v>
      </c>
      <c r="C1896" s="25" t="s">
        <v>26</v>
      </c>
      <c r="D1896" s="59">
        <v>820.53800000000001</v>
      </c>
      <c r="E1896" s="47">
        <v>0.52200000000000002</v>
      </c>
      <c r="F1896" s="59">
        <v>369.43700000000001</v>
      </c>
      <c r="G1896" s="47">
        <v>0.99099999999999999</v>
      </c>
      <c r="H1896" s="59">
        <v>300.53500000000003</v>
      </c>
      <c r="I1896" s="47">
        <v>0.16700000000000001</v>
      </c>
      <c r="J1896" s="59">
        <v>451.101</v>
      </c>
      <c r="K1896" s="47">
        <v>1.0649999999999999</v>
      </c>
      <c r="L1896" s="18"/>
      <c r="M1896" s="18"/>
    </row>
    <row r="1897" spans="1:13">
      <c r="A1897" s="44">
        <v>45444</v>
      </c>
      <c r="B1897" s="39" t="s">
        <v>15</v>
      </c>
      <c r="C1897" s="39" t="s">
        <v>32</v>
      </c>
      <c r="D1897" s="17">
        <v>684.947</v>
      </c>
      <c r="E1897" s="45">
        <v>0.91200000000000003</v>
      </c>
      <c r="F1897" s="17">
        <v>296.24400000000003</v>
      </c>
      <c r="G1897" s="45">
        <v>1.544</v>
      </c>
      <c r="H1897" s="17">
        <v>243.68700000000001</v>
      </c>
      <c r="I1897" s="45">
        <v>1.353</v>
      </c>
      <c r="J1897" s="17">
        <v>388.70400000000001</v>
      </c>
      <c r="K1897" s="45">
        <v>1.4359999999999999</v>
      </c>
      <c r="L1897" s="18"/>
      <c r="M1897" s="18"/>
    </row>
    <row r="1898" spans="1:13">
      <c r="A1898" s="44">
        <v>45444</v>
      </c>
      <c r="B1898" s="39" t="s">
        <v>15</v>
      </c>
      <c r="C1898" s="39" t="s">
        <v>30</v>
      </c>
      <c r="D1898" s="17">
        <v>118.633</v>
      </c>
      <c r="E1898" s="45">
        <v>5.1289999999999996</v>
      </c>
      <c r="F1898" s="17">
        <v>73.192999999999998</v>
      </c>
      <c r="G1898" s="45">
        <v>5.8559999999999999</v>
      </c>
      <c r="H1898" s="17">
        <v>56.847999999999999</v>
      </c>
      <c r="I1898" s="45">
        <v>5.6929999999999996</v>
      </c>
      <c r="J1898" s="17">
        <v>45.44</v>
      </c>
      <c r="K1898" s="45">
        <v>10.327</v>
      </c>
      <c r="L1898" s="18"/>
      <c r="M1898" s="18"/>
    </row>
    <row r="1899" spans="1:13">
      <c r="A1899" s="48">
        <v>45444</v>
      </c>
      <c r="B1899" s="49" t="s">
        <v>15</v>
      </c>
      <c r="C1899" s="49" t="s">
        <v>31</v>
      </c>
      <c r="D1899" s="19">
        <v>16.957999999999998</v>
      </c>
      <c r="E1899" s="50">
        <v>13.454000000000001</v>
      </c>
      <c r="F1899" s="19">
        <v>0</v>
      </c>
      <c r="G1899" s="50">
        <v>0</v>
      </c>
      <c r="H1899" s="19">
        <v>0</v>
      </c>
      <c r="I1899" s="50">
        <v>0</v>
      </c>
      <c r="J1899" s="19">
        <v>16.957999999999998</v>
      </c>
      <c r="K1899" s="50">
        <v>13.454000000000001</v>
      </c>
      <c r="L1899" s="18"/>
      <c r="M1899" s="18"/>
    </row>
    <row r="1900" spans="1:13">
      <c r="A1900" s="58">
        <v>45444</v>
      </c>
      <c r="B1900" s="25" t="s">
        <v>16</v>
      </c>
      <c r="C1900" s="25" t="s">
        <v>26</v>
      </c>
      <c r="D1900" s="59">
        <v>169.036</v>
      </c>
      <c r="E1900" s="47">
        <v>0.64500000000000002</v>
      </c>
      <c r="F1900" s="59">
        <v>66.930999999999997</v>
      </c>
      <c r="G1900" s="47">
        <v>1.569</v>
      </c>
      <c r="H1900" s="59">
        <v>54.177</v>
      </c>
      <c r="I1900" s="47">
        <v>0.96599999999999997</v>
      </c>
      <c r="J1900" s="59">
        <v>102.105</v>
      </c>
      <c r="K1900" s="47">
        <v>1.4359999999999999</v>
      </c>
      <c r="L1900" s="18"/>
      <c r="M1900" s="18"/>
    </row>
    <row r="1901" spans="1:13">
      <c r="A1901" s="44">
        <v>45444</v>
      </c>
      <c r="B1901" s="39" t="s">
        <v>16</v>
      </c>
      <c r="C1901" s="39" t="s">
        <v>32</v>
      </c>
      <c r="D1901" s="17">
        <v>139.512</v>
      </c>
      <c r="E1901" s="45">
        <v>1.0349999999999999</v>
      </c>
      <c r="F1901" s="17">
        <v>49.427</v>
      </c>
      <c r="G1901" s="45">
        <v>2.9580000000000002</v>
      </c>
      <c r="H1901" s="17">
        <v>39.463999999999999</v>
      </c>
      <c r="I1901" s="45">
        <v>2.3570000000000002</v>
      </c>
      <c r="J1901" s="17">
        <v>90.084999999999994</v>
      </c>
      <c r="K1901" s="45">
        <v>1.8120000000000001</v>
      </c>
      <c r="L1901" s="18"/>
      <c r="M1901" s="18"/>
    </row>
    <row r="1902" spans="1:13">
      <c r="A1902" s="44">
        <v>45444</v>
      </c>
      <c r="B1902" s="39" t="s">
        <v>16</v>
      </c>
      <c r="C1902" s="39" t="s">
        <v>30</v>
      </c>
      <c r="D1902" s="17">
        <v>26.959</v>
      </c>
      <c r="E1902" s="45">
        <v>5.5030000000000001</v>
      </c>
      <c r="F1902" s="17">
        <v>17.504000000000001</v>
      </c>
      <c r="G1902" s="45">
        <v>7.2729999999999997</v>
      </c>
      <c r="H1902" s="17">
        <v>14.712999999999999</v>
      </c>
      <c r="I1902" s="45">
        <v>6.6520000000000001</v>
      </c>
      <c r="J1902" s="17">
        <v>9.4550000000000001</v>
      </c>
      <c r="K1902" s="45">
        <v>9.0549999999999997</v>
      </c>
      <c r="L1902" s="18"/>
      <c r="M1902" s="18"/>
    </row>
    <row r="1903" spans="1:13">
      <c r="A1903" s="48">
        <v>45444</v>
      </c>
      <c r="B1903" s="49" t="s">
        <v>16</v>
      </c>
      <c r="C1903" s="49" t="s">
        <v>31</v>
      </c>
      <c r="D1903" s="19">
        <v>2.5659999999999998</v>
      </c>
      <c r="E1903" s="50">
        <v>24.853999999999999</v>
      </c>
      <c r="F1903" s="19">
        <v>0</v>
      </c>
      <c r="G1903" s="50">
        <v>0</v>
      </c>
      <c r="H1903" s="19">
        <v>0</v>
      </c>
      <c r="I1903" s="50">
        <v>0</v>
      </c>
      <c r="J1903" s="19">
        <v>2.5659999999999998</v>
      </c>
      <c r="K1903" s="50">
        <v>24.853999999999999</v>
      </c>
      <c r="L1903" s="18"/>
      <c r="M1903" s="18"/>
    </row>
    <row r="1904" spans="1:13">
      <c r="A1904" s="58">
        <v>45444</v>
      </c>
      <c r="B1904" s="25" t="s">
        <v>17</v>
      </c>
      <c r="C1904" s="25" t="s">
        <v>26</v>
      </c>
      <c r="D1904" s="59">
        <v>52.674999999999997</v>
      </c>
      <c r="E1904" s="47">
        <v>2.3340000000000001</v>
      </c>
      <c r="F1904" s="59">
        <v>24.573</v>
      </c>
      <c r="G1904" s="47">
        <v>4.3470000000000004</v>
      </c>
      <c r="H1904" s="59">
        <v>20.385000000000002</v>
      </c>
      <c r="I1904" s="47">
        <v>1.101</v>
      </c>
      <c r="J1904" s="59">
        <v>28.102</v>
      </c>
      <c r="K1904" s="47">
        <v>5.8010000000000002</v>
      </c>
      <c r="L1904" s="18"/>
      <c r="M1904" s="18"/>
    </row>
    <row r="1905" spans="1:13">
      <c r="A1905" s="44">
        <v>45444</v>
      </c>
      <c r="B1905" s="39" t="s">
        <v>17</v>
      </c>
      <c r="C1905" s="39" t="s">
        <v>32</v>
      </c>
      <c r="D1905" s="17">
        <v>44.039000000000001</v>
      </c>
      <c r="E1905" s="45">
        <v>3.5</v>
      </c>
      <c r="F1905" s="17">
        <v>20.187999999999999</v>
      </c>
      <c r="G1905" s="45">
        <v>5.7679999999999998</v>
      </c>
      <c r="H1905" s="17">
        <v>16.456</v>
      </c>
      <c r="I1905" s="45">
        <v>2.8</v>
      </c>
      <c r="J1905" s="17">
        <v>23.850999999999999</v>
      </c>
      <c r="K1905" s="45">
        <v>7.0960000000000001</v>
      </c>
      <c r="L1905" s="18"/>
      <c r="M1905" s="18"/>
    </row>
    <row r="1906" spans="1:13">
      <c r="A1906" s="44">
        <v>45444</v>
      </c>
      <c r="B1906" s="39" t="s">
        <v>17</v>
      </c>
      <c r="C1906" s="39" t="s">
        <v>30</v>
      </c>
      <c r="D1906" s="17">
        <v>7.3019999999999996</v>
      </c>
      <c r="E1906" s="45">
        <v>12.403</v>
      </c>
      <c r="F1906" s="17">
        <v>4.3849999999999998</v>
      </c>
      <c r="G1906" s="45">
        <v>14.529</v>
      </c>
      <c r="H1906" s="17">
        <v>3.9289999999999998</v>
      </c>
      <c r="I1906" s="45">
        <v>12.696999999999999</v>
      </c>
      <c r="J1906" s="17">
        <v>2.9159999999999999</v>
      </c>
      <c r="K1906" s="45">
        <v>24.207000000000001</v>
      </c>
      <c r="L1906" s="18"/>
      <c r="M1906" s="18"/>
    </row>
    <row r="1907" spans="1:13">
      <c r="A1907" s="48">
        <v>45444</v>
      </c>
      <c r="B1907" s="49" t="s">
        <v>17</v>
      </c>
      <c r="C1907" s="49" t="s">
        <v>31</v>
      </c>
      <c r="D1907" s="19">
        <v>1.335</v>
      </c>
      <c r="E1907" s="50">
        <v>37.804000000000002</v>
      </c>
      <c r="F1907" s="19">
        <v>0</v>
      </c>
      <c r="G1907" s="50">
        <v>0</v>
      </c>
      <c r="H1907" s="19">
        <v>0</v>
      </c>
      <c r="I1907" s="50">
        <v>0</v>
      </c>
      <c r="J1907" s="19">
        <v>1.335</v>
      </c>
      <c r="K1907" s="50">
        <v>37.804000000000002</v>
      </c>
      <c r="L1907" s="18"/>
      <c r="M1907" s="18"/>
    </row>
    <row r="1908" spans="1:13">
      <c r="A1908" s="58">
        <v>45444</v>
      </c>
      <c r="B1908" s="25" t="s">
        <v>18</v>
      </c>
      <c r="C1908" s="25" t="s">
        <v>26</v>
      </c>
      <c r="D1908" s="59">
        <v>132.75700000000001</v>
      </c>
      <c r="E1908" s="47">
        <v>1.321</v>
      </c>
      <c r="F1908" s="59">
        <v>59.033999999999999</v>
      </c>
      <c r="G1908" s="47">
        <v>1.946</v>
      </c>
      <c r="H1908" s="59">
        <v>49.557000000000002</v>
      </c>
      <c r="I1908" s="47">
        <v>0.72899999999999998</v>
      </c>
      <c r="J1908" s="59">
        <v>73.722999999999999</v>
      </c>
      <c r="K1908" s="47">
        <v>2.2850000000000001</v>
      </c>
      <c r="L1908" s="18"/>
      <c r="M1908" s="18"/>
    </row>
    <row r="1909" spans="1:13">
      <c r="A1909" s="44">
        <v>45444</v>
      </c>
      <c r="B1909" s="39" t="s">
        <v>18</v>
      </c>
      <c r="C1909" s="39" t="s">
        <v>32</v>
      </c>
      <c r="D1909" s="17">
        <v>113.84699999999999</v>
      </c>
      <c r="E1909" s="45">
        <v>1.66</v>
      </c>
      <c r="F1909" s="17">
        <v>48.667000000000002</v>
      </c>
      <c r="G1909" s="45">
        <v>2.976</v>
      </c>
      <c r="H1909" s="17">
        <v>40.79</v>
      </c>
      <c r="I1909" s="45">
        <v>2.2709999999999999</v>
      </c>
      <c r="J1909" s="17">
        <v>65.180000000000007</v>
      </c>
      <c r="K1909" s="45">
        <v>3.0590000000000002</v>
      </c>
      <c r="L1909" s="18"/>
      <c r="M1909" s="18"/>
    </row>
    <row r="1910" spans="1:13">
      <c r="A1910" s="44">
        <v>45444</v>
      </c>
      <c r="B1910" s="39" t="s">
        <v>18</v>
      </c>
      <c r="C1910" s="39" t="s">
        <v>30</v>
      </c>
      <c r="D1910" s="17">
        <v>15.949</v>
      </c>
      <c r="E1910" s="45">
        <v>9.468</v>
      </c>
      <c r="F1910" s="17">
        <v>10.367000000000001</v>
      </c>
      <c r="G1910" s="45">
        <v>11.141</v>
      </c>
      <c r="H1910" s="17">
        <v>8.7669999999999995</v>
      </c>
      <c r="I1910" s="45">
        <v>10.536</v>
      </c>
      <c r="J1910" s="17">
        <v>5.5810000000000004</v>
      </c>
      <c r="K1910" s="45">
        <v>19.087</v>
      </c>
      <c r="L1910" s="18"/>
      <c r="M1910" s="18"/>
    </row>
    <row r="1911" spans="1:13">
      <c r="A1911" s="48">
        <v>45444</v>
      </c>
      <c r="B1911" s="49" t="s">
        <v>18</v>
      </c>
      <c r="C1911" s="49" t="s">
        <v>31</v>
      </c>
      <c r="D1911" s="19">
        <v>2.9620000000000002</v>
      </c>
      <c r="E1911" s="50">
        <v>28.268999999999998</v>
      </c>
      <c r="F1911" s="19">
        <v>0</v>
      </c>
      <c r="G1911" s="50">
        <v>0</v>
      </c>
      <c r="H1911" s="19">
        <v>0</v>
      </c>
      <c r="I1911" s="50">
        <v>0</v>
      </c>
      <c r="J1911" s="19">
        <v>2.9620000000000002</v>
      </c>
      <c r="K1911" s="50">
        <v>28.268999999999998</v>
      </c>
      <c r="L1911" s="18"/>
      <c r="M1911" s="18"/>
    </row>
    <row r="1912" spans="1:13">
      <c r="A1912" s="58">
        <v>45444</v>
      </c>
      <c r="B1912" s="25" t="s">
        <v>29</v>
      </c>
      <c r="C1912" s="25" t="s">
        <v>26</v>
      </c>
      <c r="D1912" s="59">
        <v>7596.6509999999998</v>
      </c>
      <c r="E1912" s="47">
        <v>0.26800000000000002</v>
      </c>
      <c r="F1912" s="59">
        <v>3406.63</v>
      </c>
      <c r="G1912" s="47">
        <v>0.41499999999999998</v>
      </c>
      <c r="H1912" s="59">
        <v>2747.9389999999999</v>
      </c>
      <c r="I1912" s="47">
        <v>0.125</v>
      </c>
      <c r="J1912" s="59">
        <v>4190.0209999999997</v>
      </c>
      <c r="K1912" s="47">
        <v>0.51500000000000001</v>
      </c>
      <c r="L1912" s="18"/>
      <c r="M1912" s="18"/>
    </row>
    <row r="1913" spans="1:13">
      <c r="A1913" s="44">
        <v>45444</v>
      </c>
      <c r="B1913" s="39" t="s">
        <v>29</v>
      </c>
      <c r="C1913" s="39" t="s">
        <v>32</v>
      </c>
      <c r="D1913" s="17">
        <v>6227.17</v>
      </c>
      <c r="E1913" s="45">
        <v>0.40699999999999997</v>
      </c>
      <c r="F1913" s="17">
        <v>2665.78</v>
      </c>
      <c r="G1913" s="45">
        <v>0.57299999999999995</v>
      </c>
      <c r="H1913" s="17">
        <v>2187.7080000000001</v>
      </c>
      <c r="I1913" s="45">
        <v>0.40300000000000002</v>
      </c>
      <c r="J1913" s="17">
        <v>3561.39</v>
      </c>
      <c r="K1913" s="45">
        <v>0.69899999999999995</v>
      </c>
      <c r="L1913" s="18"/>
      <c r="M1913" s="18"/>
    </row>
    <row r="1914" spans="1:13">
      <c r="A1914" s="44">
        <v>45444</v>
      </c>
      <c r="B1914" s="39" t="s">
        <v>29</v>
      </c>
      <c r="C1914" s="39" t="s">
        <v>30</v>
      </c>
      <c r="D1914" s="17">
        <v>1203.9349999999999</v>
      </c>
      <c r="E1914" s="45">
        <v>1.56</v>
      </c>
      <c r="F1914" s="17">
        <v>740.851</v>
      </c>
      <c r="G1914" s="45">
        <v>1.68</v>
      </c>
      <c r="H1914" s="17">
        <v>560.23099999999999</v>
      </c>
      <c r="I1914" s="45">
        <v>1.5189999999999999</v>
      </c>
      <c r="J1914" s="17">
        <v>463.084</v>
      </c>
      <c r="K1914" s="45">
        <v>3.3220000000000001</v>
      </c>
      <c r="L1914" s="18"/>
      <c r="M1914" s="18"/>
    </row>
    <row r="1915" spans="1:13">
      <c r="A1915" s="48">
        <v>45444</v>
      </c>
      <c r="B1915" s="49" t="s">
        <v>29</v>
      </c>
      <c r="C1915" s="49" t="s">
        <v>31</v>
      </c>
      <c r="D1915" s="19">
        <v>165.547</v>
      </c>
      <c r="E1915" s="50">
        <v>6.7460000000000004</v>
      </c>
      <c r="F1915" s="19">
        <v>0</v>
      </c>
      <c r="G1915" s="50">
        <v>0</v>
      </c>
      <c r="H1915" s="19">
        <v>0</v>
      </c>
      <c r="I1915" s="50">
        <v>0</v>
      </c>
      <c r="J1915" s="19">
        <v>165.547</v>
      </c>
      <c r="K1915" s="50">
        <v>6.7460000000000004</v>
      </c>
      <c r="L1915" s="18"/>
      <c r="M1915" s="18"/>
    </row>
    <row r="1916" spans="1:13">
      <c r="A1916" s="58"/>
      <c r="B1916" s="25"/>
      <c r="C1916" s="25"/>
      <c r="D1916" s="59"/>
      <c r="E1916" s="47"/>
      <c r="F1916" s="59"/>
      <c r="G1916" s="47"/>
      <c r="H1916" s="59"/>
      <c r="I1916" s="47"/>
      <c r="J1916" s="59"/>
      <c r="K1916" s="47"/>
      <c r="L1916" s="18"/>
      <c r="M1916" s="18"/>
    </row>
    <row r="1917" spans="1:13">
      <c r="A1917" s="44" t="str">
        <f ca="1">"© Commonwealth of Australia "&amp;YEAR(TODAY())</f>
        <v>© Commonwealth of Australia 2024</v>
      </c>
      <c r="B1917" s="39"/>
      <c r="C1917" s="39"/>
      <c r="D1917" s="17"/>
      <c r="E1917" s="45"/>
      <c r="F1917" s="17"/>
      <c r="G1917" s="45"/>
      <c r="H1917" s="17"/>
      <c r="I1917" s="45"/>
      <c r="J1917" s="17"/>
      <c r="K1917" s="45"/>
      <c r="L1917" s="18"/>
      <c r="M1917" s="18"/>
    </row>
    <row r="1918" spans="1:13">
      <c r="A1918" s="44"/>
      <c r="B1918" s="39"/>
      <c r="C1918" s="39"/>
      <c r="D1918" s="17"/>
      <c r="E1918" s="45"/>
      <c r="F1918" s="17"/>
      <c r="G1918" s="45"/>
      <c r="H1918" s="17"/>
      <c r="I1918" s="45"/>
      <c r="J1918" s="17"/>
      <c r="K1918" s="45"/>
      <c r="L1918" s="18"/>
      <c r="M1918" s="18"/>
    </row>
  </sheetData>
  <autoFilter ref="A7:C1879" xr:uid="{53DD70C0-1E17-4C6A-916B-6EDB710D3473}"/>
  <mergeCells count="5">
    <mergeCell ref="J6:K6"/>
    <mergeCell ref="D6:E6"/>
    <mergeCell ref="F6:G6"/>
    <mergeCell ref="H6:I6"/>
    <mergeCell ref="A1:K1"/>
  </mergeCells>
  <phoneticPr fontId="5" type="noConversion"/>
  <conditionalFormatting sqref="E8:E1918">
    <cfRule type="cellIs" dxfId="3" priority="4" operator="greaterThanOrEqual">
      <formula>25</formula>
    </cfRule>
  </conditionalFormatting>
  <conditionalFormatting sqref="G8:G1918">
    <cfRule type="cellIs" dxfId="2" priority="3" operator="greaterThanOrEqual">
      <formula>25</formula>
    </cfRule>
  </conditionalFormatting>
  <conditionalFormatting sqref="I8:I1918">
    <cfRule type="cellIs" dxfId="1" priority="2" operator="greaterThanOrEqual">
      <formula>25</formula>
    </cfRule>
  </conditionalFormatting>
  <conditionalFormatting sqref="K8:K1918">
    <cfRule type="cellIs" dxfId="0" priority="1" operator="greaterThanOrEqual">
      <formula>25</formula>
    </cfRule>
  </conditionalFormatting>
  <pageMargins left="0.7" right="0.7" top="0.75" bottom="0.75" header="0.3" footer="0.3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Contents</vt:lpstr>
      <vt:lpstr>Table 2.1</vt:lpstr>
      <vt:lpstr>Data 2.1</vt:lpstr>
      <vt:lpstr>'Data 2.1'!TopOfTable_Table_1</vt:lpstr>
      <vt:lpstr>TopOfTable_Table_1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ABS</dc:creator>
  <cp:keywords/>
  <dc:description/>
  <cp:lastModifiedBy>William Cranney</cp:lastModifiedBy>
  <cp:revision>5</cp:revision>
  <dcterms:created xsi:type="dcterms:W3CDTF">2007-10-02T09:30:30Z</dcterms:created>
  <dcterms:modified xsi:type="dcterms:W3CDTF">2024-10-20T06:10:32Z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2022-06-03T00:23:53Z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dc33da4b-23df-49fd-80ca-18567bf3c785</vt:lpwstr>
  </property>
  <property fmtid="{D5CDD505-2E9C-101B-9397-08002B2CF9AE}" pid="12" name="MSIP_Label_c8e5a7ee-c283-40b0-98eb-fa437df4c031_ContentBits">
    <vt:lpwstr>0</vt:lpwstr>
  </property>
</Properties>
</file>