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98CF4177-2D3E-466E-BDFE-10FDA9B1AD6B}" xr6:coauthVersionLast="45" xr6:coauthVersionMax="45" xr10:uidLastSave="{00000000-0000-0000-0000-000000000000}"/>
  <bookViews>
    <workbookView xWindow="-120" yWindow="-120" windowWidth="29040" windowHeight="15840" tabRatio="785" activeTab="10"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5" r:id="rId9"/>
    <sheet name="2021" sheetId="26" r:id="rId10"/>
    <sheet name="2013-2021" sheetId="24" r:id="rId11"/>
    <sheet name="Metadata" sheetId="23" state="hidden" r:id="rId12"/>
  </sheets>
  <definedNames>
    <definedName name="_AMO_UniqueIdentifier" hidden="1">"'e507e933-b1a1-4688-8c7e-2417fd260e4f'"</definedName>
    <definedName name="AgeRange_List">OFFSET(Metadata!$A$1,1,0,COUNTA(Metadata!$A:$A)-1,1)</definedName>
    <definedName name="Characteristics_List">Metadata!$F$2:$F$16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3" l="1"/>
  <c r="F2" i="23" l="1"/>
  <c r="F3" i="23"/>
  <c r="F4" i="23"/>
  <c r="F5" i="23"/>
  <c r="F6" i="23"/>
  <c r="F7" i="23"/>
  <c r="F8" i="23"/>
  <c r="F9" i="23"/>
  <c r="F10" i="23"/>
  <c r="F11" i="23"/>
  <c r="F12" i="23"/>
  <c r="F13" i="23"/>
  <c r="F14" i="23"/>
  <c r="F15" i="23"/>
  <c r="F16" i="23"/>
  <c r="J57" i="24"/>
  <c r="B101" i="24"/>
  <c r="J111" i="24"/>
  <c r="J131" i="24"/>
  <c r="D115" i="24"/>
  <c r="D67" i="24"/>
  <c r="G113" i="24"/>
  <c r="B83" i="24"/>
  <c r="J87" i="24"/>
  <c r="I121" i="24"/>
  <c r="B53" i="24"/>
  <c r="F20" i="24"/>
  <c r="F141" i="24"/>
  <c r="C116" i="24"/>
  <c r="B13" i="24"/>
  <c r="J13" i="24"/>
  <c r="I137" i="24"/>
  <c r="F146" i="24"/>
  <c r="J33" i="24"/>
  <c r="B107" i="24"/>
  <c r="D97" i="24"/>
  <c r="I57" i="24"/>
  <c r="D123" i="24"/>
  <c r="C14" i="24"/>
  <c r="F18" i="24"/>
  <c r="J65" i="24"/>
  <c r="G37" i="24"/>
  <c r="B103" i="24"/>
  <c r="C25" i="24"/>
  <c r="J55" i="24"/>
  <c r="J26" i="24"/>
  <c r="G27" i="24"/>
  <c r="I62" i="24"/>
  <c r="C102" i="24"/>
  <c r="G80" i="24"/>
  <c r="G62" i="24"/>
  <c r="G133" i="24"/>
  <c r="E58" i="24"/>
  <c r="E34" i="24"/>
  <c r="E32" i="24"/>
  <c r="E65" i="24"/>
  <c r="J94" i="24"/>
  <c r="E56" i="24"/>
  <c r="J27" i="24"/>
  <c r="C138" i="24"/>
  <c r="G67" i="24"/>
  <c r="F32" i="24"/>
  <c r="E100" i="24"/>
  <c r="H92" i="24"/>
  <c r="D107" i="24"/>
  <c r="C26" i="24"/>
  <c r="B73" i="24"/>
  <c r="J63" i="24"/>
  <c r="B93" i="24"/>
  <c r="B126" i="24"/>
  <c r="B36" i="24"/>
  <c r="D118" i="24"/>
  <c r="H73" i="24"/>
  <c r="E27" i="24"/>
  <c r="E18" i="24"/>
  <c r="J41" i="24"/>
  <c r="I85" i="24"/>
  <c r="G95" i="24"/>
  <c r="E126" i="24"/>
  <c r="B12" i="24"/>
  <c r="H75" i="24"/>
  <c r="E127" i="24"/>
  <c r="J137" i="24"/>
  <c r="J31" i="24"/>
  <c r="C36" i="24"/>
  <c r="I131" i="24"/>
  <c r="B106" i="24"/>
  <c r="E67" i="24"/>
  <c r="E82" i="24"/>
  <c r="B85" i="24"/>
  <c r="H136" i="24"/>
  <c r="B127" i="24"/>
  <c r="F111" i="24"/>
  <c r="G103" i="24"/>
  <c r="B76" i="24"/>
  <c r="B120" i="24"/>
  <c r="C45" i="24"/>
  <c r="G12" i="24"/>
  <c r="D12" i="24"/>
  <c r="B74" i="24"/>
  <c r="D98" i="24"/>
  <c r="J20" i="24"/>
  <c r="E102" i="24"/>
  <c r="B140" i="24"/>
  <c r="G83" i="24"/>
  <c r="F143" i="24"/>
  <c r="G100" i="24"/>
  <c r="J23" i="24"/>
  <c r="D33" i="24"/>
  <c r="F140" i="24"/>
  <c r="C33" i="24"/>
  <c r="H27" i="24"/>
  <c r="B142" i="24"/>
  <c r="D51" i="24"/>
  <c r="G78" i="24"/>
  <c r="C82" i="24"/>
  <c r="C121" i="24"/>
  <c r="E16" i="24"/>
  <c r="E36" i="24"/>
  <c r="E23" i="24"/>
  <c r="D38" i="24"/>
  <c r="J81" i="24"/>
  <c r="D72" i="24"/>
  <c r="H127" i="24"/>
  <c r="C111" i="24"/>
  <c r="E114" i="24"/>
  <c r="I25" i="24"/>
  <c r="E101" i="24"/>
  <c r="G76" i="24"/>
  <c r="J142" i="24"/>
  <c r="C72" i="24"/>
  <c r="J40" i="24"/>
  <c r="G40" i="24"/>
  <c r="J67" i="24"/>
  <c r="F54" i="24"/>
  <c r="C123" i="24"/>
  <c r="D36" i="24"/>
  <c r="C112" i="24"/>
  <c r="C97" i="24"/>
  <c r="H141" i="24"/>
  <c r="J34" i="24"/>
  <c r="E31" i="24"/>
  <c r="B77" i="24"/>
  <c r="H55" i="24"/>
  <c r="J141" i="24"/>
  <c r="B111" i="24"/>
  <c r="D62" i="24"/>
  <c r="I80" i="24"/>
  <c r="I117" i="24"/>
  <c r="E115" i="24"/>
  <c r="H37" i="24"/>
  <c r="G74" i="24"/>
  <c r="D53" i="24"/>
  <c r="F67" i="24"/>
  <c r="E21" i="24"/>
  <c r="E74" i="24"/>
  <c r="C54" i="24"/>
  <c r="B122" i="24"/>
  <c r="F138" i="24"/>
  <c r="H12" i="24"/>
  <c r="G137" i="24"/>
  <c r="I83" i="24"/>
  <c r="J45" i="24"/>
  <c r="J113" i="24"/>
  <c r="J21" i="24"/>
  <c r="H107" i="24"/>
  <c r="I95" i="24"/>
  <c r="I53" i="24"/>
  <c r="E43" i="24"/>
  <c r="J56" i="24"/>
  <c r="G58" i="24"/>
  <c r="C53" i="24"/>
  <c r="F58" i="24"/>
  <c r="B112" i="24"/>
  <c r="G41" i="24"/>
  <c r="F81" i="24"/>
  <c r="B117" i="24"/>
  <c r="J140" i="24"/>
  <c r="I56" i="24"/>
  <c r="F52" i="24"/>
  <c r="H101" i="24"/>
  <c r="J11" i="24"/>
  <c r="H116" i="24"/>
  <c r="B43" i="24"/>
  <c r="J135" i="24"/>
  <c r="F63" i="24"/>
  <c r="I105" i="24"/>
  <c r="H65" i="24"/>
  <c r="B26" i="24"/>
  <c r="H121" i="24"/>
  <c r="J17" i="24"/>
  <c r="G106" i="24"/>
  <c r="I27" i="24"/>
  <c r="D86" i="24"/>
  <c r="F145" i="24"/>
  <c r="E22" i="24"/>
  <c r="C63" i="24"/>
  <c r="J100" i="24"/>
  <c r="F115" i="24"/>
  <c r="F135" i="24"/>
  <c r="F98" i="24"/>
  <c r="J53" i="24"/>
  <c r="C74" i="24"/>
  <c r="B21" i="24"/>
  <c r="D41" i="24"/>
  <c r="B146" i="24"/>
  <c r="B56" i="24"/>
  <c r="I126" i="24"/>
  <c r="G118" i="24"/>
  <c r="I37" i="24"/>
  <c r="G101" i="24"/>
  <c r="G92" i="24"/>
  <c r="C71" i="24"/>
  <c r="J25" i="24"/>
  <c r="F122" i="24"/>
  <c r="D31" i="24"/>
  <c r="H100" i="24"/>
  <c r="C101" i="24"/>
  <c r="G11" i="24"/>
  <c r="J73" i="24"/>
  <c r="H97" i="24"/>
  <c r="D78" i="24"/>
  <c r="F127" i="24"/>
  <c r="H17" i="24"/>
  <c r="I92" i="24"/>
  <c r="H62" i="24"/>
  <c r="C85" i="24"/>
  <c r="H118" i="24"/>
  <c r="D43" i="24"/>
  <c r="J82" i="24"/>
  <c r="F40" i="24"/>
  <c r="F134" i="24"/>
  <c r="D120" i="24"/>
  <c r="I18" i="24"/>
  <c r="G26" i="24"/>
  <c r="E112" i="24"/>
  <c r="D11" i="24"/>
  <c r="J92" i="24"/>
  <c r="I138" i="24"/>
  <c r="H36" i="24"/>
  <c r="I122" i="24"/>
  <c r="G97" i="24"/>
  <c r="G134" i="24"/>
  <c r="F47" i="24"/>
  <c r="J32" i="24"/>
  <c r="H20" i="24"/>
  <c r="H13" i="24"/>
  <c r="C98" i="24"/>
  <c r="D92" i="24"/>
  <c r="D35" i="24"/>
  <c r="F23" i="24"/>
  <c r="C57" i="24"/>
  <c r="C20" i="24"/>
  <c r="F86" i="24"/>
  <c r="F106" i="24"/>
  <c r="D116" i="24"/>
  <c r="H111" i="24"/>
  <c r="G111" i="24"/>
  <c r="F51" i="24"/>
  <c r="F37" i="24"/>
  <c r="I21" i="24"/>
  <c r="F93" i="24"/>
  <c r="H25" i="24"/>
  <c r="F12" i="24"/>
  <c r="E106" i="24"/>
  <c r="E123" i="24"/>
  <c r="E93" i="24"/>
  <c r="D111" i="24"/>
  <c r="B51" i="24"/>
  <c r="I93" i="24"/>
  <c r="J95" i="24"/>
  <c r="J71" i="24"/>
  <c r="D85" i="24"/>
  <c r="F21" i="24"/>
  <c r="D133" i="24"/>
  <c r="E86" i="24"/>
  <c r="J86" i="24"/>
  <c r="G72" i="24"/>
  <c r="B47" i="24"/>
  <c r="C142" i="24"/>
  <c r="E103" i="24"/>
  <c r="I120" i="24"/>
  <c r="E116" i="24"/>
  <c r="D45" i="24"/>
  <c r="B72" i="24"/>
  <c r="D27" i="24"/>
  <c r="B15" i="24"/>
  <c r="D40" i="24"/>
  <c r="C147" i="24"/>
  <c r="J106" i="24"/>
  <c r="I11" i="24"/>
  <c r="H146" i="24"/>
  <c r="E105" i="24"/>
  <c r="I34" i="24"/>
  <c r="F147" i="24"/>
  <c r="J145" i="24"/>
  <c r="H23" i="24"/>
  <c r="B23" i="24"/>
  <c r="I145" i="24"/>
  <c r="J52" i="24"/>
  <c r="B121" i="24"/>
  <c r="B115" i="24"/>
  <c r="G114" i="24"/>
  <c r="G140" i="24"/>
  <c r="J114" i="24"/>
  <c r="D58" i="24"/>
  <c r="G131" i="24"/>
  <c r="H126" i="24"/>
  <c r="G32" i="24"/>
  <c r="C21" i="24"/>
  <c r="J12" i="24"/>
  <c r="F113" i="24"/>
  <c r="F103" i="24"/>
  <c r="B143" i="24"/>
  <c r="B96" i="24"/>
  <c r="B133" i="24"/>
  <c r="I66" i="24"/>
  <c r="B52" i="24"/>
  <c r="H15" i="24"/>
  <c r="D32" i="24"/>
  <c r="E98" i="24"/>
  <c r="I16" i="24"/>
  <c r="I78" i="24"/>
  <c r="G125" i="24"/>
  <c r="G75" i="24"/>
  <c r="I106" i="24"/>
  <c r="J22" i="24"/>
  <c r="F22" i="24"/>
  <c r="G91" i="24"/>
  <c r="D145" i="24"/>
  <c r="G85" i="24"/>
  <c r="D83" i="24"/>
  <c r="B125" i="24"/>
  <c r="B66" i="24"/>
  <c r="B95" i="24"/>
  <c r="B25" i="24"/>
  <c r="G46" i="24"/>
  <c r="I43" i="24"/>
  <c r="E113" i="24"/>
  <c r="B78" i="24"/>
  <c r="H125" i="24"/>
  <c r="F91" i="24"/>
  <c r="J93" i="24"/>
  <c r="E55" i="24"/>
  <c r="B98" i="24"/>
  <c r="B135" i="24"/>
  <c r="I107" i="24"/>
  <c r="F13" i="24"/>
  <c r="E142" i="24"/>
  <c r="C86" i="24"/>
  <c r="H46" i="24"/>
  <c r="I102" i="24"/>
  <c r="G22" i="24"/>
  <c r="I60" i="24"/>
  <c r="H98" i="24"/>
  <c r="C52" i="24"/>
  <c r="J35" i="24"/>
  <c r="F14" i="24"/>
  <c r="I140" i="24"/>
  <c r="F41" i="24"/>
  <c r="E122" i="24"/>
  <c r="B14" i="24"/>
  <c r="I98" i="24"/>
  <c r="D17" i="24"/>
  <c r="H142" i="24"/>
  <c r="C83" i="24"/>
  <c r="D16" i="24"/>
  <c r="J120" i="24"/>
  <c r="G145" i="24"/>
  <c r="B100" i="24"/>
  <c r="H35" i="24"/>
  <c r="F31" i="24"/>
  <c r="I147" i="24"/>
  <c r="H132" i="24"/>
  <c r="J77" i="24"/>
  <c r="E121" i="24"/>
  <c r="C122" i="24"/>
  <c r="C106" i="24"/>
  <c r="G127" i="24"/>
  <c r="F116" i="24"/>
  <c r="F136" i="24"/>
  <c r="C12" i="24"/>
  <c r="F11" i="24"/>
  <c r="F82" i="24"/>
  <c r="E14" i="24"/>
  <c r="F33" i="24"/>
  <c r="H82" i="24"/>
  <c r="J134" i="24"/>
  <c r="J80" i="24"/>
  <c r="E91" i="24"/>
  <c r="D102" i="24"/>
  <c r="B97" i="24"/>
  <c r="I75" i="24"/>
  <c r="E92" i="24"/>
  <c r="I61" i="24"/>
  <c r="F85" i="24"/>
  <c r="C78" i="24"/>
  <c r="D122" i="24"/>
  <c r="E26" i="24"/>
  <c r="E53" i="24"/>
  <c r="H81" i="24"/>
  <c r="F34" i="24"/>
  <c r="F117" i="24"/>
  <c r="I111" i="24"/>
  <c r="I22" i="24"/>
  <c r="I42" i="24"/>
  <c r="J123" i="24"/>
  <c r="G25" i="24"/>
  <c r="D46" i="24"/>
  <c r="I87" i="24"/>
  <c r="G136" i="24"/>
  <c r="B32" i="24"/>
  <c r="G117" i="24"/>
  <c r="J107" i="24"/>
  <c r="B102" i="24"/>
  <c r="D61" i="24"/>
  <c r="C11" i="24"/>
  <c r="F97" i="24"/>
  <c r="F101" i="24"/>
  <c r="J42" i="24"/>
  <c r="J97" i="24"/>
  <c r="G14" i="24"/>
  <c r="E111" i="24"/>
  <c r="C95" i="24"/>
  <c r="I51" i="24"/>
  <c r="B31" i="24"/>
  <c r="C136" i="24"/>
  <c r="B16" i="24"/>
  <c r="G61" i="24"/>
  <c r="E136" i="24"/>
  <c r="C145" i="24"/>
  <c r="F94" i="24"/>
  <c r="B91" i="24"/>
  <c r="G18" i="24"/>
  <c r="G107" i="24"/>
  <c r="C55" i="24"/>
  <c r="B20" i="24"/>
  <c r="H145" i="24"/>
  <c r="F46" i="24"/>
  <c r="E96" i="24"/>
  <c r="D141" i="24"/>
  <c r="D73" i="24"/>
  <c r="F126" i="24"/>
  <c r="B63" i="24"/>
  <c r="G45" i="24"/>
  <c r="F118" i="24"/>
  <c r="H114" i="24"/>
  <c r="B123" i="24"/>
  <c r="C132" i="24"/>
  <c r="E45" i="24"/>
  <c r="D82" i="24"/>
  <c r="E137" i="24"/>
  <c r="F53" i="24"/>
  <c r="H66" i="24"/>
  <c r="C141" i="24"/>
  <c r="F15" i="24"/>
  <c r="I132" i="24"/>
  <c r="I114" i="24"/>
  <c r="I65" i="24"/>
  <c r="G23" i="24"/>
  <c r="G96" i="24"/>
  <c r="I142" i="24"/>
  <c r="F132" i="24"/>
  <c r="F60" i="24"/>
  <c r="I82" i="24"/>
  <c r="F137" i="24"/>
  <c r="J116" i="24"/>
  <c r="B58" i="24"/>
  <c r="G147" i="24"/>
  <c r="C100" i="24"/>
  <c r="G43" i="24"/>
  <c r="F66" i="24"/>
  <c r="H96" i="24"/>
  <c r="B35" i="24"/>
  <c r="I116" i="24"/>
  <c r="H113" i="24"/>
  <c r="G86" i="24"/>
  <c r="F96" i="24"/>
  <c r="I118" i="24"/>
  <c r="C81" i="24"/>
  <c r="C27" i="24"/>
  <c r="D15" i="24"/>
  <c r="E15" i="24"/>
  <c r="C120" i="24"/>
  <c r="I45" i="24"/>
  <c r="E37" i="24"/>
  <c r="B54" i="24"/>
  <c r="F74" i="24"/>
  <c r="H85" i="24"/>
  <c r="E80" i="24"/>
  <c r="E35" i="24"/>
  <c r="H18" i="24"/>
  <c r="H57" i="24"/>
  <c r="I72" i="24"/>
  <c r="C40" i="24"/>
  <c r="G132" i="24"/>
  <c r="B61" i="24"/>
  <c r="G54" i="24"/>
  <c r="C31" i="24"/>
  <c r="H102" i="24"/>
  <c r="I47" i="24"/>
  <c r="H117" i="24"/>
  <c r="E132" i="24"/>
  <c r="C133" i="24"/>
  <c r="B113" i="24"/>
  <c r="I136" i="24"/>
  <c r="C51" i="24"/>
  <c r="E73" i="24"/>
  <c r="J37" i="24"/>
  <c r="F95" i="24"/>
  <c r="C87" i="24"/>
  <c r="B105" i="24"/>
  <c r="J125" i="24"/>
  <c r="C143" i="24"/>
  <c r="I91" i="24"/>
  <c r="E57" i="24"/>
  <c r="I23" i="24"/>
  <c r="C65" i="24"/>
  <c r="F38" i="24"/>
  <c r="G142" i="24"/>
  <c r="G141" i="24"/>
  <c r="F71" i="24"/>
  <c r="E97" i="24"/>
  <c r="H131" i="24"/>
  <c r="C16" i="24"/>
  <c r="D105" i="24"/>
  <c r="J60" i="24"/>
  <c r="F142" i="24"/>
  <c r="H103" i="24"/>
  <c r="J83" i="24"/>
  <c r="D47" i="24"/>
  <c r="J38" i="24"/>
  <c r="E143" i="24"/>
  <c r="H51" i="24"/>
  <c r="F36" i="24"/>
  <c r="J46" i="24"/>
  <c r="F123" i="24"/>
  <c r="I31" i="24"/>
  <c r="I81" i="24"/>
  <c r="F27" i="24"/>
  <c r="J91" i="24"/>
  <c r="G15" i="24"/>
  <c r="F65" i="24"/>
  <c r="F102" i="24"/>
  <c r="F42" i="24"/>
  <c r="I134" i="24"/>
  <c r="C126" i="24"/>
  <c r="I125" i="24"/>
  <c r="B46" i="24"/>
  <c r="G47" i="24"/>
  <c r="E20" i="24"/>
  <c r="C105" i="24"/>
  <c r="B67" i="24"/>
  <c r="I127" i="24"/>
  <c r="B118" i="24"/>
  <c r="E47" i="24"/>
  <c r="C127" i="24"/>
  <c r="G52" i="24"/>
  <c r="D113" i="24"/>
  <c r="J147" i="24"/>
  <c r="D71" i="24"/>
  <c r="C58" i="24"/>
  <c r="F57" i="24"/>
  <c r="H120" i="24"/>
  <c r="I63" i="24"/>
  <c r="C103" i="24"/>
  <c r="B62" i="24"/>
  <c r="I32" i="24"/>
  <c r="H95" i="24"/>
  <c r="F35" i="24"/>
  <c r="G34" i="24"/>
  <c r="F75" i="24"/>
  <c r="B137" i="24"/>
  <c r="I15" i="24"/>
  <c r="D117" i="24"/>
  <c r="C134" i="24"/>
  <c r="C43" i="24"/>
  <c r="E62" i="24"/>
  <c r="G126" i="24"/>
  <c r="J16" i="24"/>
  <c r="C76" i="24"/>
  <c r="E41" i="24"/>
  <c r="C38" i="24"/>
  <c r="C67" i="24"/>
  <c r="C91" i="24"/>
  <c r="J115" i="24"/>
  <c r="D106" i="24"/>
  <c r="E75" i="24"/>
  <c r="E120" i="24"/>
  <c r="H76" i="24"/>
  <c r="E138" i="24"/>
  <c r="B60" i="24"/>
  <c r="H34" i="24"/>
  <c r="B87" i="24"/>
  <c r="D65" i="24"/>
  <c r="D54" i="24"/>
  <c r="H77" i="24"/>
  <c r="D95" i="24"/>
  <c r="H134" i="24"/>
  <c r="B82" i="24"/>
  <c r="J76" i="24"/>
  <c r="H38" i="24"/>
  <c r="H21" i="24"/>
  <c r="C13" i="24"/>
  <c r="H63" i="24"/>
  <c r="I141" i="24"/>
  <c r="I73" i="24"/>
  <c r="H122" i="24"/>
  <c r="B18" i="24"/>
  <c r="G66" i="24"/>
  <c r="H11" i="24"/>
  <c r="H140" i="24"/>
  <c r="C113" i="24"/>
  <c r="G17" i="24"/>
  <c r="E42" i="24"/>
  <c r="D100" i="24"/>
  <c r="F77" i="24"/>
  <c r="E12" i="24"/>
  <c r="D80" i="24"/>
  <c r="D112" i="24"/>
  <c r="H58" i="24"/>
  <c r="G94" i="24"/>
  <c r="J66" i="24"/>
  <c r="G143" i="24"/>
  <c r="G77" i="24"/>
  <c r="G112" i="24"/>
  <c r="C115" i="24"/>
  <c r="C32" i="24"/>
  <c r="C96" i="24"/>
  <c r="G51" i="24"/>
  <c r="G121" i="24"/>
  <c r="G105" i="24"/>
  <c r="H33" i="24"/>
  <c r="H56" i="24"/>
  <c r="B40" i="24"/>
  <c r="I54" i="24"/>
  <c r="H60" i="24"/>
  <c r="D76" i="24"/>
  <c r="I97" i="24"/>
  <c r="B55" i="24"/>
  <c r="D25" i="24"/>
  <c r="E13" i="24"/>
  <c r="B38" i="24"/>
  <c r="F62" i="24"/>
  <c r="H83" i="24"/>
  <c r="F26" i="24"/>
  <c r="C41" i="24"/>
  <c r="I100" i="24"/>
  <c r="G35" i="24"/>
  <c r="F55" i="24"/>
  <c r="E17" i="24"/>
  <c r="E71" i="24"/>
  <c r="D140" i="24"/>
  <c r="D75" i="24"/>
  <c r="E25" i="24"/>
  <c r="J36" i="24"/>
  <c r="E11" i="24"/>
  <c r="E66" i="24"/>
  <c r="E46" i="24"/>
  <c r="F83" i="24"/>
  <c r="E61" i="24"/>
  <c r="G57" i="24"/>
  <c r="H61" i="24"/>
  <c r="H105" i="24"/>
  <c r="C18" i="24"/>
  <c r="I40" i="24"/>
  <c r="H45" i="24"/>
  <c r="F76" i="24"/>
  <c r="G82" i="24"/>
  <c r="G31" i="24"/>
  <c r="J103" i="24"/>
  <c r="J146" i="24"/>
  <c r="G71" i="24"/>
  <c r="B81" i="24"/>
  <c r="C61" i="24"/>
  <c r="E81" i="24"/>
  <c r="I33" i="24"/>
  <c r="I38" i="24"/>
  <c r="B22" i="24"/>
  <c r="C60" i="24"/>
  <c r="I58" i="24"/>
  <c r="J47" i="24"/>
  <c r="I17" i="24"/>
  <c r="H43" i="24"/>
  <c r="F73" i="24"/>
  <c r="I71" i="24"/>
  <c r="H123" i="24"/>
  <c r="B132" i="24"/>
  <c r="I12" i="24"/>
  <c r="C34" i="24"/>
  <c r="B86" i="24"/>
  <c r="F105" i="24"/>
  <c r="D135" i="24"/>
  <c r="B138" i="24"/>
  <c r="B17" i="24"/>
  <c r="I115" i="24"/>
  <c r="F56" i="24"/>
  <c r="J122" i="24"/>
  <c r="I133" i="24"/>
  <c r="H31" i="24"/>
  <c r="B114" i="24"/>
  <c r="F92" i="24"/>
  <c r="E78" i="24"/>
  <c r="D52" i="24"/>
  <c r="H147" i="24"/>
  <c r="E76" i="24"/>
  <c r="J61" i="24"/>
  <c r="B27" i="24"/>
  <c r="E118" i="24"/>
  <c r="H40" i="24"/>
  <c r="I35" i="24"/>
  <c r="I123" i="24"/>
  <c r="J136" i="24"/>
  <c r="I135" i="24"/>
  <c r="D132" i="24"/>
  <c r="H93" i="24"/>
  <c r="G120" i="24"/>
  <c r="D14" i="24"/>
  <c r="J43" i="24"/>
  <c r="F114" i="24"/>
  <c r="D143" i="24"/>
  <c r="F16" i="24"/>
  <c r="C80" i="24"/>
  <c r="B75" i="24"/>
  <c r="G36" i="24"/>
  <c r="I67" i="24"/>
  <c r="D146" i="24"/>
  <c r="J112" i="24"/>
  <c r="D34" i="24"/>
  <c r="G20" i="24"/>
  <c r="G56" i="24"/>
  <c r="D55" i="24"/>
  <c r="E135" i="24"/>
  <c r="E131" i="24"/>
  <c r="H26" i="24"/>
  <c r="B94" i="24"/>
  <c r="G138" i="24"/>
  <c r="H135" i="24"/>
  <c r="C92" i="24"/>
  <c r="B145" i="24"/>
  <c r="C66" i="24"/>
  <c r="G33" i="24"/>
  <c r="H67" i="24"/>
  <c r="H91" i="24"/>
  <c r="G53" i="24"/>
  <c r="E63" i="24"/>
  <c r="D77" i="24"/>
  <c r="I96" i="24"/>
  <c r="C117" i="24"/>
  <c r="D42" i="24"/>
  <c r="D103" i="24"/>
  <c r="J85" i="24"/>
  <c r="E107" i="24"/>
  <c r="H52" i="24"/>
  <c r="I52" i="24"/>
  <c r="D93" i="24"/>
  <c r="C37" i="24"/>
  <c r="H74" i="24"/>
  <c r="D56" i="24"/>
  <c r="C131" i="24"/>
  <c r="C118" i="24"/>
  <c r="G93" i="24"/>
  <c r="F45" i="24"/>
  <c r="I112" i="24"/>
  <c r="D91" i="24"/>
  <c r="I41" i="24"/>
  <c r="G73" i="24"/>
  <c r="G135" i="24"/>
  <c r="D18" i="24"/>
  <c r="G63" i="24"/>
  <c r="J51" i="24"/>
  <c r="D23" i="24"/>
  <c r="E51" i="24"/>
  <c r="F120" i="24"/>
  <c r="D26" i="24"/>
  <c r="D20" i="24"/>
  <c r="J18" i="24"/>
  <c r="G13" i="24"/>
  <c r="E38" i="24"/>
  <c r="I74" i="24"/>
  <c r="J143" i="24"/>
  <c r="G116" i="24"/>
  <c r="H133" i="24"/>
  <c r="E95" i="24"/>
  <c r="E40" i="24"/>
  <c r="C140" i="24"/>
  <c r="H137" i="24"/>
  <c r="G87" i="24"/>
  <c r="C107" i="24"/>
  <c r="I46" i="24"/>
  <c r="I26" i="24"/>
  <c r="C73" i="24"/>
  <c r="B33" i="24"/>
  <c r="G38" i="24"/>
  <c r="D147" i="24"/>
  <c r="J138" i="24"/>
  <c r="C93" i="24"/>
  <c r="E117" i="24"/>
  <c r="I13" i="24"/>
  <c r="G123" i="24"/>
  <c r="I36" i="24"/>
  <c r="G16" i="24"/>
  <c r="J126" i="24"/>
  <c r="J118" i="24"/>
  <c r="H80" i="24"/>
  <c r="I20" i="24"/>
  <c r="D136" i="24"/>
  <c r="D134" i="24"/>
  <c r="E125" i="24"/>
  <c r="C47" i="24"/>
  <c r="B147" i="24"/>
  <c r="D66" i="24"/>
  <c r="D138" i="24"/>
  <c r="B92" i="24"/>
  <c r="J75" i="24"/>
  <c r="D94" i="24"/>
  <c r="B71" i="24"/>
  <c r="J15" i="24"/>
  <c r="D13" i="24"/>
  <c r="B80" i="24"/>
  <c r="E52" i="24"/>
  <c r="B116" i="24"/>
  <c r="J121" i="24"/>
  <c r="F121" i="24"/>
  <c r="B65" i="24"/>
  <c r="G21" i="24"/>
  <c r="D127" i="24"/>
  <c r="H72" i="24"/>
  <c r="G42" i="24"/>
  <c r="E147" i="24"/>
  <c r="F61" i="24"/>
  <c r="J105" i="24"/>
  <c r="J54" i="24"/>
  <c r="B42" i="24"/>
  <c r="E134" i="24"/>
  <c r="D114" i="24"/>
  <c r="D74" i="24"/>
  <c r="E83" i="24"/>
  <c r="E87" i="24"/>
  <c r="H71" i="24"/>
  <c r="D87" i="24"/>
  <c r="F78" i="24"/>
  <c r="C22" i="24"/>
  <c r="H112" i="24"/>
  <c r="D21" i="24"/>
  <c r="B141" i="24"/>
  <c r="J62" i="24"/>
  <c r="C17" i="24"/>
  <c r="F72" i="24"/>
  <c r="J127" i="24"/>
  <c r="H16" i="24"/>
  <c r="B45" i="24"/>
  <c r="C77" i="24"/>
  <c r="E133" i="24"/>
  <c r="I146" i="24"/>
  <c r="C75" i="24"/>
  <c r="B134" i="24"/>
  <c r="G98" i="24"/>
  <c r="B37" i="24"/>
  <c r="C137" i="24"/>
  <c r="E146" i="24"/>
  <c r="B57" i="24"/>
  <c r="J132" i="24"/>
  <c r="H54" i="24"/>
  <c r="B136" i="24"/>
  <c r="H106" i="24"/>
  <c r="G81" i="24"/>
  <c r="H47" i="24"/>
  <c r="G55" i="24"/>
  <c r="E54" i="24"/>
  <c r="C135" i="24"/>
  <c r="H94" i="24"/>
  <c r="J58" i="24"/>
  <c r="E72" i="24"/>
  <c r="C94" i="24"/>
  <c r="C23" i="24"/>
  <c r="J72" i="24"/>
  <c r="J102" i="24"/>
  <c r="F100" i="24"/>
  <c r="F25" i="24"/>
  <c r="D57" i="24"/>
  <c r="B41" i="24"/>
  <c r="D37" i="24"/>
  <c r="D81" i="24"/>
  <c r="D101" i="24"/>
  <c r="F125" i="24"/>
  <c r="H143" i="24"/>
  <c r="B131" i="24"/>
  <c r="C46" i="24"/>
  <c r="H87" i="24"/>
  <c r="I143" i="24"/>
  <c r="H42" i="24"/>
  <c r="D126" i="24"/>
  <c r="D121" i="24"/>
  <c r="F107" i="24"/>
  <c r="I101" i="24"/>
  <c r="F80" i="24"/>
  <c r="H14" i="24"/>
  <c r="G65" i="24"/>
  <c r="D96" i="24"/>
  <c r="E33" i="24"/>
  <c r="F112" i="24"/>
  <c r="I14" i="24"/>
  <c r="E60" i="24"/>
  <c r="E94" i="24"/>
  <c r="D131" i="24"/>
  <c r="D63" i="24"/>
  <c r="H78" i="24"/>
  <c r="I86" i="24"/>
  <c r="H41" i="24"/>
  <c r="I94" i="24"/>
  <c r="G102" i="24"/>
  <c r="F131" i="24"/>
  <c r="G146" i="24"/>
  <c r="D137" i="24"/>
  <c r="C125" i="24"/>
  <c r="I77" i="24"/>
  <c r="G60" i="24"/>
  <c r="F87" i="24"/>
  <c r="J96" i="24"/>
  <c r="H115" i="24"/>
  <c r="J14" i="24"/>
  <c r="H86" i="24"/>
  <c r="C15" i="24"/>
  <c r="D22" i="24"/>
  <c r="D60" i="24"/>
  <c r="F133" i="24"/>
  <c r="I113" i="24"/>
  <c r="B34" i="24"/>
  <c r="D125" i="24"/>
  <c r="J74" i="24"/>
  <c r="E145" i="24"/>
  <c r="G115" i="24"/>
  <c r="H138" i="24"/>
  <c r="J101" i="24"/>
  <c r="I55" i="24"/>
  <c r="J98" i="24"/>
  <c r="C56" i="24"/>
  <c r="J78" i="24"/>
  <c r="C42" i="24"/>
  <c r="E85" i="24"/>
  <c r="E140" i="24"/>
  <c r="F17" i="24"/>
  <c r="I103" i="24"/>
  <c r="C146" i="24"/>
  <c r="C35" i="24"/>
  <c r="C114" i="24"/>
  <c r="J133" i="24"/>
  <c r="I76" i="24"/>
  <c r="H22" i="24"/>
  <c r="E141" i="24"/>
  <c r="H53" i="24"/>
  <c r="F43" i="24"/>
  <c r="B11" i="24"/>
  <c r="J117" i="24"/>
  <c r="H32" i="24"/>
  <c r="E77" i="24"/>
  <c r="D142" i="24"/>
  <c r="C62" i="24"/>
  <c r="G12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A01F8E5A-92B6-4987-84EE-79CA191ED914}">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D22" authorId="0" shapeId="0" xr:uid="{00000000-0006-0000-0A00-000003000000}">
      <text>
        <r>
          <rPr>
            <sz val="8"/>
            <color indexed="8"/>
            <rFont val="Arial"/>
            <family val="2"/>
          </rPr>
          <t>estimate has a relative standard error of 25% to 50% and should be used with caution</t>
        </r>
      </text>
    </comment>
    <comment ref="F22" authorId="0" shapeId="0" xr:uid="{00000000-0006-0000-0A00-000004000000}">
      <text>
        <r>
          <rPr>
            <sz val="8"/>
            <color indexed="8"/>
            <rFont val="Arial"/>
            <family val="2"/>
          </rPr>
          <t>estimate has a relative standard error of 25% to 50% and should be used with caution</t>
        </r>
      </text>
    </comment>
    <comment ref="K22" authorId="0" shapeId="0" xr:uid="{00000000-0006-0000-0A00-000005000000}">
      <text>
        <r>
          <rPr>
            <sz val="8"/>
            <color indexed="8"/>
            <rFont val="Arial"/>
            <family val="2"/>
          </rPr>
          <t>estimate has a relative standard error of 25% to 50% and should be used with caution</t>
        </r>
      </text>
    </comment>
    <comment ref="L22" authorId="0" shapeId="0" xr:uid="{2FA0065B-1378-4DB6-9AFD-91A9DECC8077}">
      <text>
        <r>
          <rPr>
            <sz val="8"/>
            <color indexed="81"/>
            <rFont val="arial"/>
            <family val="2"/>
          </rPr>
          <t>estimate has a relative standard error of 25% to 50% and should be used with caution</t>
        </r>
      </text>
    </comment>
    <comment ref="B42" authorId="0" shapeId="0" xr:uid="{00000000-0006-0000-0A00-000006000000}">
      <text>
        <r>
          <rPr>
            <sz val="8"/>
            <color indexed="8"/>
            <rFont val="Arial"/>
            <family val="2"/>
          </rPr>
          <t>estimate has a relative standard error of 25% to 50% and should be used with caution</t>
        </r>
      </text>
    </comment>
    <comment ref="L62" authorId="0" shapeId="0" xr:uid="{FE3AA2AB-AA36-4EDB-901D-05EE170FAEF1}">
      <text>
        <r>
          <rPr>
            <sz val="8"/>
            <color indexed="81"/>
            <rFont val="arial"/>
            <family val="2"/>
          </rPr>
          <t>estimate has a high margin of error and should be used with caution</t>
        </r>
      </text>
    </comment>
    <comment ref="E90" authorId="0" shapeId="0" xr:uid="{00000000-0006-0000-0A00-000007000000}">
      <text>
        <r>
          <rPr>
            <sz val="8"/>
            <color indexed="8"/>
            <rFont val="Arial"/>
            <family val="2"/>
          </rPr>
          <t>nil or rounded to zero (including null cells)</t>
        </r>
      </text>
    </comment>
    <comment ref="F90" authorId="0" shapeId="0" xr:uid="{00000000-0006-0000-0A00-000008000000}">
      <text>
        <r>
          <rPr>
            <sz val="8"/>
            <color indexed="8"/>
            <rFont val="Arial"/>
            <family val="2"/>
          </rPr>
          <t>nil or rounded to zero (including null cells)</t>
        </r>
      </text>
    </comment>
    <comment ref="G90" authorId="0" shapeId="0" xr:uid="{00000000-0006-0000-0A00-000009000000}">
      <text>
        <r>
          <rPr>
            <sz val="8"/>
            <color indexed="8"/>
            <rFont val="Arial"/>
            <family val="2"/>
          </rPr>
          <t>nil or rounded to zero (including null cells)</t>
        </r>
      </text>
    </comment>
    <comment ref="H90" authorId="0" shapeId="0" xr:uid="{00000000-0006-0000-0A00-00000A000000}">
      <text>
        <r>
          <rPr>
            <sz val="8"/>
            <color indexed="8"/>
            <rFont val="Arial"/>
            <family val="2"/>
          </rPr>
          <t>nil or rounded to zero (including null cells)</t>
        </r>
      </text>
    </comment>
    <comment ref="D92" authorId="0" shapeId="0" xr:uid="{00000000-0006-0000-0A00-00000B000000}">
      <text>
        <r>
          <rPr>
            <sz val="8"/>
            <color indexed="8"/>
            <rFont val="Arial"/>
            <family val="2"/>
          </rPr>
          <t>nil or rounded to zero (including null cells)</t>
        </r>
      </text>
    </comment>
    <comment ref="C93" authorId="0" shapeId="0" xr:uid="{00000000-0006-0000-0A00-00000C000000}">
      <text>
        <r>
          <rPr>
            <sz val="8"/>
            <color indexed="8"/>
            <rFont val="Arial"/>
            <family val="2"/>
          </rPr>
          <t>nil or rounded to zero (including null cells)</t>
        </r>
      </text>
    </comment>
    <comment ref="E93" authorId="0" shapeId="0" xr:uid="{00000000-0006-0000-0A00-00000D000000}">
      <text>
        <r>
          <rPr>
            <sz val="8"/>
            <color indexed="8"/>
            <rFont val="Arial"/>
            <family val="2"/>
          </rPr>
          <t>nil or rounded to zero (including null cells)</t>
        </r>
      </text>
    </comment>
    <comment ref="D94" authorId="0" shapeId="0" xr:uid="{00000000-0006-0000-0A00-00000E000000}">
      <text>
        <r>
          <rPr>
            <sz val="8"/>
            <color indexed="8"/>
            <rFont val="Arial"/>
            <family val="2"/>
          </rPr>
          <t>nil or rounded to zero (including null cells)</t>
        </r>
      </text>
    </comment>
    <comment ref="H94" authorId="0" shapeId="0" xr:uid="{00000000-0006-0000-0A00-00000F000000}">
      <text>
        <r>
          <rPr>
            <sz val="8"/>
            <color indexed="8"/>
            <rFont val="Arial"/>
            <family val="2"/>
          </rPr>
          <t>nil or rounded to zero (including null cells)</t>
        </r>
      </text>
    </comment>
    <comment ref="B95" authorId="0" shapeId="0" xr:uid="{00000000-0006-0000-0A00-000010000000}">
      <text>
        <r>
          <rPr>
            <sz val="8"/>
            <color indexed="8"/>
            <rFont val="Arial"/>
            <family val="2"/>
          </rPr>
          <t>nil or rounded to zero (including null cells)</t>
        </r>
      </text>
    </comment>
    <comment ref="C95" authorId="0" shapeId="0" xr:uid="{00000000-0006-0000-0A00-000011000000}">
      <text>
        <r>
          <rPr>
            <sz val="8"/>
            <color indexed="8"/>
            <rFont val="Arial"/>
            <family val="2"/>
          </rPr>
          <t>nil or rounded to zero (including null cells)</t>
        </r>
      </text>
    </comment>
    <comment ref="D95" authorId="0" shapeId="0" xr:uid="{00000000-0006-0000-0A00-000012000000}">
      <text>
        <r>
          <rPr>
            <sz val="8"/>
            <color indexed="8"/>
            <rFont val="Arial"/>
            <family val="2"/>
          </rPr>
          <t>nil or rounded to zero (including null cells)</t>
        </r>
      </text>
    </comment>
    <comment ref="E95" authorId="0" shapeId="0" xr:uid="{00000000-0006-0000-0A00-000013000000}">
      <text>
        <r>
          <rPr>
            <sz val="8"/>
            <color indexed="8"/>
            <rFont val="Arial"/>
            <family val="2"/>
          </rPr>
          <t>nil or rounded to zero (including null cells)</t>
        </r>
      </text>
    </comment>
    <comment ref="F95" authorId="0" shapeId="0" xr:uid="{00000000-0006-0000-0A00-000014000000}">
      <text>
        <r>
          <rPr>
            <sz val="8"/>
            <color indexed="8"/>
            <rFont val="Arial"/>
            <family val="2"/>
          </rPr>
          <t>nil or rounded to zero (including null cells)</t>
        </r>
      </text>
    </comment>
    <comment ref="G95" authorId="0" shapeId="0" xr:uid="{00000000-0006-0000-0A00-000015000000}">
      <text>
        <r>
          <rPr>
            <sz val="8"/>
            <color indexed="8"/>
            <rFont val="Arial"/>
            <family val="2"/>
          </rPr>
          <t>nil or rounded to zero (including null cells)</t>
        </r>
      </text>
    </comment>
    <comment ref="I95" authorId="0" shapeId="0" xr:uid="{00000000-0006-0000-0A00-000016000000}">
      <text>
        <r>
          <rPr>
            <sz val="8"/>
            <color indexed="8"/>
            <rFont val="Arial"/>
            <family val="2"/>
          </rPr>
          <t>nil or rounded to zero (including null cells)</t>
        </r>
      </text>
    </comment>
    <comment ref="N95" authorId="0" shapeId="0" xr:uid="{00000000-0006-0000-0A00-000017000000}">
      <text>
        <r>
          <rPr>
            <sz val="8"/>
            <color indexed="8"/>
            <rFont val="Arial"/>
            <family val="2"/>
          </rPr>
          <t>nil or rounded to zero (including null cells)</t>
        </r>
      </text>
    </comment>
    <comment ref="B97" authorId="0" shapeId="0" xr:uid="{00000000-0006-0000-0A00-000018000000}">
      <text>
        <r>
          <rPr>
            <sz val="8"/>
            <color indexed="8"/>
            <rFont val="Arial"/>
            <family val="2"/>
          </rPr>
          <t>nil or rounded to zero (including null cells)</t>
        </r>
      </text>
    </comment>
    <comment ref="C97" authorId="0" shapeId="0" xr:uid="{00000000-0006-0000-0A00-000019000000}">
      <text>
        <r>
          <rPr>
            <sz val="8"/>
            <color indexed="8"/>
            <rFont val="Arial"/>
            <family val="2"/>
          </rPr>
          <t>nil or rounded to zero (including null cells)</t>
        </r>
      </text>
    </comment>
    <comment ref="D97" authorId="0" shapeId="0" xr:uid="{00000000-0006-0000-0A00-00001A000000}">
      <text>
        <r>
          <rPr>
            <sz val="8"/>
            <color indexed="8"/>
            <rFont val="Arial"/>
            <family val="2"/>
          </rPr>
          <t>nil or rounded to zero (including null cells)</t>
        </r>
      </text>
    </comment>
    <comment ref="E97" authorId="0" shapeId="0" xr:uid="{00000000-0006-0000-0A00-00001B000000}">
      <text>
        <r>
          <rPr>
            <sz val="8"/>
            <color indexed="8"/>
            <rFont val="Arial"/>
            <family val="2"/>
          </rPr>
          <t>nil or rounded to zero (including null cells)</t>
        </r>
      </text>
    </comment>
    <comment ref="F97" authorId="0" shapeId="0" xr:uid="{00000000-0006-0000-0A00-00001C000000}">
      <text>
        <r>
          <rPr>
            <sz val="8"/>
            <color indexed="8"/>
            <rFont val="Arial"/>
            <family val="2"/>
          </rPr>
          <t>nil or rounded to zero (including null cells)</t>
        </r>
      </text>
    </comment>
    <comment ref="G97" authorId="0" shapeId="0" xr:uid="{00000000-0006-0000-0A00-00001D000000}">
      <text>
        <r>
          <rPr>
            <sz val="8"/>
            <color indexed="8"/>
            <rFont val="Arial"/>
            <family val="2"/>
          </rPr>
          <t>nil or rounded to zero (including null cells)</t>
        </r>
      </text>
    </comment>
    <comment ref="H97" authorId="0" shapeId="0" xr:uid="{00000000-0006-0000-0A00-00001E000000}">
      <text>
        <r>
          <rPr>
            <sz val="8"/>
            <color indexed="8"/>
            <rFont val="Arial"/>
            <family val="2"/>
          </rPr>
          <t>nil or rounded to zero (including null cells)</t>
        </r>
      </text>
    </comment>
    <comment ref="I97" authorId="0" shapeId="0" xr:uid="{00000000-0006-0000-0A00-00001F000000}">
      <text>
        <r>
          <rPr>
            <sz val="8"/>
            <color indexed="8"/>
            <rFont val="Arial"/>
            <family val="2"/>
          </rPr>
          <t>nil or rounded to zero (including null cells)</t>
        </r>
      </text>
    </comment>
    <comment ref="N97" authorId="0" shapeId="0" xr:uid="{00000000-0006-0000-0A00-000020000000}">
      <text>
        <r>
          <rPr>
            <sz val="8"/>
            <color indexed="8"/>
            <rFont val="Arial"/>
            <family val="2"/>
          </rPr>
          <t>nil or rounded to zero (including null cells)</t>
        </r>
      </text>
    </comment>
    <comment ref="P97" authorId="0" shapeId="0" xr:uid="{00000000-0006-0000-0A00-000021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F0B11EC-673D-4FB5-B8AC-57E4C8E8A9D4}">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8" authorId="0" shapeId="0" xr:uid="{73CF2765-7FAD-4270-8334-5371658D5ED9}">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ACE2278-465D-4787-99E2-7FC485945BA7}">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30E98E70-4331-4B23-8661-B482455DF19F}">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D22" authorId="0" shapeId="0" xr:uid="{00000000-0006-0000-0B00-000003000000}">
      <text>
        <r>
          <rPr>
            <sz val="8"/>
            <color indexed="81"/>
            <rFont val="arial"/>
            <family val="2"/>
          </rPr>
          <t>estimate has a relative standard error of 25% to 50% and should be used with caution</t>
        </r>
      </text>
    </comment>
    <comment ref="F22" authorId="0" shapeId="0" xr:uid="{00000000-0006-0000-0B00-000004000000}">
      <text>
        <r>
          <rPr>
            <sz val="8"/>
            <color indexed="81"/>
            <rFont val="arial"/>
            <family val="2"/>
          </rPr>
          <t>estimate has a relative standard error of 25% to 50% and should be used with caution</t>
        </r>
      </text>
    </comment>
    <comment ref="G22" authorId="0" shapeId="0" xr:uid="{00000000-0006-0000-0B00-000005000000}">
      <text>
        <r>
          <rPr>
            <sz val="8"/>
            <color indexed="81"/>
            <rFont val="arial"/>
            <family val="2"/>
          </rPr>
          <t>estimate has a relative standard error of 25% to 50% and should be used with caution</t>
        </r>
      </text>
    </comment>
    <comment ref="L22" authorId="0" shapeId="0" xr:uid="{93D814B8-FE62-44D7-BCC4-801F26E66ECC}">
      <text>
        <r>
          <rPr>
            <sz val="8"/>
            <color indexed="81"/>
            <rFont val="arial"/>
            <family val="2"/>
          </rPr>
          <t>estimate has a relative standard error of 25% to 50% and should be used with caution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ADB62FE-F508-4542-9CEE-47B033B36DCE}">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40C383FE-4515-47D8-B9C1-936C3B185EE9}">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L17" authorId="0" shapeId="0" xr:uid="{972F7F73-B8FB-4527-8663-7A44B5181F0D}">
      <text>
        <r>
          <rPr>
            <sz val="8"/>
            <color indexed="81"/>
            <rFont val="arial"/>
            <family val="2"/>
          </rPr>
          <t>estimate has a relative standard error of 25% to 50% and should be used with caution</t>
        </r>
      </text>
    </comment>
    <comment ref="B22" authorId="0" shapeId="0" xr:uid="{00000000-0006-0000-0C00-000003000000}">
      <text>
        <r>
          <rPr>
            <sz val="8"/>
            <color indexed="81"/>
            <rFont val="arial"/>
            <family val="2"/>
          </rPr>
          <t>estimate has a relative standard error of 25% to 50% and should be used with caution</t>
        </r>
      </text>
    </comment>
    <comment ref="L22" authorId="0" shapeId="0" xr:uid="{50E1A8CF-FA37-40C1-B0DF-A41B5780A0B2}">
      <text>
        <r>
          <rPr>
            <sz val="8"/>
            <color indexed="81"/>
            <rFont val="arial"/>
            <family val="2"/>
          </rPr>
          <t>estimate has a relative standard error of 25% to 50% and should be used with caution</t>
        </r>
      </text>
    </comment>
    <comment ref="Q62" authorId="0" shapeId="0" xr:uid="{F9D1B5B6-0D25-410A-A09F-00D4FBA02D6E}">
      <text>
        <r>
          <rPr>
            <sz val="8"/>
            <color indexed="81"/>
            <rFont val="arial"/>
            <family val="2"/>
          </rPr>
          <t>estimate has a high margin of error and should be used with caution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CEA6B2B-85C9-4B3A-9201-130FBC73193F}">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3847144A-EC06-4310-9943-52B5FD89C027}">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L16" authorId="0" shapeId="0" xr:uid="{EFCF9675-ECFA-45C9-BB7D-15F3EBC9EFE0}">
      <text>
        <r>
          <rPr>
            <sz val="8"/>
            <color indexed="81"/>
            <rFont val="arial"/>
            <family val="2"/>
          </rPr>
          <t>estimate has a relative standard error of 25% to 50% and should be used with caution</t>
        </r>
      </text>
    </comment>
    <comment ref="L17" authorId="0" shapeId="0" xr:uid="{ED3C9319-95E4-498C-9C64-F374A5E6B321}">
      <text>
        <r>
          <rPr>
            <sz val="8"/>
            <color indexed="81"/>
            <rFont val="arial"/>
            <family val="2"/>
          </rPr>
          <t>estimate has a relative standard error of 25% to 50% and should be used with caution</t>
        </r>
      </text>
    </comment>
    <comment ref="B22" authorId="0" shapeId="0" xr:uid="{00000000-0006-0000-0D00-000003000000}">
      <text>
        <r>
          <rPr>
            <sz val="8"/>
            <color indexed="81"/>
            <rFont val="arial"/>
            <family val="2"/>
          </rPr>
          <t>estimate has a relative standard error of 25% to 50% and should be used with caution</t>
        </r>
      </text>
    </comment>
    <comment ref="C22" authorId="0" shapeId="0" xr:uid="{00000000-0006-0000-0D00-000004000000}">
      <text>
        <r>
          <rPr>
            <sz val="8"/>
            <color indexed="81"/>
            <rFont val="arial"/>
            <family val="2"/>
          </rPr>
          <t>estimate has a relative standard error of 25% to 50% and should be used with caution</t>
        </r>
      </text>
    </comment>
    <comment ref="L22" authorId="0" shapeId="0" xr:uid="{1153E6FB-065A-4A2A-A0FD-975C602762EA}">
      <text>
        <r>
          <rPr>
            <sz val="8"/>
            <color indexed="81"/>
            <rFont val="arial"/>
            <family val="2"/>
          </rPr>
          <t>estimate has a relative standard error of 25% to 50% and should be used with caution</t>
        </r>
      </text>
    </comment>
    <comment ref="M22" authorId="0" shapeId="0" xr:uid="{00000000-0006-0000-0D00-000005000000}">
      <text>
        <r>
          <rPr>
            <sz val="8"/>
            <color indexed="81"/>
            <rFont val="arial"/>
            <family val="2"/>
          </rPr>
          <t>estimate has a relative standard error of 25% to 50% and should be used with caution</t>
        </r>
      </text>
    </comment>
    <comment ref="C42" authorId="0" shapeId="0" xr:uid="{00000000-0006-0000-0D00-000006000000}">
      <text>
        <r>
          <rPr>
            <sz val="8"/>
            <color indexed="81"/>
            <rFont val="arial"/>
            <family val="2"/>
          </rPr>
          <t>estimate has a relative standard error of 25% to 50% and should be used with caution</t>
        </r>
      </text>
    </comment>
    <comment ref="L56" authorId="0" shapeId="0" xr:uid="{5850105F-3917-4EA2-B8E8-D1C6CA3B4F79}">
      <text>
        <r>
          <rPr>
            <sz val="8"/>
            <color indexed="81"/>
            <rFont val="arial"/>
            <family val="2"/>
          </rPr>
          <t>estimate has a high margin of error and should be used with caution</t>
        </r>
      </text>
    </comment>
    <comment ref="L62" authorId="0" shapeId="0" xr:uid="{C623F79A-2DE0-4742-BFFF-710A8ECE8F9D}">
      <text>
        <r>
          <rPr>
            <sz val="8"/>
            <color indexed="81"/>
            <rFont val="arial"/>
            <family val="2"/>
          </rPr>
          <t>estimate has a high margin of error and should be used with caution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3995B7-60CC-44C0-8747-534E68F45AE0}">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A475BC68-B185-48E1-8A1B-6DDF6599C38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C22" authorId="0" shapeId="0" xr:uid="{00000000-0006-0000-0E00-000003000000}">
      <text>
        <r>
          <rPr>
            <sz val="8"/>
            <color indexed="81"/>
            <rFont val="arial"/>
            <family val="2"/>
          </rPr>
          <t>estimate has a relative standard error of 25% to 50% and should be used with caution</t>
        </r>
      </text>
    </comment>
    <comment ref="L22" authorId="0" shapeId="0" xr:uid="{A62FDCF4-645E-400A-ABF4-894C45F34748}">
      <text>
        <r>
          <rPr>
            <sz val="8"/>
            <color indexed="81"/>
            <rFont val="arial"/>
            <family val="2"/>
          </rPr>
          <t>estimate has a relative standard error of 25% to 50% and should be used with caution</t>
        </r>
      </text>
    </comment>
    <comment ref="C56" authorId="0" shapeId="0" xr:uid="{00000000-0006-0000-0E00-000004000000}">
      <text>
        <r>
          <rPr>
            <sz val="8"/>
            <color indexed="81"/>
            <rFont val="arial"/>
            <family val="2"/>
          </rPr>
          <t>estimate has a high margin of error and should be used with caution</t>
        </r>
      </text>
    </comment>
    <comment ref="C62" authorId="0" shapeId="0" xr:uid="{00000000-0006-0000-0E00-000005000000}">
      <text>
        <r>
          <rPr>
            <sz val="8"/>
            <color indexed="81"/>
            <rFont val="arial"/>
            <family val="2"/>
          </rPr>
          <t>estimate has a high margin of error and should be used with caution</t>
        </r>
      </text>
    </comment>
    <comment ref="E62" authorId="0" shapeId="0" xr:uid="{00000000-0006-0000-0E00-000006000000}">
      <text>
        <r>
          <rPr>
            <sz val="8"/>
            <color indexed="81"/>
            <rFont val="arial"/>
            <family val="2"/>
          </rPr>
          <t>estimate has a high margin of error and should be used with caution</t>
        </r>
      </text>
    </comment>
    <comment ref="F62" authorId="0" shapeId="0" xr:uid="{00000000-0006-0000-0E00-000007000000}">
      <text>
        <r>
          <rPr>
            <sz val="8"/>
            <color indexed="81"/>
            <rFont val="arial"/>
            <family val="2"/>
          </rPr>
          <t>estimate has a high margin of error and should be used with caution</t>
        </r>
      </text>
    </comment>
    <comment ref="G62" authorId="0" shapeId="0" xr:uid="{00000000-0006-0000-0E00-000008000000}">
      <text>
        <r>
          <rPr>
            <sz val="8"/>
            <color indexed="81"/>
            <rFont val="arial"/>
            <family val="2"/>
          </rPr>
          <t>estimate has a high margin of error and should be used with caution</t>
        </r>
      </text>
    </comment>
    <comment ref="I62" authorId="0" shapeId="0" xr:uid="{00000000-0006-0000-0E00-000009000000}">
      <text>
        <r>
          <rPr>
            <sz val="8"/>
            <color indexed="81"/>
            <rFont val="arial"/>
            <family val="2"/>
          </rPr>
          <t>estimate has a high margin of error and should be used with caution</t>
        </r>
      </text>
    </comment>
    <comment ref="J62" authorId="0" shapeId="0" xr:uid="{00000000-0006-0000-0E00-00000A000000}">
      <text>
        <r>
          <rPr>
            <sz val="8"/>
            <color indexed="81"/>
            <rFont val="arial"/>
            <family val="2"/>
          </rPr>
          <t>estimate has a high margin of error and should be used with caution</t>
        </r>
      </text>
    </comment>
    <comment ref="K62" authorId="0" shapeId="0" xr:uid="{00000000-0006-0000-0E00-00000B000000}">
      <text>
        <r>
          <rPr>
            <sz val="8"/>
            <color indexed="81"/>
            <rFont val="arial"/>
            <family val="2"/>
          </rPr>
          <t>estimate has a high margin of error and should be used with caution</t>
        </r>
      </text>
    </comment>
    <comment ref="L62" authorId="0" shapeId="0" xr:uid="{8E367645-4464-4875-B78C-097777679F02}">
      <text>
        <r>
          <rPr>
            <sz val="8"/>
            <color indexed="81"/>
            <rFont val="arial"/>
            <family val="2"/>
          </rPr>
          <t>estimate has a high margin of error and should be used with caution</t>
        </r>
      </text>
    </comment>
    <comment ref="M62" authorId="0" shapeId="0" xr:uid="{00000000-0006-0000-0E00-00000C000000}">
      <text>
        <r>
          <rPr>
            <sz val="8"/>
            <color indexed="81"/>
            <rFont val="arial"/>
            <family val="2"/>
          </rPr>
          <t>estimate has a high margin of error and should be used with caution</t>
        </r>
      </text>
    </comment>
    <comment ref="N62" authorId="0" shapeId="0" xr:uid="{00000000-0006-0000-0E00-00000D000000}">
      <text>
        <r>
          <rPr>
            <sz val="8"/>
            <color indexed="81"/>
            <rFont val="arial"/>
            <family val="2"/>
          </rPr>
          <t>estimate has a high margin of error and should be used with caution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CCAC477-1484-43AC-BDD0-EAAB8ADEB61F}">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3E8F302D-1566-44F4-BAC6-992C3CAB2E06}">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L17" authorId="0" shapeId="0" xr:uid="{193105E4-69AF-441B-954A-1CDA35B18AB5}">
      <text>
        <r>
          <rPr>
            <sz val="8"/>
            <color indexed="81"/>
            <rFont val="arial"/>
            <family val="2"/>
          </rPr>
          <t>estimate has a relative standard error greater than 50% and is considered too unreliable for general use</t>
        </r>
      </text>
    </comment>
    <comment ref="B22" authorId="0" shapeId="0" xr:uid="{00000000-0006-0000-0F00-000003000000}">
      <text>
        <r>
          <rPr>
            <sz val="8"/>
            <color indexed="8"/>
            <rFont val="Arial"/>
            <family val="2"/>
          </rPr>
          <t>estimate has a relative standard error of 25% to 50% and should be used with caution</t>
        </r>
      </text>
    </comment>
    <comment ref="C22" authorId="0" shapeId="0" xr:uid="{00000000-0006-0000-0F00-000004000000}">
      <text>
        <r>
          <rPr>
            <sz val="8"/>
            <color indexed="8"/>
            <rFont val="Arial"/>
            <family val="2"/>
          </rPr>
          <t>estimate has a relative standard error of 25% to 50% and should be used with caution</t>
        </r>
      </text>
    </comment>
    <comment ref="F22" authorId="0" shapeId="0" xr:uid="{00000000-0006-0000-0F00-000005000000}">
      <text>
        <r>
          <rPr>
            <sz val="8"/>
            <color indexed="8"/>
            <rFont val="Arial"/>
            <family val="2"/>
          </rPr>
          <t>estimate has a relative standard error of 25% to 50% and should be used with caution</t>
        </r>
      </text>
    </comment>
    <comment ref="G22" authorId="0" shapeId="0" xr:uid="{00000000-0006-0000-0F00-000006000000}">
      <text>
        <r>
          <rPr>
            <sz val="8"/>
            <color indexed="8"/>
            <rFont val="Arial"/>
            <family val="2"/>
          </rPr>
          <t>estimate has a relative standard error of 25% to 50% and should be used with caution</t>
        </r>
      </text>
    </comment>
    <comment ref="J22" authorId="0" shapeId="0" xr:uid="{00000000-0006-0000-0F00-000007000000}">
      <text>
        <r>
          <rPr>
            <sz val="8"/>
            <color indexed="8"/>
            <rFont val="Arial"/>
            <family val="2"/>
          </rPr>
          <t>estimate has a relative standard error of 25% to 50% and should be used with caution</t>
        </r>
      </text>
    </comment>
    <comment ref="K22" authorId="0" shapeId="0" xr:uid="{00000000-0006-0000-0F00-000008000000}">
      <text>
        <r>
          <rPr>
            <sz val="8"/>
            <color indexed="8"/>
            <rFont val="Arial"/>
            <family val="2"/>
          </rPr>
          <t>estimate has a relative standard error of 25% to 50% and should be used with caution</t>
        </r>
      </text>
    </comment>
    <comment ref="L22" authorId="0" shapeId="0" xr:uid="{11ECB83D-BCAE-4398-B75C-8459643AC739}">
      <text>
        <r>
          <rPr>
            <sz val="8"/>
            <color indexed="81"/>
            <rFont val="arial"/>
            <family val="2"/>
          </rPr>
          <t>estimate has a relative standard error of 25% to 50% and should be used with caution</t>
        </r>
      </text>
    </comment>
    <comment ref="M22" authorId="0" shapeId="0" xr:uid="{00000000-0006-0000-0F00-000009000000}">
      <text>
        <r>
          <rPr>
            <sz val="8"/>
            <color indexed="8"/>
            <rFont val="Arial"/>
            <family val="2"/>
          </rPr>
          <t>estimate has a relative standard error of 25% to 50% and should be used with caution</t>
        </r>
      </text>
    </comment>
    <comment ref="B42" authorId="0" shapeId="0" xr:uid="{00000000-0006-0000-0F00-00000A000000}">
      <text>
        <r>
          <rPr>
            <sz val="8"/>
            <color indexed="8"/>
            <rFont val="Arial"/>
            <family val="2"/>
          </rPr>
          <t>estimate has a relative standard error of 25% to 50% and should be used with caution</t>
        </r>
      </text>
    </comment>
    <comment ref="C42" authorId="0" shapeId="0" xr:uid="{00000000-0006-0000-0F00-00000B000000}">
      <text>
        <r>
          <rPr>
            <sz val="8"/>
            <color indexed="8"/>
            <rFont val="Arial"/>
            <family val="2"/>
          </rPr>
          <t>estimate has a relative standard error of 25% to 50% and should be used with caution</t>
        </r>
      </text>
    </comment>
    <comment ref="M42" authorId="0" shapeId="0" xr:uid="{00000000-0006-0000-0F00-00000C000000}">
      <text>
        <r>
          <rPr>
            <sz val="8"/>
            <color indexed="8"/>
            <rFont val="Arial"/>
            <family val="2"/>
          </rPr>
          <t>estimate has a relative standard error of 25% to 50% and should be used with caution</t>
        </r>
      </text>
    </comment>
    <comment ref="L57" authorId="0" shapeId="0" xr:uid="{6CDFE090-B187-4AAE-BE60-BF6B37EDF3AE}">
      <text>
        <r>
          <rPr>
            <sz val="8"/>
            <color indexed="81"/>
            <rFont val="arial"/>
            <family val="2"/>
          </rPr>
          <t>estimate has a high margin of error and should be used with caution</t>
        </r>
      </text>
    </comment>
    <comment ref="K62" authorId="0" shapeId="0" xr:uid="{00000000-0006-0000-0F00-00000D000000}">
      <text>
        <r>
          <rPr>
            <sz val="8"/>
            <color indexed="8"/>
            <rFont val="Arial"/>
            <family val="2"/>
          </rPr>
          <t>estimate has a relative standard error of 25% to 50% and should be used with caution</t>
        </r>
      </text>
    </comment>
    <comment ref="L62" authorId="0" shapeId="0" xr:uid="{4F108529-8A78-47AF-B88C-EA5BAC0A06DB}">
      <text>
        <r>
          <rPr>
            <sz val="8"/>
            <color indexed="81"/>
            <rFont val="arial"/>
            <family val="2"/>
          </rPr>
          <t>estimate has a high margin of error and should be used with caution</t>
        </r>
      </text>
    </comment>
    <comment ref="L77" authorId="0" shapeId="0" xr:uid="{2D5F878C-4D76-4FC0-8BA0-A39968F1FAFA}">
      <text>
        <r>
          <rPr>
            <sz val="8"/>
            <color indexed="81"/>
            <rFont val="arial"/>
            <family val="2"/>
          </rPr>
          <t>not available for publication</t>
        </r>
      </text>
    </comment>
    <comment ref="L117" authorId="0" shapeId="0" xr:uid="{E6ED0A6B-A7E4-4724-B6F3-BCAFCBC9CB51}">
      <text>
        <r>
          <rPr>
            <sz val="8"/>
            <color indexed="81"/>
            <rFont val="arial"/>
            <family val="2"/>
          </rPr>
          <t>not available for publication</t>
        </r>
      </text>
    </comment>
    <comment ref="L137" authorId="0" shapeId="0" xr:uid="{A789DA34-6148-4BF4-8FFC-9ACEDD93D70D}">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7D73200-8D49-40F1-AFDE-BF4C635EE5AE}">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D87F3001-0257-4BC1-BC43-91E6A752D71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L16" authorId="0" shapeId="0" xr:uid="{B2F777F0-D422-43D1-A9D9-B2DE07BE0B12}">
      <text>
        <r>
          <rPr>
            <sz val="8"/>
            <color indexed="81"/>
            <rFont val="arial"/>
            <family val="2"/>
          </rPr>
          <t>estimate has a relative standard error of 25% to 50% and should be used with caution</t>
        </r>
      </text>
    </comment>
    <comment ref="C22" authorId="0" shapeId="0" xr:uid="{00000000-0006-0000-1000-000003000000}">
      <text>
        <r>
          <rPr>
            <sz val="8"/>
            <color indexed="81"/>
            <rFont val="arial"/>
            <family val="2"/>
          </rPr>
          <t>estimate has a relative standard error of 25% to 50% and should be used with caution</t>
        </r>
      </text>
    </comment>
    <comment ref="H22" authorId="0" shapeId="0" xr:uid="{00000000-0006-0000-1000-000004000000}">
      <text>
        <r>
          <rPr>
            <sz val="8"/>
            <color indexed="81"/>
            <rFont val="arial"/>
            <family val="2"/>
          </rPr>
          <t>estimate has a relative standard error of 25% to 50% and should be used with caution</t>
        </r>
      </text>
    </comment>
    <comment ref="J22" authorId="0" shapeId="0" xr:uid="{00000000-0006-0000-1000-000005000000}">
      <text>
        <r>
          <rPr>
            <sz val="8"/>
            <color indexed="81"/>
            <rFont val="arial"/>
            <family val="2"/>
          </rPr>
          <t>estimate has a relative standard error of 25% to 50% and should be used with caution</t>
        </r>
      </text>
    </comment>
    <comment ref="K22" authorId="0" shapeId="0" xr:uid="{00000000-0006-0000-1000-000006000000}">
      <text>
        <r>
          <rPr>
            <sz val="8"/>
            <color indexed="81"/>
            <rFont val="arial"/>
            <family val="2"/>
          </rPr>
          <t>estimate has a relative standard error of 25% to 50% and should be used with caution</t>
        </r>
      </text>
    </comment>
    <comment ref="L22" authorId="0" shapeId="0" xr:uid="{27A48399-0DB7-4D5E-99A4-76E11BD2B735}">
      <text>
        <r>
          <rPr>
            <sz val="8"/>
            <color indexed="81"/>
            <rFont val="arial"/>
            <family val="2"/>
          </rPr>
          <t>estimate has a relative standard error of 25% to 50% and should be used with caution</t>
        </r>
      </text>
    </comment>
    <comment ref="M22" authorId="0" shapeId="0" xr:uid="{00000000-0006-0000-1000-000007000000}">
      <text>
        <r>
          <rPr>
            <sz val="8"/>
            <color indexed="81"/>
            <rFont val="arial"/>
            <family val="2"/>
          </rPr>
          <t>estimate has a relative standard error of 25% to 50% and should be used with caution</t>
        </r>
      </text>
    </comment>
    <comment ref="B56" authorId="0" shapeId="0" xr:uid="{00000000-0006-0000-1000-000008000000}">
      <text>
        <r>
          <rPr>
            <sz val="8"/>
            <color indexed="81"/>
            <rFont val="arial"/>
            <family val="2"/>
          </rPr>
          <t>estimate has a high margin of error and should be used with caution</t>
        </r>
      </text>
    </comment>
    <comment ref="C56" authorId="0" shapeId="0" xr:uid="{00000000-0006-0000-1000-000009000000}">
      <text>
        <r>
          <rPr>
            <sz val="8"/>
            <color indexed="81"/>
            <rFont val="arial"/>
            <family val="2"/>
          </rPr>
          <t>estimate has a high margin of error and should be used with caution</t>
        </r>
      </text>
    </comment>
    <comment ref="K56" authorId="0" shapeId="0" xr:uid="{00000000-0006-0000-1000-00000A000000}">
      <text>
        <r>
          <rPr>
            <sz val="8"/>
            <color indexed="81"/>
            <rFont val="arial"/>
            <family val="2"/>
          </rPr>
          <t>estimate has a high margin of error and should be used with caution</t>
        </r>
      </text>
    </comment>
    <comment ref="L56" authorId="0" shapeId="0" xr:uid="{4C4D8272-895B-4FD3-B6AB-D33B4A3D6F62}">
      <text>
        <r>
          <rPr>
            <sz val="8"/>
            <color indexed="81"/>
            <rFont val="arial"/>
            <family val="2"/>
          </rPr>
          <t>estimate has a high margin of error and should be used with caution</t>
        </r>
      </text>
    </comment>
    <comment ref="M56" authorId="0" shapeId="0" xr:uid="{00000000-0006-0000-1000-00000B000000}">
      <text>
        <r>
          <rPr>
            <sz val="8"/>
            <color indexed="81"/>
            <rFont val="arial"/>
            <family val="2"/>
          </rPr>
          <t>estimate has a high margin of error and should be used with caution</t>
        </r>
      </text>
    </comment>
    <comment ref="N56" authorId="0" shapeId="0" xr:uid="{00000000-0006-0000-1000-00000C000000}">
      <text>
        <r>
          <rPr>
            <sz val="8"/>
            <color indexed="81"/>
            <rFont val="arial"/>
            <family val="2"/>
          </rPr>
          <t>estimate has a high margin of error and should be used with caution</t>
        </r>
      </text>
    </comment>
    <comment ref="K57" authorId="0" shapeId="0" xr:uid="{00000000-0006-0000-1000-00000D000000}">
      <text>
        <r>
          <rPr>
            <sz val="8"/>
            <color indexed="81"/>
            <rFont val="arial"/>
            <family val="2"/>
          </rPr>
          <t>estimate has a high margin of error and should be used with caution</t>
        </r>
      </text>
    </comment>
    <comment ref="C61" authorId="0" shapeId="0" xr:uid="{00000000-0006-0000-1000-00000E000000}">
      <text>
        <r>
          <rPr>
            <sz val="8"/>
            <color indexed="81"/>
            <rFont val="arial"/>
            <family val="2"/>
          </rPr>
          <t>estimate has a high margin of error and should be used with caution</t>
        </r>
      </text>
    </comment>
    <comment ref="M61" authorId="0" shapeId="0" xr:uid="{00000000-0006-0000-1000-00000F000000}">
      <text>
        <r>
          <rPr>
            <sz val="8"/>
            <color indexed="81"/>
            <rFont val="arial"/>
            <family val="2"/>
          </rPr>
          <t>estimate has a high margin of error and should be used with caution</t>
        </r>
      </text>
    </comment>
    <comment ref="C62" authorId="0" shapeId="0" xr:uid="{00000000-0006-0000-1000-000010000000}">
      <text>
        <r>
          <rPr>
            <sz val="8"/>
            <color indexed="81"/>
            <rFont val="arial"/>
            <family val="2"/>
          </rPr>
          <t>estimate has a high margin of error and should be used with caution</t>
        </r>
      </text>
    </comment>
    <comment ref="D62" authorId="0" shapeId="0" xr:uid="{00000000-0006-0000-1000-000011000000}">
      <text>
        <r>
          <rPr>
            <sz val="8"/>
            <color indexed="81"/>
            <rFont val="arial"/>
            <family val="2"/>
          </rPr>
          <t>estimate has a high margin of error and should be used with caution</t>
        </r>
      </text>
    </comment>
    <comment ref="E62" authorId="0" shapeId="0" xr:uid="{00000000-0006-0000-1000-000012000000}">
      <text>
        <r>
          <rPr>
            <sz val="8"/>
            <color indexed="81"/>
            <rFont val="arial"/>
            <family val="2"/>
          </rPr>
          <t>estimate has a high margin of error and should be used with caution</t>
        </r>
      </text>
    </comment>
    <comment ref="F62" authorId="0" shapeId="0" xr:uid="{00000000-0006-0000-1000-000013000000}">
      <text>
        <r>
          <rPr>
            <sz val="8"/>
            <color indexed="81"/>
            <rFont val="arial"/>
            <family val="2"/>
          </rPr>
          <t>estimate has a high margin of error and should be used with caution</t>
        </r>
      </text>
    </comment>
    <comment ref="H62" authorId="0" shapeId="0" xr:uid="{00000000-0006-0000-1000-000014000000}">
      <text>
        <r>
          <rPr>
            <sz val="8"/>
            <color indexed="81"/>
            <rFont val="arial"/>
            <family val="2"/>
          </rPr>
          <t>estimate has a high margin of error and should be used with caution</t>
        </r>
      </text>
    </comment>
    <comment ref="J62" authorId="0" shapeId="0" xr:uid="{00000000-0006-0000-1000-000015000000}">
      <text>
        <r>
          <rPr>
            <sz val="8"/>
            <color indexed="81"/>
            <rFont val="arial"/>
            <family val="2"/>
          </rPr>
          <t>estimate has a high margin of error and should be used with caution</t>
        </r>
      </text>
    </comment>
    <comment ref="K62" authorId="0" shapeId="0" xr:uid="{00000000-0006-0000-1000-000016000000}">
      <text>
        <r>
          <rPr>
            <sz val="8"/>
            <color indexed="81"/>
            <rFont val="arial"/>
            <family val="2"/>
          </rPr>
          <t>estimate has a high margin of error and should be used with caution</t>
        </r>
      </text>
    </comment>
    <comment ref="L62" authorId="0" shapeId="0" xr:uid="{8E9ED82E-4B39-4E86-8D70-6263B5FAE56D}">
      <text>
        <r>
          <rPr>
            <sz val="8"/>
            <color indexed="81"/>
            <rFont val="arial"/>
            <family val="2"/>
          </rPr>
          <t>estimate has a high margin of error and should be used with caution</t>
        </r>
      </text>
    </comment>
    <comment ref="M62" authorId="0" shapeId="0" xr:uid="{00000000-0006-0000-1000-000017000000}">
      <text>
        <r>
          <rPr>
            <sz val="8"/>
            <color indexed="81"/>
            <rFont val="arial"/>
            <family val="2"/>
          </rPr>
          <t>estimate has a high margin of error and should be used with caution</t>
        </r>
      </text>
    </comment>
    <comment ref="N62" authorId="0" shapeId="0" xr:uid="{00000000-0006-0000-1000-000018000000}">
      <text>
        <r>
          <rPr>
            <sz val="8"/>
            <color indexed="81"/>
            <rFont val="arial"/>
            <family val="2"/>
          </rPr>
          <t>estimate has a high margin of error and should be used with caution</t>
        </r>
      </text>
    </comment>
    <comment ref="O62" authorId="0" shapeId="0" xr:uid="{00000000-0006-0000-1000-000019000000}">
      <text>
        <r>
          <rPr>
            <sz val="8"/>
            <color indexed="81"/>
            <rFont val="arial"/>
            <family val="2"/>
          </rPr>
          <t>estimate has a high margin of error and should be used with caution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7D75B47-E567-40C4-9739-8E83F0280F7B}">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C6150AE2-39EB-48B5-BE7C-7D3CA7EEC62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L17" authorId="0" shapeId="0" xr:uid="{28FBB9DB-2A13-4921-934A-5AC821BC5BD8}">
      <text>
        <r>
          <rPr>
            <sz val="8"/>
            <color indexed="81"/>
            <rFont val="arial"/>
            <family val="2"/>
          </rPr>
          <t>estimate has a relative standard error of 25% to 50% and should be used with caution</t>
        </r>
      </text>
    </comment>
    <comment ref="C22" authorId="0" shapeId="0" xr:uid="{00000000-0006-0000-1100-000003000000}">
      <text>
        <r>
          <rPr>
            <sz val="8"/>
            <color indexed="81"/>
            <rFont val="arial"/>
            <family val="2"/>
          </rPr>
          <t>estimate has a relative standard error of 25% to 50% and should be used with caution</t>
        </r>
      </text>
    </comment>
    <comment ref="H22" authorId="0" shapeId="0" xr:uid="{00000000-0006-0000-1100-000004000000}">
      <text>
        <r>
          <rPr>
            <sz val="8"/>
            <color indexed="81"/>
            <rFont val="arial"/>
            <family val="2"/>
          </rPr>
          <t>estimate has a relative standard error of 25% to 50% and should be used with caution</t>
        </r>
      </text>
    </comment>
    <comment ref="K22" authorId="0" shapeId="0" xr:uid="{00000000-0006-0000-1100-000005000000}">
      <text>
        <r>
          <rPr>
            <sz val="8"/>
            <color indexed="81"/>
            <rFont val="arial"/>
            <family val="2"/>
          </rPr>
          <t>estimate has a relative standard error of 25% to 50% and should be used with caution</t>
        </r>
      </text>
    </comment>
    <comment ref="L22" authorId="0" shapeId="0" xr:uid="{D61EFD31-F96E-40CD-9DA5-49AE195341A2}">
      <text>
        <r>
          <rPr>
            <sz val="8"/>
            <color indexed="81"/>
            <rFont val="arial"/>
            <family val="2"/>
          </rPr>
          <t>estimate has a relative standard error of 25% to 50% and should be used with caution</t>
        </r>
      </text>
    </comment>
    <comment ref="B42" authorId="0" shapeId="0" xr:uid="{00000000-0006-0000-1100-000006000000}">
      <text>
        <r>
          <rPr>
            <sz val="8"/>
            <color indexed="81"/>
            <rFont val="arial"/>
            <family val="2"/>
          </rPr>
          <t>estimate has a relative standard error of 25% to 50% and should be used with caution</t>
        </r>
      </text>
    </comment>
    <comment ref="H42" authorId="0" shapeId="0" xr:uid="{00000000-0006-0000-1100-000007000000}">
      <text>
        <r>
          <rPr>
            <sz val="8"/>
            <color indexed="81"/>
            <rFont val="arial"/>
            <family val="2"/>
          </rPr>
          <t>estimate has a relative standard error of 25% to 50% and should be used with caution</t>
        </r>
      </text>
    </comment>
    <comment ref="M42" authorId="0" shapeId="0" xr:uid="{00000000-0006-0000-1100-000008000000}">
      <text>
        <r>
          <rPr>
            <sz val="8"/>
            <color indexed="81"/>
            <rFont val="arial"/>
            <family val="2"/>
          </rPr>
          <t>estimate has a relative standard error of 25% to 50% and should be used with caution</t>
        </r>
      </text>
    </comment>
    <comment ref="C55" authorId="0" shapeId="0" xr:uid="{00000000-0006-0000-1100-000009000000}">
      <text>
        <r>
          <rPr>
            <sz val="8"/>
            <color indexed="81"/>
            <rFont val="arial"/>
            <family val="2"/>
          </rPr>
          <t>estimate has a high margin of error and should be used with caution</t>
        </r>
      </text>
    </comment>
    <comment ref="B56" authorId="0" shapeId="0" xr:uid="{00000000-0006-0000-1100-00000A000000}">
      <text>
        <r>
          <rPr>
            <sz val="8"/>
            <color indexed="81"/>
            <rFont val="arial"/>
            <family val="2"/>
          </rPr>
          <t>estimate has a high margin of error and should be used with caution</t>
        </r>
      </text>
    </comment>
    <comment ref="C56" authorId="0" shapeId="0" xr:uid="{00000000-0006-0000-1100-00000B000000}">
      <text>
        <r>
          <rPr>
            <sz val="8"/>
            <color indexed="81"/>
            <rFont val="arial"/>
            <family val="2"/>
          </rPr>
          <t>estimate has a high margin of error and should be used with caution</t>
        </r>
      </text>
    </comment>
    <comment ref="K56" authorId="0" shapeId="0" xr:uid="{00000000-0006-0000-1100-00000C000000}">
      <text>
        <r>
          <rPr>
            <sz val="8"/>
            <color indexed="81"/>
            <rFont val="arial"/>
            <family val="2"/>
          </rPr>
          <t>estimate has a high margin of error and should be used with caution</t>
        </r>
      </text>
    </comment>
    <comment ref="C57" authorId="0" shapeId="0" xr:uid="{00000000-0006-0000-1100-00000D000000}">
      <text>
        <r>
          <rPr>
            <sz val="8"/>
            <color indexed="81"/>
            <rFont val="arial"/>
            <family val="2"/>
          </rPr>
          <t>estimate has a high margin of error and should be used with caution</t>
        </r>
      </text>
    </comment>
    <comment ref="J57" authorId="0" shapeId="0" xr:uid="{00000000-0006-0000-1100-00000E000000}">
      <text>
        <r>
          <rPr>
            <sz val="8"/>
            <color indexed="81"/>
            <rFont val="arial"/>
            <family val="2"/>
          </rPr>
          <t>estimate has a high margin of error and should be used with caution</t>
        </r>
      </text>
    </comment>
    <comment ref="K57" authorId="0" shapeId="0" xr:uid="{00000000-0006-0000-1100-00000F000000}">
      <text>
        <r>
          <rPr>
            <sz val="8"/>
            <color indexed="81"/>
            <rFont val="arial"/>
            <family val="2"/>
          </rPr>
          <t>estimate has a high margin of error and should be used with caution</t>
        </r>
      </text>
    </comment>
    <comment ref="D61" authorId="0" shapeId="0" xr:uid="{00000000-0006-0000-1100-000010000000}">
      <text>
        <r>
          <rPr>
            <sz val="8"/>
            <color indexed="81"/>
            <rFont val="arial"/>
            <family val="2"/>
          </rPr>
          <t>estimate has a high margin of error and should be used with caution</t>
        </r>
      </text>
    </comment>
    <comment ref="F61" authorId="0" shapeId="0" xr:uid="{00000000-0006-0000-1100-000011000000}">
      <text>
        <r>
          <rPr>
            <sz val="8"/>
            <color indexed="81"/>
            <rFont val="arial"/>
            <family val="2"/>
          </rPr>
          <t>estimate has a high margin of error and should be used with caution</t>
        </r>
      </text>
    </comment>
    <comment ref="B62" authorId="0" shapeId="0" xr:uid="{00000000-0006-0000-1100-000012000000}">
      <text>
        <r>
          <rPr>
            <sz val="8"/>
            <color indexed="81"/>
            <rFont val="arial"/>
            <family val="2"/>
          </rPr>
          <t>estimate has a high margin of error and should be used with caution</t>
        </r>
      </text>
    </comment>
    <comment ref="C62" authorId="0" shapeId="0" xr:uid="{00000000-0006-0000-1100-000013000000}">
      <text>
        <r>
          <rPr>
            <sz val="8"/>
            <color indexed="81"/>
            <rFont val="arial"/>
            <family val="2"/>
          </rPr>
          <t>estimate has a high margin of error and should be used with caution</t>
        </r>
      </text>
    </comment>
    <comment ref="E62" authorId="0" shapeId="0" xr:uid="{00000000-0006-0000-1100-000014000000}">
      <text>
        <r>
          <rPr>
            <sz val="8"/>
            <color indexed="81"/>
            <rFont val="arial"/>
            <family val="2"/>
          </rPr>
          <t>estimate has a high margin of error and should be used with caution</t>
        </r>
      </text>
    </comment>
    <comment ref="G62" authorId="0" shapeId="0" xr:uid="{00000000-0006-0000-1100-000015000000}">
      <text>
        <r>
          <rPr>
            <sz val="8"/>
            <color indexed="81"/>
            <rFont val="arial"/>
            <family val="2"/>
          </rPr>
          <t>estimate has a high margin of error and should be used with caution</t>
        </r>
      </text>
    </comment>
    <comment ref="I62" authorId="0" shapeId="0" xr:uid="{00000000-0006-0000-1100-000016000000}">
      <text>
        <r>
          <rPr>
            <sz val="8"/>
            <color indexed="81"/>
            <rFont val="arial"/>
            <family val="2"/>
          </rPr>
          <t>estimate has a high margin of error and should be used with caution</t>
        </r>
      </text>
    </comment>
    <comment ref="K62" authorId="0" shapeId="0" xr:uid="{00000000-0006-0000-1100-000017000000}">
      <text>
        <r>
          <rPr>
            <sz val="8"/>
            <color indexed="81"/>
            <rFont val="arial"/>
            <family val="2"/>
          </rPr>
          <t>estimate has a high margin of error and should be used with caution</t>
        </r>
      </text>
    </comment>
    <comment ref="L62" authorId="0" shapeId="0" xr:uid="{7397B934-BF8F-4E3C-83CF-154F716905CB}">
      <text>
        <r>
          <rPr>
            <sz val="8"/>
            <color indexed="81"/>
            <rFont val="arial"/>
            <family val="2"/>
          </rPr>
          <t>estimate has a high margin of error and should be used with caution</t>
        </r>
      </text>
    </comment>
    <comment ref="M62" authorId="0" shapeId="0" xr:uid="{00000000-0006-0000-1100-000018000000}">
      <text>
        <r>
          <rPr>
            <sz val="8"/>
            <color indexed="81"/>
            <rFont val="arial"/>
            <family val="2"/>
          </rPr>
          <t>estimate has a high margin of error and should be used with caution</t>
        </r>
      </text>
    </comment>
    <comment ref="N62" authorId="0" shapeId="0" xr:uid="{00000000-0006-0000-1100-000019000000}">
      <text>
        <r>
          <rPr>
            <sz val="8"/>
            <color indexed="81"/>
            <rFont val="arial"/>
            <family val="2"/>
          </rPr>
          <t>estimate has a high margin of error and should be used with caution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602A8DD-4EB5-4121-9950-43DD593EE042}">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5C8FECF9-080F-4010-95BD-F741F3EC923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16" authorId="0" shapeId="0" xr:uid="{7E0A7333-CDBD-47F5-B056-4E1538842A93}">
      <text>
        <r>
          <rPr>
            <sz val="8"/>
            <color indexed="81"/>
            <rFont val="arial"/>
            <family val="2"/>
          </rPr>
          <t>estimate has a relative standard error of 25% to 50% and should be used with caution</t>
        </r>
      </text>
    </comment>
    <comment ref="N16" authorId="0" shapeId="0" xr:uid="{E8436FCC-A9D6-4EB1-A5C6-E8E15D231E19}">
      <text>
        <r>
          <rPr>
            <sz val="8"/>
            <color indexed="81"/>
            <rFont val="arial"/>
            <family val="2"/>
          </rPr>
          <t>estimate has a relative standard error of 25% to 50% and should be used with caution</t>
        </r>
      </text>
    </comment>
    <comment ref="L17" authorId="0" shapeId="0" xr:uid="{808D2F0F-AB5A-46C1-8AF6-3F414FB4361B}">
      <text>
        <r>
          <rPr>
            <sz val="8"/>
            <color indexed="81"/>
            <rFont val="arial"/>
            <family val="2"/>
          </rPr>
          <t>estimate has a relative standard error of 25% to 50% and should be used with caution</t>
        </r>
      </text>
    </comment>
    <comment ref="B22" authorId="0" shapeId="0" xr:uid="{62CFC76E-FAAF-48B1-A903-80192DD8A07F}">
      <text>
        <r>
          <rPr>
            <sz val="8"/>
            <color indexed="81"/>
            <rFont val="arial"/>
            <family val="2"/>
          </rPr>
          <t>estimate has a relative standard error of 25% to 50% and should be used with caution</t>
        </r>
      </text>
    </comment>
    <comment ref="C22" authorId="0" shapeId="0" xr:uid="{7A591E3C-F934-4507-B506-26651F518B6E}">
      <text>
        <r>
          <rPr>
            <sz val="8"/>
            <color indexed="81"/>
            <rFont val="arial"/>
            <family val="2"/>
          </rPr>
          <t>estimate has a relative standard error of 25% to 50% and should be used with caution</t>
        </r>
      </text>
    </comment>
    <comment ref="D22" authorId="0" shapeId="0" xr:uid="{ADC496EE-5975-4F62-8916-0E5DCBABE34B}">
      <text>
        <r>
          <rPr>
            <sz val="8"/>
            <color indexed="81"/>
            <rFont val="arial"/>
            <family val="2"/>
          </rPr>
          <t>estimate has a relative standard error of 25% to 50% and should be used with caution</t>
        </r>
      </text>
    </comment>
    <comment ref="F22" authorId="0" shapeId="0" xr:uid="{344EE5CF-9AA7-4AE6-BE3D-B9DDAD21C112}">
      <text>
        <r>
          <rPr>
            <sz val="8"/>
            <color indexed="81"/>
            <rFont val="arial"/>
            <family val="2"/>
          </rPr>
          <t>estimate has a relative standard error of 25% to 50% and should be used with caution</t>
        </r>
      </text>
    </comment>
    <comment ref="G22" authorId="0" shapeId="0" xr:uid="{0D5C2C84-D403-4E49-88CC-CE08A6A6424D}">
      <text>
        <r>
          <rPr>
            <sz val="8"/>
            <color indexed="81"/>
            <rFont val="arial"/>
            <family val="2"/>
          </rPr>
          <t>estimate has a relative standard error of 25% to 50% and should be used with caution</t>
        </r>
      </text>
    </comment>
    <comment ref="H22" authorId="0" shapeId="0" xr:uid="{94D59D18-223D-4D10-8725-745E0F6CA437}">
      <text>
        <r>
          <rPr>
            <sz val="8"/>
            <color indexed="81"/>
            <rFont val="arial"/>
            <family val="2"/>
          </rPr>
          <t>estimate has a relative standard error of 25% to 50% and should be used with caution</t>
        </r>
      </text>
    </comment>
    <comment ref="I22" authorId="0" shapeId="0" xr:uid="{8730A60D-D18A-412A-87D4-46885B11C014}">
      <text>
        <r>
          <rPr>
            <sz val="8"/>
            <color indexed="81"/>
            <rFont val="arial"/>
            <family val="2"/>
          </rPr>
          <t>estimate has a relative standard error of 25% to 50% and should be used with caution</t>
        </r>
      </text>
    </comment>
    <comment ref="L22" authorId="0" shapeId="0" xr:uid="{563222E1-8829-4E9E-91CD-E258E431EBD4}">
      <text>
        <r>
          <rPr>
            <sz val="8"/>
            <color indexed="81"/>
            <rFont val="arial"/>
            <family val="2"/>
          </rPr>
          <t>estimate has a relative standard error of 25% to 50% and should be used with caution</t>
        </r>
      </text>
    </comment>
    <comment ref="M22" authorId="0" shapeId="0" xr:uid="{0437AF9F-72B0-44B0-A761-4189B81CCD4B}">
      <text>
        <r>
          <rPr>
            <sz val="8"/>
            <color indexed="81"/>
            <rFont val="arial"/>
            <family val="2"/>
          </rPr>
          <t>estimate has a relative standard error of 25% to 50% and should be used with caution</t>
        </r>
      </text>
    </comment>
    <comment ref="B36" authorId="0" shapeId="0" xr:uid="{706E78C9-376B-4DE1-805E-68AF4F52C781}">
      <text>
        <r>
          <rPr>
            <sz val="8"/>
            <color indexed="81"/>
            <rFont val="arial"/>
            <family val="2"/>
          </rPr>
          <t>estimate has a relative standard error of 25% to 50% and should be used with caution</t>
        </r>
      </text>
    </comment>
    <comment ref="B42" authorId="0" shapeId="0" xr:uid="{E261CD7A-72B1-4520-9DED-27B1AB5C9D6E}">
      <text>
        <r>
          <rPr>
            <sz val="8"/>
            <color indexed="81"/>
            <rFont val="arial"/>
            <family val="2"/>
          </rPr>
          <t>estimate has a relative standard error of 25% to 50% and should be used with caution</t>
        </r>
      </text>
    </comment>
    <comment ref="C42" authorId="0" shapeId="0" xr:uid="{D1FCF382-BFB7-48EC-A690-C3DC4B605D31}">
      <text>
        <r>
          <rPr>
            <sz val="8"/>
            <color indexed="81"/>
            <rFont val="arial"/>
            <family val="2"/>
          </rPr>
          <t>estimate has a relative standard error of 25% to 50% and should be used with caution</t>
        </r>
      </text>
    </comment>
    <comment ref="D42" authorId="0" shapeId="0" xr:uid="{125CB47E-65E5-4431-BAEE-AF470352F60E}">
      <text>
        <r>
          <rPr>
            <sz val="8"/>
            <color indexed="81"/>
            <rFont val="arial"/>
            <family val="2"/>
          </rPr>
          <t>estimate has a relative standard error of 25% to 50% and should be used with caution</t>
        </r>
      </text>
    </comment>
    <comment ref="M42" authorId="0" shapeId="0" xr:uid="{A3637C5F-D953-4E2F-B476-53B5E93B1D6C}">
      <text>
        <r>
          <rPr>
            <sz val="8"/>
            <color indexed="81"/>
            <rFont val="arial"/>
            <family val="2"/>
          </rPr>
          <t>estimate has a relative standard error of 25% to 50% and should be used with caution</t>
        </r>
      </text>
    </comment>
    <comment ref="D55" authorId="0" shapeId="0" xr:uid="{9BA24DF9-BA35-421F-B5BA-BF4C147925E7}">
      <text>
        <r>
          <rPr>
            <sz val="8"/>
            <color indexed="81"/>
            <rFont val="arial"/>
            <family val="2"/>
          </rPr>
          <t>estimate has a high margin of error and should be used with caution</t>
        </r>
      </text>
    </comment>
    <comment ref="B56" authorId="0" shapeId="0" xr:uid="{E1BC7B3E-65EF-4B75-BF7B-D00CAE43DF00}">
      <text>
        <r>
          <rPr>
            <sz val="8"/>
            <color indexed="81"/>
            <rFont val="arial"/>
            <family val="2"/>
          </rPr>
          <t>estimate has a high margin of error and should be used with caution</t>
        </r>
      </text>
    </comment>
    <comment ref="C56" authorId="0" shapeId="0" xr:uid="{4230B21D-4B14-4C6B-BA0C-6848F17BB10D}">
      <text>
        <r>
          <rPr>
            <sz val="8"/>
            <color indexed="81"/>
            <rFont val="arial"/>
            <family val="2"/>
          </rPr>
          <t>estimate has a high margin of error and should be used with caution</t>
        </r>
      </text>
    </comment>
    <comment ref="I56" authorId="0" shapeId="0" xr:uid="{E4925364-8361-4FFE-B45E-86264EA80562}">
      <text>
        <r>
          <rPr>
            <sz val="8"/>
            <color indexed="81"/>
            <rFont val="arial"/>
            <family val="2"/>
          </rPr>
          <t>estimate has a high margin of error and should be used with caution</t>
        </r>
      </text>
    </comment>
    <comment ref="K56" authorId="0" shapeId="0" xr:uid="{40E860B9-5420-4D00-97C7-D1CACADFAEDA}">
      <text>
        <r>
          <rPr>
            <sz val="8"/>
            <color indexed="81"/>
            <rFont val="arial"/>
            <family val="2"/>
          </rPr>
          <t>estimate has a high margin of error and should be used with caution</t>
        </r>
      </text>
    </comment>
    <comment ref="M56" authorId="0" shapeId="0" xr:uid="{140E5852-C9BA-4BB2-B071-E7718932DB5F}">
      <text>
        <r>
          <rPr>
            <sz val="8"/>
            <color indexed="81"/>
            <rFont val="arial"/>
            <family val="2"/>
          </rPr>
          <t>estimate has a high margin of error and should be used with caution</t>
        </r>
      </text>
    </comment>
    <comment ref="N56" authorId="0" shapeId="0" xr:uid="{8FBC2988-4941-4039-A3A3-2AA840533818}">
      <text>
        <r>
          <rPr>
            <sz val="8"/>
            <color indexed="81"/>
            <rFont val="arial"/>
            <family val="2"/>
          </rPr>
          <t>estimate has a high margin of error and should be used with caution</t>
        </r>
      </text>
    </comment>
    <comment ref="M57" authorId="0" shapeId="0" xr:uid="{44BC1DA6-EA69-419A-AE49-2B4FB0C7470D}">
      <text>
        <r>
          <rPr>
            <sz val="8"/>
            <color indexed="81"/>
            <rFont val="arial"/>
            <family val="2"/>
          </rPr>
          <t>estimate has a high margin of error and should be used with caution</t>
        </r>
      </text>
    </comment>
    <comment ref="F61" authorId="0" shapeId="0" xr:uid="{1C2B6681-3D1B-42BA-B4FE-F8CC1D62563C}">
      <text>
        <r>
          <rPr>
            <sz val="8"/>
            <color indexed="81"/>
            <rFont val="arial"/>
            <family val="2"/>
          </rPr>
          <t>estimate has a high margin of error and should be used with caution</t>
        </r>
      </text>
    </comment>
    <comment ref="B62" authorId="0" shapeId="0" xr:uid="{E15F2CD2-4FBE-44BA-B1DF-81337052E329}">
      <text>
        <r>
          <rPr>
            <sz val="8"/>
            <color indexed="81"/>
            <rFont val="arial"/>
            <family val="2"/>
          </rPr>
          <t>estimate has a high margin of error and should be used with caution</t>
        </r>
      </text>
    </comment>
    <comment ref="D62" authorId="0" shapeId="0" xr:uid="{7AACFC68-2781-40BE-AEB0-40DEA808D4EB}">
      <text>
        <r>
          <rPr>
            <sz val="8"/>
            <color indexed="81"/>
            <rFont val="arial"/>
            <family val="2"/>
          </rPr>
          <t>estimate has a high margin of error and should be used with caution</t>
        </r>
      </text>
    </comment>
    <comment ref="E62" authorId="0" shapeId="0" xr:uid="{5F8B9C9D-CCD0-4FF8-9E87-1D3F009E9B5B}">
      <text>
        <r>
          <rPr>
            <sz val="8"/>
            <color indexed="81"/>
            <rFont val="arial"/>
            <family val="2"/>
          </rPr>
          <t>estimate has a high margin of error and should be used with caution</t>
        </r>
      </text>
    </comment>
    <comment ref="F62" authorId="0" shapeId="0" xr:uid="{FA2446EC-D29D-4DDB-87FA-469D1268D2E5}">
      <text>
        <r>
          <rPr>
            <sz val="8"/>
            <color indexed="81"/>
            <rFont val="arial"/>
            <family val="2"/>
          </rPr>
          <t>estimate has a high margin of error and should be used with caution</t>
        </r>
      </text>
    </comment>
    <comment ref="G62" authorId="0" shapeId="0" xr:uid="{BD321384-05E6-497A-AA02-95D34A8132ED}">
      <text>
        <r>
          <rPr>
            <sz val="8"/>
            <color indexed="81"/>
            <rFont val="arial"/>
            <family val="2"/>
          </rPr>
          <t>estimate has a high margin of error and should be used with caution</t>
        </r>
      </text>
    </comment>
    <comment ref="H62" authorId="0" shapeId="0" xr:uid="{2B4D2150-B240-4417-B2EC-63ABFB7D9955}">
      <text>
        <r>
          <rPr>
            <sz val="8"/>
            <color indexed="81"/>
            <rFont val="arial"/>
            <family val="2"/>
          </rPr>
          <t>estimate has a high margin of error and should be used with caution</t>
        </r>
      </text>
    </comment>
    <comment ref="I62" authorId="0" shapeId="0" xr:uid="{F8C8E730-0628-424C-9684-AB436B26B517}">
      <text>
        <r>
          <rPr>
            <sz val="8"/>
            <color indexed="81"/>
            <rFont val="arial"/>
            <family val="2"/>
          </rPr>
          <t>estimate has a high margin of error and should be used with caution</t>
        </r>
      </text>
    </comment>
    <comment ref="J62" authorId="0" shapeId="0" xr:uid="{D9B3E050-C580-4F71-8CB5-C6B58116E130}">
      <text>
        <r>
          <rPr>
            <sz val="8"/>
            <color indexed="81"/>
            <rFont val="arial"/>
            <family val="2"/>
          </rPr>
          <t>estimate has a high margin of error and should be used with caution</t>
        </r>
      </text>
    </comment>
    <comment ref="L62" authorId="0" shapeId="0" xr:uid="{3DCA01AB-10E0-4CDF-9832-AA3B9774F752}">
      <text>
        <r>
          <rPr>
            <sz val="8"/>
            <color indexed="81"/>
            <rFont val="arial"/>
            <family val="2"/>
          </rPr>
          <t>estimate has a high margin of error and should be used with caution</t>
        </r>
      </text>
    </comment>
    <comment ref="M62" authorId="0" shapeId="0" xr:uid="{EC5AAA1C-B28D-4A19-B51A-0B7A6E073269}">
      <text>
        <r>
          <rPr>
            <sz val="8"/>
            <color indexed="81"/>
            <rFont val="arial"/>
            <family val="2"/>
          </rPr>
          <t>estimate has a high margin of error and should be used with caution</t>
        </r>
      </text>
    </comment>
    <comment ref="N62" authorId="0" shapeId="0" xr:uid="{43B70BFC-E9BA-4AC9-844A-5CF28E6F1ABB}">
      <text>
        <r>
          <rPr>
            <sz val="8"/>
            <color indexed="81"/>
            <rFont val="arial"/>
            <family val="2"/>
          </rPr>
          <t>estimate has a high margin of error and should be used with caution</t>
        </r>
      </text>
    </comment>
    <comment ref="L77" authorId="0" shapeId="0" xr:uid="{6EE4E8D3-081A-4C23-B8CC-5E2FBE36CEF8}">
      <text>
        <r>
          <rPr>
            <sz val="8"/>
            <color indexed="81"/>
            <rFont val="arial"/>
            <family val="2"/>
          </rPr>
          <t>not available for publication</t>
        </r>
      </text>
    </comment>
    <comment ref="L117" authorId="0" shapeId="0" xr:uid="{59DBEF3F-6D8C-45E1-B820-05470A715987}">
      <text>
        <r>
          <rPr>
            <sz val="8"/>
            <color indexed="81"/>
            <rFont val="arial"/>
            <family val="2"/>
          </rPr>
          <t>not available for publication</t>
        </r>
      </text>
    </comment>
    <comment ref="L137" authorId="0" shapeId="0" xr:uid="{91C20D85-563D-4EBA-94FA-D863922E132A}">
      <text>
        <r>
          <rPr>
            <sz val="8"/>
            <color indexed="81"/>
            <rFont val="arial"/>
            <family val="2"/>
          </rPr>
          <t>not available for publication</t>
        </r>
      </text>
    </comment>
  </commentList>
</comments>
</file>

<file path=xl/sharedStrings.xml><?xml version="1.0" encoding="utf-8"?>
<sst xmlns="http://schemas.openxmlformats.org/spreadsheetml/2006/main" count="1681" uniqueCount="106">
  <si>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</si>
  <si>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</si>
  <si>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</si>
  <si>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</si>
  <si>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</si>
  <si>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</si>
  <si>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</si>
  <si>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</si>
  <si>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</si>
  <si>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</si>
  <si>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</si>
  <si>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</si>
  <si>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</si>
  <si>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</si>
  <si>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</si>
  <si>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</si>
  <si>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</si>
  <si>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</si>
  <si>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</si>
  <si>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</si>
  <si>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</si>
  <si>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</si>
  <si>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</si>
  <si>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</si>
  <si>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</si>
  <si>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</si>
  <si>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</si>
  <si>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</si>
  <si>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</si>
  <si>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</si>
  <si>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</si>
  <si>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</si>
  <si>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18–24 years</t>
  </si>
  <si>
    <t>15–24 years</t>
  </si>
  <si>
    <t>25–64 years</t>
  </si>
  <si>
    <t>15–64 years</t>
  </si>
  <si>
    <t>PERSONS WHO ARE FULLY ENGAGED</t>
  </si>
  <si>
    <t>TOTAL POPULATION</t>
  </si>
  <si>
    <t>PROPORTION OF PERSONS WHO ARE FULLY ENGAGED</t>
  </si>
  <si>
    <t>RSE OF PERSONS WHO ARE FULLY ENGAGED</t>
  </si>
  <si>
    <t>RSE OF TOTAL POPULATION</t>
  </si>
  <si>
    <t>RSE OF PROPORTION OF PERSONS WHO ARE FULLY ENGAGED</t>
  </si>
  <si>
    <t>95% MARGIN OF ERROR OF PROPORTION OF PERSONS WHO ARE FULLY ENGAGED</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</si>
  <si>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</si>
  <si>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</si>
  <si>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</si>
  <si>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</si>
  <si>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</si>
  <si>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</si>
  <si>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</si>
  <si>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</si>
  <si>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</si>
  <si>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</si>
  <si>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15–24 years</t>
  </si>
  <si>
    <t>Persons aged 25–64 years</t>
  </si>
  <si>
    <t>Persons aged 15–64 years</t>
  </si>
  <si>
    <t>Persons aged 18–24 years</t>
  </si>
  <si>
    <t>Persons aged 55–59 years</t>
  </si>
  <si>
    <t>Persons aged 60–64 years</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</si>
  <si>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</si>
  <si>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</si>
  <si>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</si>
  <si>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</si>
  <si>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</si>
  <si>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</si>
  <si>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Characteristic</t>
  </si>
  <si>
    <t>Age</t>
  </si>
  <si>
    <t>Table 16</t>
  </si>
  <si>
    <t>Education and Work, Australia, May 2021</t>
  </si>
  <si>
    <t>© Commonwealth of Australia 2021</t>
  </si>
  <si>
    <t>65–74 years</t>
  </si>
  <si>
    <t>15–74 years</t>
  </si>
  <si>
    <t>Persons aged 65–74 years</t>
  </si>
  <si>
    <t>Persons aged 15–74 years</t>
  </si>
  <si>
    <t>Released at 11:30 am (Canberra time) 9 November 2021</t>
  </si>
  <si>
    <t>2013-2021</t>
  </si>
  <si>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</si>
  <si>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</si>
  <si>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</si>
  <si>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</si>
  <si>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</si>
  <si>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FULLY ENGAGED IN EMPLOYMENT AND/OR STUDY, 2013</t>
  </si>
  <si>
    <t>FULLY ENGAGED IN EMPLOYMENT AND/OR STUDY, 2014</t>
  </si>
  <si>
    <t>FULLY ENGAGED IN EMPLOYMENT AND/OR STUDY, 2015</t>
  </si>
  <si>
    <t>FULLY ENGAGED IN EMPLOYMENT AND/OR STUDY, 2016</t>
  </si>
  <si>
    <t>FULLY ENGAGED IN EMPLOYMENT AND/OR STUDY, 2017</t>
  </si>
  <si>
    <t>FULLY ENGAGED IN EMPLOYMENT AND/OR STUDY, 2018</t>
  </si>
  <si>
    <t>FULLY ENGAGED IN EMPLOYMENT AND/OR STUDY, 2019</t>
  </si>
  <si>
    <t>FULLY ENGAGED IN EMPLOYMENT AND/OR STUDY, 2020</t>
  </si>
  <si>
    <t>FULLY ENGAGED IN EMPLOYMENT AND/OR STUDY, 2021</t>
  </si>
  <si>
    <t>95% MARGIN OF ERROR OF PROPORTION (±)</t>
  </si>
  <si>
    <t xml:space="preserve">                   Click on cell A6 to select the time series population of interest from the drop down list</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</si>
  <si>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</si>
  <si>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</si>
  <si>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Table 16 FULLY ENGAGED IN EMPLOYMENT AND/OR STUDY, 2013, Persons aged 15–74 years</t>
  </si>
  <si>
    <t>Table 16 FULLY ENGAGED IN EMPLOYMENT AND/OR STUDY, 2021, Persons aged 15–74 years</t>
  </si>
  <si>
    <t>Table 16 FULLY ENGAGED IN EMPLOYMENT AND/OR STUDY, 2020, Persons aged 15–74 years</t>
  </si>
  <si>
    <t>Table 16 FULLY ENGAGED IN EMPLOYMENT AND/OR STUDY, 2019, Persons aged 15–74 years</t>
  </si>
  <si>
    <t>Table 16 FULLY ENGAGED IN EMPLOYMENT AND/OR STUDY, 2018, Persons aged 15–74 years</t>
  </si>
  <si>
    <t>Table 16 FULLY ENGAGED IN EMPLOYMENT AND/OR STUDY, 2017, Persons aged 15–74 years</t>
  </si>
  <si>
    <t>Table 16 FULLY ENGAGED IN EMPLOYMENT AND/OR STUDY, 2016, Persons aged 15–74 years</t>
  </si>
  <si>
    <t>Table 16 FULLY ENGAGED IN EMPLOYMENT AND/OR STUDY, 2015, Persons aged 15–74 years</t>
  </si>
  <si>
    <t>Table 16 FULLY ENGAGED IN EMPLOYMENT AND/OR STUDY, 2014, Persons aged 15–74 years</t>
  </si>
  <si>
    <t>FULLY ENGAGED IN EMPLOYMENT AND/OR STUDY, 2013 to 2021 (dynamic time series tables)</t>
  </si>
  <si>
    <t xml:space="preserve">Table 16 FULLY ENGAGED IN EMPLOYMENT AND/OR STUDY, 2013 to 2021, Persons aged 15–74 years </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</si>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</sst>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6">
    <font>
      <sz val="11"/>
      <color theme="1"/>
      <name val="Arial"/>
      <family val="2"/>
    </font>
    <font>
      <b/>
      <sz val="12"/>
      <color indexed="12"/>
      <name val="Arial"/>
      <family val="2"/>
    </font>
    <font>
      <sz val="8"/>
      <color indexed="8"/>
      <name val="Arial"/>
      <family val="2"/>
    </font>
    <font>
      <sz val="10"/>
      <name val="Arial"/>
      <family val="2"/>
    </font>
    <font>
      <b/>
      <sz val="8"/>
      <name val="Arial"/>
      <family val="2"/>
    </font>
    <font>
      <sz val="12"/>
      <name val="Arial"/>
      <family val="2"/>
    </font>
    <font>
      <sz val="12"/>
      <name val="Arial"/>
      <family val="2"/>
    </font>
    <font>
      <sz val="9"/>
      <color indexed="81"/>
      <name val="Tahoma"/>
      <family val="2"/>
    </font>
    <font>
      <u/>
      <sz val="10"/>
      <color indexed="12"/>
      <name val="Arial"/>
      <family val="2"/>
    </font>
    <font>
      <sz val="8"/>
      <name val="Arial"/>
      <family val="2"/>
    </font>
    <font>
      <sz val="8"/>
      <color indexed="81"/>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sz val="10"/>
      <name val="Arial"/>
      <family val="2"/>
    </font>
    <font>
      <i/>
      <sz val="8"/>
      <name val="Arial"/>
      <family val="2"/>
    </font>
    <font>
      <sz val="8"/>
      <name val="Arial"/>
      <family val="2"/>
    </font>
    <font>
      <sz val="10"/>
      <name val="Tahoma"/>
      <family val="2"/>
    </font>
    <font>
      <b/>
      <sz val="8"/>
      <name val="Arial"/>
      <family val="2"/>
    </font>
    <font>
      <u/>
      <sz val="10"/>
      <color indexed="12"/>
      <name val="Tahoma"/>
      <family val="2"/>
    </font>
    <font>
      <b/>
      <sz val="8"/>
      <name val="FrnkGothITC Bk BT"/>
      <family val="2"/>
    </font>
    <font>
      <sz val="10"/>
      <name val="Tahoma"/>
      <family val="2"/>
    </font>
    <font>
      <b/>
      <sz val="8"/>
      <name val="FrnkGothITC Bk BT"/>
    </font>
    <font>
      <b/>
      <sz val="8"/>
      <color indexed="8"/>
      <name val="Arial"/>
      <family val="2"/>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b/>
      <sz val="8"/>
      <color theme="1"/>
      <name val="Arial"/>
      <family val="2"/>
    </font>
    <font>
      <i/>
      <sz val="8"/>
      <color theme="1"/>
      <name val="Arial"/>
      <family val="2"/>
    </font>
    <font>
      <i/>
      <sz val="11"/>
      <color theme="1"/>
      <name val="Arial"/>
      <family val="2"/>
    </font>
    <font>
      <b/>
      <sz val="10"/>
      <color rgb="FFFF0000"/>
      <name val="Arial"/>
      <family val="2"/>
    </font>
    <font>
      <b/>
      <sz val="10"/>
      <color rgb="FF000000"/>
      <name val="Arial"/>
      <family val="2"/>
    </font>
    <font>
      <sz val="12"/>
      <color rgb="FF000000"/>
      <name val="Arial"/>
      <family val="2"/>
    </font>
    <font>
      <sz val="28"/>
      <name val="Calibri"/>
      <family val="2"/>
      <scheme val="minor"/>
    </font>
    <font>
      <sz val="8"/>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s>
  <cellStyleXfs count="148">
    <xf numFmtId="0" fontId="0" fillId="0" borderId="0"/>
    <xf numFmtId="43" fontId="32" fillId="0" borderId="0" applyFont="0" applyFill="0" applyBorder="0" applyAlignment="0" applyProtection="0"/>
    <xf numFmtId="43" fontId="32" fillId="0" borderId="0" applyFont="0" applyFill="0" applyBorder="0" applyAlignment="0" applyProtection="0"/>
    <xf numFmtId="0" fontId="33" fillId="0" borderId="0" applyNumberFormat="0" applyFill="0" applyBorder="0" applyProtection="0">
      <alignment horizontal="center"/>
    </xf>
    <xf numFmtId="0" fontId="33" fillId="0" borderId="0" applyNumberFormat="0" applyFill="0" applyBorder="0" applyProtection="0">
      <alignment horizontal="center" textRotation="90"/>
    </xf>
    <xf numFmtId="0" fontId="34"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alignment vertical="top"/>
      <protection locked="0"/>
    </xf>
    <xf numFmtId="0" fontId="16" fillId="0" borderId="0"/>
    <xf numFmtId="0" fontId="34"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xf numFmtId="0" fontId="16" fillId="0" borderId="0"/>
    <xf numFmtId="0" fontId="34" fillId="0" borderId="0" applyNumberFormat="0" applyFill="0" applyBorder="0" applyAlignment="0" applyProtection="0"/>
    <xf numFmtId="0" fontId="31" fillId="0" borderId="0"/>
    <xf numFmtId="0" fontId="25" fillId="0" borderId="0"/>
    <xf numFmtId="0" fontId="3" fillId="0" borderId="0"/>
    <xf numFmtId="0" fontId="32" fillId="0" borderId="0"/>
    <xf numFmtId="0" fontId="3" fillId="0" borderId="0"/>
    <xf numFmtId="0" fontId="32" fillId="0" borderId="0"/>
    <xf numFmtId="0" fontId="6" fillId="0" borderId="0"/>
    <xf numFmtId="0" fontId="5" fillId="0" borderId="0"/>
    <xf numFmtId="0" fontId="5" fillId="0" borderId="0"/>
    <xf numFmtId="0" fontId="31" fillId="0" borderId="0"/>
    <xf numFmtId="0" fontId="6" fillId="0" borderId="0"/>
    <xf numFmtId="0" fontId="5" fillId="0" borderId="0"/>
    <xf numFmtId="0" fontId="14" fillId="0" borderId="0"/>
    <xf numFmtId="0" fontId="5" fillId="0" borderId="0"/>
    <xf numFmtId="0" fontId="5" fillId="0" borderId="0"/>
    <xf numFmtId="0" fontId="14" fillId="0" borderId="0"/>
    <xf numFmtId="0" fontId="5" fillId="0" borderId="0"/>
    <xf numFmtId="0" fontId="14" fillId="0" borderId="0"/>
    <xf numFmtId="0" fontId="9" fillId="0" borderId="0"/>
    <xf numFmtId="0" fontId="14" fillId="0" borderId="0"/>
    <xf numFmtId="0" fontId="14" fillId="0" borderId="0"/>
    <xf numFmtId="0" fontId="31" fillId="0" borderId="0"/>
    <xf numFmtId="0" fontId="18" fillId="0" borderId="0"/>
    <xf numFmtId="0" fontId="3" fillId="0" borderId="0"/>
    <xf numFmtId="0" fontId="21" fillId="0" borderId="0"/>
    <xf numFmtId="0" fontId="14" fillId="0" borderId="0"/>
    <xf numFmtId="0" fontId="36" fillId="0" borderId="0" applyNumberFormat="0" applyFill="0" applyBorder="0" applyAlignment="0" applyProtection="0"/>
    <xf numFmtId="165" fontId="36" fillId="0" borderId="0" applyFill="0" applyBorder="0" applyAlignment="0" applyProtection="0"/>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22" fillId="0" borderId="0">
      <alignment horizontal="left"/>
    </xf>
    <xf numFmtId="0" fontId="4" fillId="0" borderId="0">
      <alignment horizontal="left"/>
    </xf>
    <xf numFmtId="0" fontId="15" fillId="0" borderId="0">
      <alignment horizontal="left"/>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22" fillId="0" borderId="0">
      <alignment horizontal="center"/>
    </xf>
    <xf numFmtId="0" fontId="4" fillId="0" borderId="0">
      <alignment horizontal="center"/>
    </xf>
    <xf numFmtId="0" fontId="15" fillId="0" borderId="0">
      <alignment horizontal="center"/>
    </xf>
    <xf numFmtId="0" fontId="13"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20" fillId="0" borderId="0">
      <alignment horizontal="left"/>
    </xf>
    <xf numFmtId="0" fontId="9" fillId="0" borderId="0">
      <alignment horizontal="left"/>
    </xf>
    <xf numFmtId="0" fontId="12" fillId="0" borderId="0">
      <alignment horizontal="left" vertical="center" wrapText="1"/>
    </xf>
    <xf numFmtId="0" fontId="13" fillId="0" borderId="0">
      <alignment horizontal="center" vertical="center" wrapText="1"/>
    </xf>
    <xf numFmtId="0" fontId="13" fillId="0" borderId="0">
      <alignment horizontal="right"/>
    </xf>
    <xf numFmtId="0" fontId="12" fillId="0" borderId="0">
      <alignment horizontal="center"/>
    </xf>
    <xf numFmtId="0" fontId="12" fillId="0" borderId="0">
      <alignment horizontal="center"/>
    </xf>
    <xf numFmtId="0" fontId="12" fillId="0" borderId="0">
      <alignment horizontal="center" vertical="center" wrapText="1"/>
    </xf>
    <xf numFmtId="0" fontId="12" fillId="0" borderId="0">
      <alignment horizontal="center" vertical="center" wrapText="1"/>
    </xf>
    <xf numFmtId="0" fontId="17" fillId="0" borderId="0">
      <alignment horizontal="center" vertical="center" wrapText="1"/>
    </xf>
    <xf numFmtId="0" fontId="17" fillId="0" borderId="0">
      <alignment horizontal="center" vertical="center" wrapText="1"/>
    </xf>
    <xf numFmtId="0" fontId="20" fillId="0" borderId="0">
      <alignment horizontal="center" vertical="center" wrapText="1"/>
    </xf>
    <xf numFmtId="0" fontId="9" fillId="0" borderId="0">
      <alignment horizontal="center" vertical="center" wrapText="1"/>
    </xf>
    <xf numFmtId="0" fontId="13" fillId="0" borderId="0">
      <alignment horizontal="right"/>
    </xf>
    <xf numFmtId="0" fontId="13"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17"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xf>
    <xf numFmtId="0" fontId="17" fillId="0" borderId="0">
      <alignment horizontal="center" vertical="center" wrapText="1"/>
    </xf>
    <xf numFmtId="0" fontId="17"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7" fillId="0" borderId="0">
      <alignment horizontal="left" vertical="center" wrapText="1"/>
    </xf>
    <xf numFmtId="0" fontId="17" fillId="0" borderId="0">
      <alignment horizontal="center" vertical="center" wrapText="1"/>
    </xf>
    <xf numFmtId="0" fontId="20" fillId="0" borderId="0">
      <alignment horizontal="left" vertical="center" wrapText="1"/>
    </xf>
    <xf numFmtId="0" fontId="9" fillId="0" borderId="0">
      <alignment horizontal="left" vertical="center" wrapText="1"/>
    </xf>
    <xf numFmtId="0" fontId="17" fillId="0" borderId="0">
      <alignment horizontal="left" vertical="center" wrapText="1"/>
    </xf>
    <xf numFmtId="0" fontId="13" fillId="0" borderId="0">
      <alignment horizontal="right"/>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7" fillId="0" borderId="0">
      <alignment horizontal="left" vertical="center" wrapText="1"/>
    </xf>
    <xf numFmtId="0" fontId="17"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7" fillId="0" borderId="0">
      <alignment horizontal="left" vertical="center" wrapText="1"/>
    </xf>
    <xf numFmtId="0" fontId="17"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12" fillId="0" borderId="0"/>
    <xf numFmtId="0" fontId="12" fillId="0" borderId="0"/>
    <xf numFmtId="0" fontId="12" fillId="0" borderId="0"/>
    <xf numFmtId="0" fontId="12" fillId="0" borderId="0"/>
    <xf numFmtId="0" fontId="12" fillId="0" borderId="0"/>
    <xf numFmtId="0" fontId="12" fillId="0" borderId="0">
      <alignment horizontal="right"/>
    </xf>
    <xf numFmtId="0" fontId="12" fillId="0" borderId="0">
      <alignment horizontal="right"/>
    </xf>
    <xf numFmtId="0" fontId="20" fillId="0" borderId="0">
      <alignment horizontal="right"/>
    </xf>
    <xf numFmtId="0" fontId="9" fillId="0" borderId="0">
      <alignment horizontal="right"/>
    </xf>
    <xf numFmtId="0" fontId="9" fillId="0" borderId="0">
      <alignment horizontal="right"/>
    </xf>
    <xf numFmtId="0" fontId="12" fillId="0" borderId="0">
      <alignment horizontal="right"/>
    </xf>
    <xf numFmtId="0" fontId="15" fillId="0" borderId="0">
      <alignment horizontal="left"/>
    </xf>
    <xf numFmtId="0" fontId="17" fillId="0" borderId="0">
      <alignment horizontal="left" vertical="center" wrapText="1"/>
    </xf>
    <xf numFmtId="0" fontId="17" fillId="0" borderId="0">
      <alignment horizontal="left" vertical="center" wrapText="1"/>
    </xf>
    <xf numFmtId="0" fontId="17" fillId="0" borderId="0">
      <alignment horizontal="left" vertical="center" wrapText="1"/>
    </xf>
    <xf numFmtId="0" fontId="17" fillId="0" borderId="0">
      <alignment horizontal="left" vertical="center" wrapText="1"/>
    </xf>
    <xf numFmtId="0" fontId="17" fillId="0" borderId="0">
      <alignment horizontal="left" vertical="center" wrapText="1"/>
    </xf>
    <xf numFmtId="0" fontId="12" fillId="0" borderId="0">
      <alignment horizontal="center" vertical="center" wrapText="1"/>
    </xf>
    <xf numFmtId="0" fontId="17" fillId="0" borderId="0">
      <alignment horizontal="left" vertical="center" wrapText="1"/>
    </xf>
    <xf numFmtId="0" fontId="15"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left" vertical="center" wrapText="1"/>
    </xf>
    <xf numFmtId="0" fontId="12" fillId="0" borderId="0">
      <alignment horizontal="right"/>
    </xf>
  </cellStyleXfs>
  <cellXfs count="214">
    <xf numFmtId="0" fontId="0" fillId="0" borderId="0" xfId="0"/>
    <xf numFmtId="0" fontId="37" fillId="0" borderId="0" xfId="0" applyFont="1" applyAlignment="1">
      <alignment horizontal="left"/>
    </xf>
    <xf numFmtId="0" fontId="38" fillId="0" borderId="0" xfId="0" applyFont="1" applyAlignment="1">
      <alignment horizontal="left"/>
    </xf>
    <xf numFmtId="0" fontId="39" fillId="0" borderId="0" xfId="0" applyFont="1" applyAlignment="1">
      <alignment horizontal="left"/>
    </xf>
    <xf numFmtId="0" fontId="40" fillId="0" borderId="0" xfId="0" applyFont="1" applyAlignment="1">
      <alignment horizontal="left"/>
    </xf>
    <xf numFmtId="0" fontId="40" fillId="0" borderId="0" xfId="0" applyFont="1" applyAlignment="1">
      <alignment horizontal="left" wrapText="1"/>
    </xf>
    <xf numFmtId="0" fontId="40" fillId="0" borderId="0" xfId="0" applyFont="1" applyAlignment="1">
      <alignment horizontal="left" indent="1"/>
    </xf>
    <xf numFmtId="0" fontId="40" fillId="0" borderId="0" xfId="0" applyFont="1" applyAlignment="1">
      <alignment horizontal="left" indent="2"/>
    </xf>
    <xf numFmtId="0" fontId="39" fillId="0" borderId="0" xfId="0" applyFont="1" applyAlignment="1">
      <alignment horizontal="left" indent="1"/>
    </xf>
    <xf numFmtId="0" fontId="42" fillId="0" borderId="0" xfId="0" applyFont="1"/>
    <xf numFmtId="0" fontId="43" fillId="0" borderId="0" xfId="5" applyFont="1" applyAlignment="1">
      <alignment horizontal="right"/>
    </xf>
    <xf numFmtId="164" fontId="40" fillId="0" borderId="0" xfId="0" applyNumberFormat="1" applyFont="1" applyAlignment="1">
      <alignment horizontal="right"/>
    </xf>
    <xf numFmtId="164" fontId="39" fillId="0" borderId="0" xfId="0" applyNumberFormat="1" applyFont="1" applyAlignment="1">
      <alignment horizontal="right"/>
    </xf>
    <xf numFmtId="164" fontId="44" fillId="0" borderId="0" xfId="0" applyNumberFormat="1" applyFont="1"/>
    <xf numFmtId="164" fontId="39" fillId="0" borderId="0" xfId="0" applyNumberFormat="1" applyFont="1" applyAlignment="1">
      <alignment horizontal="right" wrapText="1"/>
    </xf>
    <xf numFmtId="164" fontId="4" fillId="0" borderId="0" xfId="19" applyNumberFormat="1" applyFont="1" applyAlignment="1">
      <alignment horizontal="right" wrapText="1"/>
    </xf>
    <xf numFmtId="164" fontId="4" fillId="0" borderId="0" xfId="0" applyNumberFormat="1" applyFont="1" applyAlignment="1">
      <alignment horizontal="right" wrapText="1"/>
    </xf>
    <xf numFmtId="0" fontId="11" fillId="0" borderId="0" xfId="0" applyFont="1" applyAlignment="1">
      <alignment horizontal="left"/>
    </xf>
    <xf numFmtId="0" fontId="0" fillId="0" borderId="0" xfId="0"/>
    <xf numFmtId="164" fontId="44" fillId="0" borderId="0" xfId="0" applyNumberFormat="1" applyFont="1" applyBorder="1"/>
    <xf numFmtId="164" fontId="9" fillId="0" borderId="0" xfId="141" applyNumberFormat="1" applyFont="1" applyBorder="1">
      <alignment horizontal="right"/>
    </xf>
    <xf numFmtId="164" fontId="40" fillId="0" borderId="0" xfId="0" applyNumberFormat="1" applyFont="1" applyBorder="1" applyAlignment="1">
      <alignment horizontal="right"/>
    </xf>
    <xf numFmtId="164" fontId="40" fillId="0" borderId="0" xfId="0" applyNumberFormat="1" applyFont="1" applyFill="1" applyBorder="1" applyAlignment="1">
      <alignment horizontal="right"/>
    </xf>
    <xf numFmtId="164" fontId="44" fillId="0" borderId="0" xfId="0" applyNumberFormat="1" applyFont="1" applyFill="1" applyBorder="1"/>
    <xf numFmtId="0" fontId="0" fillId="0" borderId="0" xfId="0" applyBorder="1"/>
    <xf numFmtId="166" fontId="12" fillId="0" borderId="0" xfId="141" applyNumberFormat="1" applyBorder="1">
      <alignment horizontal="right"/>
    </xf>
    <xf numFmtId="164" fontId="0" fillId="0" borderId="0" xfId="0" applyNumberFormat="1" applyBorder="1"/>
    <xf numFmtId="166" fontId="12" fillId="0" borderId="0" xfId="141" applyNumberFormat="1" applyFill="1" applyBorder="1">
      <alignment horizontal="right"/>
    </xf>
    <xf numFmtId="166" fontId="44" fillId="0" borderId="0" xfId="0" applyNumberFormat="1" applyFont="1" applyFill="1" applyBorder="1" applyAlignment="1" applyProtection="1">
      <alignment horizontal="right" vertical="top"/>
      <protection locked="0"/>
    </xf>
    <xf numFmtId="0" fontId="44" fillId="0" borderId="0" xfId="0" applyFont="1"/>
    <xf numFmtId="0" fontId="44" fillId="0" borderId="0" xfId="0" applyFont="1" applyBorder="1"/>
    <xf numFmtId="164" fontId="39" fillId="0" borderId="0" xfId="0" applyNumberFormat="1" applyFont="1" applyFill="1" applyAlignment="1">
      <alignment horizontal="right" wrapText="1"/>
    </xf>
    <xf numFmtId="164" fontId="4" fillId="0" borderId="0" xfId="19" applyNumberFormat="1" applyFont="1" applyFill="1" applyAlignment="1">
      <alignment horizontal="right" wrapText="1"/>
    </xf>
    <xf numFmtId="0" fontId="44" fillId="0" borderId="0" xfId="0" applyFont="1" applyFill="1" applyBorder="1"/>
    <xf numFmtId="0" fontId="0" fillId="0" borderId="0" xfId="0" applyFill="1" applyBorder="1"/>
    <xf numFmtId="164" fontId="39" fillId="0" borderId="0" xfId="0" applyNumberFormat="1" applyFont="1" applyFill="1" applyBorder="1" applyAlignment="1">
      <alignment horizontal="right" wrapText="1"/>
    </xf>
    <xf numFmtId="166" fontId="12" fillId="0" borderId="0" xfId="118" applyNumberFormat="1" applyFill="1" applyBorder="1">
      <alignment horizontal="right"/>
    </xf>
    <xf numFmtId="166" fontId="20" fillId="0" borderId="0" xfId="128" applyNumberFormat="1" applyFill="1" applyBorder="1">
      <alignment horizontal="right"/>
    </xf>
    <xf numFmtId="164" fontId="4" fillId="0" borderId="0" xfId="19" applyNumberFormat="1" applyFont="1" applyFill="1" applyBorder="1" applyAlignment="1">
      <alignment horizontal="right" wrapText="1"/>
    </xf>
    <xf numFmtId="164" fontId="4" fillId="0" borderId="0" xfId="0" applyNumberFormat="1" applyFont="1" applyFill="1" applyBorder="1" applyAlignment="1">
      <alignment horizontal="right" wrapText="1"/>
    </xf>
    <xf numFmtId="166" fontId="0" fillId="0" borderId="0" xfId="0" applyNumberFormat="1" applyFill="1" applyBorder="1"/>
    <xf numFmtId="0" fontId="18" fillId="0" borderId="0" xfId="39" applyBorder="1" applyAlignment="1" applyProtection="1">
      <alignment horizontal="right"/>
      <protection locked="0"/>
    </xf>
    <xf numFmtId="0" fontId="42" fillId="0" borderId="0" xfId="0" applyFont="1" applyBorder="1"/>
    <xf numFmtId="166" fontId="24" fillId="0" borderId="0" xfId="141" applyNumberFormat="1" applyFont="1" applyBorder="1">
      <alignment horizontal="right"/>
    </xf>
    <xf numFmtId="164" fontId="42" fillId="0" borderId="0" xfId="0" applyNumberFormat="1" applyFont="1" applyBorder="1"/>
    <xf numFmtId="164" fontId="4" fillId="0" borderId="0" xfId="141" applyNumberFormat="1" applyFont="1" applyBorder="1">
      <alignment horizontal="right"/>
    </xf>
    <xf numFmtId="166" fontId="24" fillId="0" borderId="0" xfId="118" applyNumberFormat="1" applyFont="1" applyFill="1" applyBorder="1">
      <alignment horizontal="right"/>
    </xf>
    <xf numFmtId="166" fontId="42" fillId="0" borderId="0" xfId="0" applyNumberFormat="1" applyFont="1" applyFill="1" applyBorder="1"/>
    <xf numFmtId="0" fontId="42" fillId="0" borderId="0" xfId="0" applyFont="1" applyFill="1" applyBorder="1"/>
    <xf numFmtId="166" fontId="0" fillId="0" borderId="0" xfId="0" applyNumberFormat="1" applyFont="1" applyFill="1" applyBorder="1" applyAlignment="1" applyProtection="1">
      <alignment horizontal="right" vertical="top"/>
      <protection locked="0"/>
    </xf>
    <xf numFmtId="166" fontId="15" fillId="0" borderId="0" xfId="118" applyNumberFormat="1" applyFont="1" applyFill="1" applyBorder="1">
      <alignment horizontal="right"/>
    </xf>
    <xf numFmtId="166" fontId="19" fillId="0" borderId="0" xfId="128" applyNumberFormat="1" applyFont="1" applyFill="1" applyBorder="1">
      <alignment horizontal="right"/>
    </xf>
    <xf numFmtId="166" fontId="47" fillId="0" borderId="0" xfId="0" applyNumberFormat="1" applyFont="1" applyFill="1" applyBorder="1"/>
    <xf numFmtId="0" fontId="47" fillId="0" borderId="0" xfId="0" applyFont="1" applyFill="1" applyBorder="1"/>
    <xf numFmtId="0" fontId="47" fillId="0" borderId="0" xfId="0" applyFont="1"/>
    <xf numFmtId="0" fontId="0" fillId="0" borderId="0" xfId="0" applyNumberFormat="1" applyFont="1" applyFill="1" applyBorder="1" applyAlignment="1" applyProtection="1">
      <alignment horizontal="right" vertical="top"/>
      <protection locked="0"/>
    </xf>
    <xf numFmtId="166" fontId="44" fillId="0" borderId="0" xfId="0" applyNumberFormat="1" applyFont="1" applyFill="1" applyBorder="1" applyAlignment="1" applyProtection="1">
      <alignment horizontal="right"/>
      <protection locked="0"/>
    </xf>
    <xf numFmtId="166" fontId="20" fillId="0" borderId="0" xfId="128" applyNumberFormat="1" applyFill="1" applyAlignment="1">
      <alignment horizontal="right"/>
    </xf>
    <xf numFmtId="166" fontId="12" fillId="0" borderId="0" xfId="118" applyNumberFormat="1" applyFont="1" applyFill="1" applyBorder="1" applyAlignment="1">
      <alignment horizontal="right" vertical="top"/>
    </xf>
    <xf numFmtId="166" fontId="9" fillId="0" borderId="0" xfId="128" applyNumberFormat="1" applyFont="1" applyFill="1" applyBorder="1" applyAlignment="1">
      <alignment horizontal="right" vertical="top"/>
    </xf>
    <xf numFmtId="166" fontId="44" fillId="0" borderId="0" xfId="0" applyNumberFormat="1" applyFont="1" applyFill="1" applyBorder="1" applyAlignment="1">
      <alignment vertical="top"/>
    </xf>
    <xf numFmtId="0" fontId="44" fillId="0" borderId="0" xfId="0" applyFont="1" applyFill="1" applyBorder="1" applyAlignment="1">
      <alignment vertical="top"/>
    </xf>
    <xf numFmtId="0" fontId="44" fillId="0" borderId="0" xfId="0" applyFont="1" applyAlignment="1">
      <alignment vertical="top"/>
    </xf>
    <xf numFmtId="0" fontId="40" fillId="0" borderId="0" xfId="0" applyFont="1" applyAlignment="1">
      <alignment horizontal="left" vertical="center"/>
    </xf>
    <xf numFmtId="164" fontId="44" fillId="0" borderId="0" xfId="0" applyNumberFormat="1" applyFont="1" applyAlignment="1"/>
    <xf numFmtId="164" fontId="44" fillId="0" borderId="0" xfId="0" applyNumberFormat="1" applyFont="1" applyBorder="1" applyAlignment="1"/>
    <xf numFmtId="166" fontId="45" fillId="0" borderId="0" xfId="0" applyNumberFormat="1" applyFont="1" applyFill="1" applyBorder="1" applyAlignment="1" applyProtection="1">
      <alignment horizontal="right"/>
      <protection locked="0"/>
    </xf>
    <xf numFmtId="0" fontId="0" fillId="0" borderId="0" xfId="0" applyFill="1" applyAlignment="1"/>
    <xf numFmtId="166" fontId="9" fillId="0" borderId="0" xfId="128" applyNumberFormat="1" applyFont="1" applyFill="1" applyAlignment="1">
      <alignment horizontal="right"/>
    </xf>
    <xf numFmtId="164" fontId="44" fillId="0" borderId="0" xfId="0" applyNumberFormat="1" applyFont="1" applyFill="1" applyAlignment="1"/>
    <xf numFmtId="167" fontId="39" fillId="0" borderId="0" xfId="1" applyNumberFormat="1" applyFont="1" applyAlignment="1">
      <alignment horizontal="left" indent="1"/>
    </xf>
    <xf numFmtId="167" fontId="24" fillId="0" borderId="0" xfId="1" applyNumberFormat="1" applyFont="1" applyFill="1" applyBorder="1" applyAlignment="1">
      <alignment horizontal="right"/>
    </xf>
    <xf numFmtId="167" fontId="42" fillId="0" borderId="0" xfId="1" applyNumberFormat="1" applyFont="1" applyFill="1" applyBorder="1"/>
    <xf numFmtId="167" fontId="42" fillId="0" borderId="0" xfId="1" applyNumberFormat="1" applyFont="1"/>
    <xf numFmtId="167" fontId="15" fillId="0" borderId="0" xfId="1" applyNumberFormat="1" applyFont="1" applyFill="1" applyBorder="1" applyAlignment="1">
      <alignment horizontal="right"/>
    </xf>
    <xf numFmtId="167" fontId="47" fillId="0" borderId="0" xfId="1" applyNumberFormat="1" applyFont="1" applyFill="1" applyBorder="1"/>
    <xf numFmtId="167" fontId="47" fillId="0" borderId="0" xfId="1" applyNumberFormat="1" applyFont="1"/>
    <xf numFmtId="167" fontId="44" fillId="0" borderId="0" xfId="1" applyNumberFormat="1" applyFont="1" applyBorder="1" applyAlignment="1"/>
    <xf numFmtId="164" fontId="9" fillId="0" borderId="0" xfId="103" applyNumberFormat="1" applyFont="1">
      <alignment horizontal="right"/>
    </xf>
    <xf numFmtId="164" fontId="44" fillId="0" borderId="0" xfId="1" applyNumberFormat="1" applyFont="1" applyBorder="1" applyAlignment="1"/>
    <xf numFmtId="164" fontId="9" fillId="0" borderId="0" xfId="103" applyNumberFormat="1" applyFont="1" applyFill="1" applyBorder="1">
      <alignment horizontal="right"/>
    </xf>
    <xf numFmtId="164" fontId="4" fillId="0" borderId="0" xfId="103" applyNumberFormat="1" applyFont="1">
      <alignment horizontal="right"/>
    </xf>
    <xf numFmtId="0" fontId="40" fillId="0" borderId="0" xfId="0" applyFont="1" applyBorder="1" applyAlignment="1">
      <alignment horizontal="center"/>
    </xf>
    <xf numFmtId="0" fontId="40" fillId="0" borderId="0" xfId="0" applyFont="1" applyBorder="1" applyAlignment="1">
      <alignment horizontal="center" wrapText="1"/>
    </xf>
    <xf numFmtId="164" fontId="9" fillId="0" borderId="0" xfId="141" applyNumberFormat="1" applyFont="1">
      <alignment horizontal="right"/>
    </xf>
    <xf numFmtId="164" fontId="9" fillId="0" borderId="0" xfId="141" applyNumberFormat="1" applyFont="1" applyFill="1" applyBorder="1">
      <alignment horizontal="right"/>
    </xf>
    <xf numFmtId="168" fontId="44" fillId="0" borderId="0" xfId="1" applyNumberFormat="1" applyFont="1" applyFill="1" applyBorder="1" applyAlignment="1" applyProtection="1">
      <alignment horizontal="right"/>
      <protection locked="0"/>
    </xf>
    <xf numFmtId="168" fontId="44" fillId="0" borderId="0" xfId="1" applyNumberFormat="1" applyFont="1" applyAlignment="1"/>
    <xf numFmtId="168" fontId="45" fillId="0" borderId="0" xfId="1" applyNumberFormat="1" applyFont="1" applyFill="1" applyBorder="1" applyAlignment="1" applyProtection="1">
      <alignment horizontal="right"/>
      <protection locked="0"/>
    </xf>
    <xf numFmtId="164" fontId="4" fillId="0" borderId="0" xfId="141" applyNumberFormat="1" applyFont="1" applyFill="1" applyBorder="1">
      <alignment horizontal="right"/>
    </xf>
    <xf numFmtId="164" fontId="4" fillId="0" borderId="1" xfId="141" applyNumberFormat="1" applyFont="1" applyFill="1" applyBorder="1">
      <alignment horizontal="right"/>
    </xf>
    <xf numFmtId="0" fontId="3" fillId="0" borderId="0" xfId="0" applyFont="1" applyAlignment="1">
      <alignment horizontal="left"/>
    </xf>
    <xf numFmtId="0" fontId="42" fillId="0" borderId="0" xfId="0" applyFont="1" applyAlignment="1"/>
    <xf numFmtId="164" fontId="4" fillId="0" borderId="0" xfId="21" applyNumberFormat="1" applyFont="1" applyFill="1" applyBorder="1" applyAlignment="1">
      <alignment horizontal="right" wrapText="1"/>
    </xf>
    <xf numFmtId="166" fontId="12" fillId="0" borderId="0" xfId="119" applyNumberFormat="1" applyFill="1" applyBorder="1">
      <alignment horizontal="right"/>
    </xf>
    <xf numFmtId="166" fontId="24" fillId="0" borderId="0" xfId="119" applyNumberFormat="1" applyFont="1" applyFill="1" applyBorder="1">
      <alignment horizontal="right"/>
    </xf>
    <xf numFmtId="166" fontId="9" fillId="0" borderId="0" xfId="130" applyNumberFormat="1" applyFill="1" applyBorder="1">
      <alignment horizontal="right"/>
    </xf>
    <xf numFmtId="166" fontId="12" fillId="0" borderId="0" xfId="119" applyNumberFormat="1" applyFont="1" applyFill="1" applyBorder="1" applyAlignment="1">
      <alignment horizontal="right" vertical="top"/>
    </xf>
    <xf numFmtId="166" fontId="9" fillId="0" borderId="0" xfId="130" applyNumberFormat="1" applyFont="1" applyFill="1" applyBorder="1" applyAlignment="1">
      <alignment horizontal="right" vertical="top"/>
    </xf>
    <xf numFmtId="166" fontId="15" fillId="0" borderId="0" xfId="119" applyNumberFormat="1" applyFont="1" applyFill="1" applyBorder="1">
      <alignment horizontal="right"/>
    </xf>
    <xf numFmtId="166" fontId="19" fillId="0" borderId="0" xfId="130" applyNumberFormat="1" applyFont="1" applyFill="1" applyBorder="1">
      <alignment horizontal="right"/>
    </xf>
    <xf numFmtId="164" fontId="12" fillId="0" borderId="0" xfId="141" applyNumberFormat="1">
      <alignment horizontal="right"/>
    </xf>
    <xf numFmtId="164" fontId="12" fillId="0" borderId="0" xfId="141" applyNumberFormat="1" applyFill="1">
      <alignment horizontal="right"/>
    </xf>
    <xf numFmtId="164" fontId="26" fillId="0" borderId="0" xfId="141" applyNumberFormat="1" applyFont="1">
      <alignment horizontal="right"/>
    </xf>
    <xf numFmtId="164" fontId="26" fillId="0" borderId="1" xfId="141" applyNumberFormat="1" applyFont="1" applyBorder="1">
      <alignment horizontal="right"/>
    </xf>
    <xf numFmtId="164" fontId="44" fillId="0" borderId="0" xfId="0" applyNumberFormat="1" applyFont="1" applyProtection="1">
      <protection hidden="1"/>
    </xf>
    <xf numFmtId="0" fontId="0" fillId="0" borderId="0" xfId="0" applyProtection="1">
      <protection hidden="1"/>
    </xf>
    <xf numFmtId="0" fontId="40" fillId="0" borderId="0" xfId="0" applyFont="1" applyAlignment="1" applyProtection="1">
      <alignment horizontal="left" wrapText="1"/>
      <protection hidden="1"/>
    </xf>
    <xf numFmtId="0" fontId="44" fillId="0" borderId="0" xfId="0" applyFont="1" applyBorder="1" applyProtection="1">
      <protection hidden="1"/>
    </xf>
    <xf numFmtId="0" fontId="40" fillId="0" borderId="0" xfId="0" applyFont="1" applyBorder="1" applyAlignment="1" applyProtection="1">
      <alignment horizontal="center"/>
      <protection hidden="1"/>
    </xf>
    <xf numFmtId="0" fontId="44" fillId="0" borderId="0" xfId="0" applyFont="1" applyProtection="1">
      <protection hidden="1"/>
    </xf>
    <xf numFmtId="0" fontId="40" fillId="0" borderId="0" xfId="0" applyFont="1" applyAlignment="1" applyProtection="1">
      <alignment horizontal="left" indent="1"/>
      <protection hidden="1"/>
    </xf>
    <xf numFmtId="0" fontId="40" fillId="0" borderId="0" xfId="0" applyFont="1" applyAlignment="1" applyProtection="1">
      <alignment horizontal="left" indent="2"/>
      <protection hidden="1"/>
    </xf>
    <xf numFmtId="164" fontId="9" fillId="0" borderId="0" xfId="142" applyNumberFormat="1" applyFont="1" applyFill="1" applyBorder="1" applyProtection="1">
      <alignment horizontal="right"/>
      <protection hidden="1"/>
    </xf>
    <xf numFmtId="164" fontId="44" fillId="0" borderId="0" xfId="1" applyNumberFormat="1" applyFont="1" applyBorder="1" applyAlignment="1" applyProtection="1">
      <protection hidden="1"/>
    </xf>
    <xf numFmtId="167" fontId="39" fillId="0" borderId="0" xfId="1" applyNumberFormat="1" applyFont="1" applyAlignment="1" applyProtection="1">
      <alignment horizontal="left" indent="1"/>
      <protection hidden="1"/>
    </xf>
    <xf numFmtId="164" fontId="4" fillId="0" borderId="0" xfId="142" applyNumberFormat="1" applyFont="1" applyFill="1" applyBorder="1" applyProtection="1">
      <alignment horizontal="right"/>
      <protection hidden="1"/>
    </xf>
    <xf numFmtId="164" fontId="44" fillId="0" borderId="0" xfId="0" applyNumberFormat="1" applyFont="1" applyAlignment="1" applyProtection="1">
      <protection hidden="1"/>
    </xf>
    <xf numFmtId="164" fontId="44" fillId="0" borderId="0" xfId="0" applyNumberFormat="1" applyFont="1" applyBorder="1" applyAlignment="1" applyProtection="1">
      <protection hidden="1"/>
    </xf>
    <xf numFmtId="0" fontId="39" fillId="0" borderId="0" xfId="0" applyFont="1" applyAlignment="1" applyProtection="1">
      <alignment horizontal="left" indent="1"/>
      <protection hidden="1"/>
    </xf>
    <xf numFmtId="164" fontId="4" fillId="0" borderId="0" xfId="21" applyNumberFormat="1" applyFont="1" applyAlignment="1" applyProtection="1">
      <alignment horizontal="right" wrapText="1"/>
      <protection hidden="1"/>
    </xf>
    <xf numFmtId="164" fontId="4" fillId="0" borderId="0" xfId="0" applyNumberFormat="1" applyFont="1" applyAlignment="1" applyProtection="1">
      <alignment horizontal="right" wrapText="1"/>
      <protection hidden="1"/>
    </xf>
    <xf numFmtId="164" fontId="39" fillId="0" borderId="0" xfId="0" applyNumberFormat="1" applyFont="1" applyFill="1" applyAlignment="1" applyProtection="1">
      <alignment horizontal="right" wrapText="1"/>
      <protection hidden="1"/>
    </xf>
    <xf numFmtId="164" fontId="4" fillId="0" borderId="0" xfId="21" applyNumberFormat="1" applyFont="1" applyFill="1" applyAlignment="1" applyProtection="1">
      <alignment horizontal="right" wrapText="1"/>
      <protection hidden="1"/>
    </xf>
    <xf numFmtId="0" fontId="44" fillId="0" borderId="0" xfId="0" applyFont="1" applyFill="1" applyBorder="1" applyProtection="1">
      <protection hidden="1"/>
    </xf>
    <xf numFmtId="0" fontId="40" fillId="0" borderId="0" xfId="0" applyFont="1" applyAlignment="1" applyProtection="1">
      <alignment horizontal="left" vertical="center"/>
      <protection hidden="1"/>
    </xf>
    <xf numFmtId="0" fontId="40" fillId="0" borderId="0" xfId="0" applyFont="1" applyBorder="1" applyAlignment="1" applyProtection="1">
      <alignment horizontal="center" wrapText="1"/>
      <protection hidden="1"/>
    </xf>
    <xf numFmtId="164" fontId="46" fillId="0" borderId="0" xfId="0" applyNumberFormat="1" applyFont="1" applyProtection="1">
      <protection hidden="1"/>
    </xf>
    <xf numFmtId="0" fontId="41" fillId="0" borderId="0" xfId="0" applyFont="1" applyAlignment="1" applyProtection="1">
      <alignment horizontal="left"/>
      <protection hidden="1"/>
    </xf>
    <xf numFmtId="0" fontId="41" fillId="0" borderId="0" xfId="0" applyFont="1" applyAlignment="1">
      <alignment horizontal="left"/>
    </xf>
    <xf numFmtId="0" fontId="49" fillId="0" borderId="0" xfId="0" applyFont="1" applyAlignment="1" applyProtection="1">
      <protection hidden="1"/>
    </xf>
    <xf numFmtId="0" fontId="39" fillId="0" borderId="2" xfId="0" applyFont="1" applyFill="1" applyBorder="1" applyAlignment="1" applyProtection="1">
      <alignment wrapText="1"/>
      <protection hidden="1"/>
    </xf>
    <xf numFmtId="0" fontId="39" fillId="0" borderId="2" xfId="0" applyFont="1" applyBorder="1" applyAlignment="1" applyProtection="1">
      <protection hidden="1"/>
    </xf>
    <xf numFmtId="0" fontId="39" fillId="0" borderId="2" xfId="0" applyFont="1" applyBorder="1" applyAlignment="1" applyProtection="1">
      <alignment wrapText="1"/>
      <protection hidden="1"/>
    </xf>
    <xf numFmtId="0" fontId="39" fillId="0" borderId="1" xfId="0" applyFont="1" applyBorder="1" applyAlignment="1" applyProtection="1">
      <alignment horizontal="left" indent="1"/>
      <protection hidden="1"/>
    </xf>
    <xf numFmtId="164" fontId="4" fillId="0" borderId="1" xfId="142" applyNumberFormat="1" applyFont="1" applyFill="1" applyBorder="1" applyProtection="1">
      <alignment horizontal="right"/>
      <protection hidden="1"/>
    </xf>
    <xf numFmtId="164" fontId="26" fillId="0" borderId="0" xfId="141" applyNumberFormat="1" applyFont="1" applyFill="1">
      <alignment horizontal="right"/>
    </xf>
    <xf numFmtId="166" fontId="4" fillId="0" borderId="0" xfId="128" applyNumberFormat="1" applyFont="1" applyFill="1" applyAlignment="1">
      <alignment horizontal="right"/>
    </xf>
    <xf numFmtId="164" fontId="45" fillId="0" borderId="0" xfId="0" applyNumberFormat="1" applyFont="1" applyBorder="1"/>
    <xf numFmtId="166" fontId="42" fillId="0" borderId="0" xfId="0" applyNumberFormat="1" applyFont="1" applyFill="1" applyBorder="1" applyAlignment="1" applyProtection="1">
      <alignment horizontal="right" vertical="top"/>
      <protection locked="0"/>
    </xf>
    <xf numFmtId="0" fontId="39" fillId="0" borderId="1" xfId="0" applyFont="1" applyBorder="1" applyAlignment="1">
      <alignment horizontal="left" indent="1"/>
    </xf>
    <xf numFmtId="164" fontId="39" fillId="0" borderId="1" xfId="0" applyNumberFormat="1" applyFont="1" applyBorder="1" applyAlignment="1">
      <alignment horizontal="right"/>
    </xf>
    <xf numFmtId="164" fontId="4" fillId="0" borderId="1" xfId="141" applyNumberFormat="1" applyFont="1" applyBorder="1">
      <alignment horizontal="right"/>
    </xf>
    <xf numFmtId="164" fontId="4" fillId="0" borderId="1" xfId="103" applyNumberFormat="1" applyFont="1" applyBorder="1">
      <alignment horizontal="right"/>
    </xf>
    <xf numFmtId="166" fontId="45" fillId="0" borderId="1" xfId="0" applyNumberFormat="1" applyFont="1" applyFill="1" applyBorder="1" applyAlignment="1" applyProtection="1">
      <alignment horizontal="right"/>
      <protection locked="0"/>
    </xf>
    <xf numFmtId="164" fontId="29" fillId="0" borderId="0" xfId="141" applyNumberFormat="1" applyFont="1" applyFill="1" applyBorder="1">
      <alignment horizontal="right"/>
    </xf>
    <xf numFmtId="0" fontId="30" fillId="0" borderId="0" xfId="0" applyFont="1" applyFill="1" applyBorder="1"/>
    <xf numFmtId="164" fontId="45" fillId="0" borderId="3" xfId="0" applyNumberFormat="1" applyFont="1" applyBorder="1"/>
    <xf numFmtId="0" fontId="45" fillId="0" borderId="0" xfId="0" applyFont="1" applyFill="1" applyBorder="1" applyAlignment="1">
      <alignment horizontal="center"/>
    </xf>
    <xf numFmtId="1" fontId="4" fillId="0" borderId="0" xfId="0" applyNumberFormat="1" applyFont="1" applyAlignment="1">
      <alignment horizontal="right" wrapText="1"/>
    </xf>
    <xf numFmtId="166" fontId="12" fillId="0" borderId="0" xfId="1" applyNumberFormat="1" applyFont="1" applyFill="1" applyBorder="1" applyAlignment="1">
      <alignment horizontal="right"/>
    </xf>
    <xf numFmtId="166" fontId="12" fillId="0" borderId="0" xfId="120" applyNumberFormat="1" applyFill="1" applyBorder="1">
      <alignment horizontal="right"/>
    </xf>
    <xf numFmtId="0" fontId="45" fillId="0" borderId="0" xfId="0" applyFont="1" applyFill="1" applyBorder="1" applyAlignment="1"/>
    <xf numFmtId="164" fontId="9" fillId="0" borderId="0" xfId="19" applyNumberFormat="1" applyFont="1" applyFill="1" applyAlignment="1">
      <alignment horizontal="right" wrapText="1"/>
    </xf>
    <xf numFmtId="0" fontId="49" fillId="0" borderId="0" xfId="0" applyFont="1" applyAlignment="1"/>
    <xf numFmtId="164" fontId="26" fillId="0" borderId="0" xfId="141" applyNumberFormat="1" applyFont="1" applyBorder="1">
      <alignment horizontal="right"/>
    </xf>
    <xf numFmtId="164" fontId="26" fillId="0" borderId="0" xfId="141" applyNumberFormat="1" applyFont="1" applyFill="1" applyBorder="1">
      <alignment horizontal="right"/>
    </xf>
    <xf numFmtId="0" fontId="42" fillId="0" borderId="3" xfId="0" applyFont="1" applyBorder="1"/>
    <xf numFmtId="164" fontId="52" fillId="0" borderId="0" xfId="133" applyNumberFormat="1" applyFont="1" applyAlignment="1">
      <alignment horizontal="right"/>
    </xf>
    <xf numFmtId="0" fontId="53" fillId="0" borderId="0" xfId="0" applyFont="1"/>
    <xf numFmtId="164" fontId="4" fillId="0" borderId="0" xfId="133" applyNumberFormat="1" applyFont="1" applyAlignment="1">
      <alignment horizontal="right"/>
    </xf>
    <xf numFmtId="164" fontId="4" fillId="0" borderId="1" xfId="133" applyNumberFormat="1" applyFont="1" applyBorder="1" applyAlignment="1">
      <alignment horizontal="right"/>
    </xf>
    <xf numFmtId="164" fontId="9" fillId="0" borderId="0" xfId="133" applyNumberFormat="1" applyFont="1" applyAlignment="1">
      <alignment horizontal="right"/>
    </xf>
    <xf numFmtId="0" fontId="14" fillId="0" borderId="0" xfId="0" applyFont="1"/>
    <xf numFmtId="164" fontId="4" fillId="0" borderId="0" xfId="141" applyNumberFormat="1" applyFont="1">
      <alignment horizontal="right"/>
    </xf>
    <xf numFmtId="164" fontId="9" fillId="0" borderId="0" xfId="141" applyNumberFormat="1" applyFont="1" applyFill="1">
      <alignment horizontal="right"/>
    </xf>
    <xf numFmtId="0" fontId="14" fillId="0" borderId="0" xfId="0" applyFont="1" applyFill="1"/>
    <xf numFmtId="0" fontId="9" fillId="0" borderId="0" xfId="141" applyFont="1">
      <alignment horizontal="right"/>
    </xf>
    <xf numFmtId="0" fontId="49" fillId="0" borderId="0" xfId="0" applyFont="1" applyAlignment="1" applyProtection="1">
      <alignment horizontal="left"/>
      <protection hidden="1"/>
    </xf>
    <xf numFmtId="164" fontId="48" fillId="0" borderId="0" xfId="0" applyNumberFormat="1" applyFont="1" applyBorder="1" applyAlignment="1" applyProtection="1">
      <alignment vertical="center"/>
      <protection hidden="1"/>
    </xf>
    <xf numFmtId="0" fontId="27" fillId="0" borderId="2" xfId="0" applyFont="1" applyBorder="1" applyAlignment="1">
      <alignment horizontal="center"/>
    </xf>
    <xf numFmtId="164" fontId="44"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49" fillId="0" borderId="5" xfId="0" applyFont="1" applyBorder="1" applyAlignment="1" applyProtection="1">
      <alignment horizontal="left" vertical="center"/>
      <protection locked="0" hidden="1"/>
    </xf>
    <xf numFmtId="0" fontId="39" fillId="0" borderId="2" xfId="0" applyFont="1" applyFill="1" applyBorder="1" applyAlignment="1">
      <alignment wrapText="1"/>
    </xf>
    <xf numFmtId="164" fontId="39" fillId="0" borderId="5" xfId="0" applyNumberFormat="1" applyFont="1" applyBorder="1" applyAlignment="1">
      <alignment horizontal="right" wrapText="1"/>
    </xf>
    <xf numFmtId="164" fontId="4" fillId="0" borderId="5" xfId="19" applyNumberFormat="1" applyFont="1" applyBorder="1" applyAlignment="1">
      <alignment horizontal="right" wrapText="1"/>
    </xf>
    <xf numFmtId="164" fontId="4" fillId="0" borderId="5" xfId="0" applyNumberFormat="1" applyFont="1" applyBorder="1" applyAlignment="1">
      <alignment horizontal="right" wrapText="1"/>
    </xf>
    <xf numFmtId="1" fontId="4" fillId="0" borderId="5" xfId="0" applyNumberFormat="1" applyFont="1" applyBorder="1" applyAlignment="1" applyProtection="1">
      <alignment horizontal="right" wrapText="1"/>
      <protection hidden="1"/>
    </xf>
    <xf numFmtId="0" fontId="42" fillId="0" borderId="2" xfId="0" applyFont="1" applyBorder="1"/>
    <xf numFmtId="0" fontId="39" fillId="0" borderId="0" xfId="0" applyFont="1" applyFill="1" applyBorder="1" applyAlignment="1">
      <alignment horizontal="center" wrapText="1"/>
    </xf>
    <xf numFmtId="164" fontId="0" fillId="0" borderId="0" xfId="0" applyNumberFormat="1"/>
    <xf numFmtId="164" fontId="49" fillId="0" borderId="0" xfId="0" applyNumberFormat="1" applyFont="1" applyAlignment="1"/>
    <xf numFmtId="164" fontId="0" fillId="0" borderId="0" xfId="0" applyNumberFormat="1" applyAlignment="1">
      <alignment vertical="center"/>
    </xf>
    <xf numFmtId="164" fontId="0" fillId="0" borderId="0" xfId="0" applyNumberFormat="1" applyFill="1" applyBorder="1"/>
    <xf numFmtId="164" fontId="9" fillId="0" borderId="0" xfId="119" applyNumberFormat="1" applyFont="1" applyFill="1" applyBorder="1">
      <alignment horizontal="right"/>
    </xf>
    <xf numFmtId="164" fontId="31" fillId="0" borderId="0" xfId="0" applyNumberFormat="1" applyFont="1" applyFill="1" applyBorder="1"/>
    <xf numFmtId="164" fontId="4" fillId="0" borderId="0" xfId="1" applyNumberFormat="1" applyFont="1" applyFill="1" applyBorder="1" applyAlignment="1">
      <alignment horizontal="right"/>
    </xf>
    <xf numFmtId="164" fontId="4" fillId="0" borderId="0" xfId="119" applyNumberFormat="1" applyFont="1" applyFill="1" applyBorder="1">
      <alignment horizontal="right"/>
    </xf>
    <xf numFmtId="164" fontId="9" fillId="0" borderId="0" xfId="119" applyNumberFormat="1" applyFont="1" applyFill="1" applyBorder="1" applyAlignment="1">
      <alignment horizontal="right" vertical="top"/>
    </xf>
    <xf numFmtId="164" fontId="9" fillId="0" borderId="0" xfId="130" applyNumberFormat="1" applyFill="1" applyBorder="1">
      <alignment horizontal="right"/>
    </xf>
    <xf numFmtId="164" fontId="4" fillId="0" borderId="0" xfId="130" applyNumberFormat="1" applyFont="1" applyFill="1" applyBorder="1">
      <alignment horizontal="right"/>
    </xf>
    <xf numFmtId="164" fontId="0" fillId="0" borderId="3" xfId="0" applyNumberFormat="1" applyBorder="1"/>
    <xf numFmtId="0" fontId="49" fillId="0" borderId="0" xfId="0" applyFont="1" applyAlignment="1"/>
    <xf numFmtId="0" fontId="0" fillId="3" borderId="6" xfId="0" applyFill="1" applyBorder="1"/>
    <xf numFmtId="0" fontId="37" fillId="3" borderId="6" xfId="0" applyFont="1" applyFill="1" applyBorder="1"/>
    <xf numFmtId="0" fontId="9" fillId="0" borderId="0" xfId="0" applyFont="1" applyAlignment="1">
      <alignment wrapText="1"/>
    </xf>
    <xf numFmtId="0" fontId="49" fillId="3" borderId="6" xfId="23" applyFont="1" applyFill="1" applyBorder="1" applyAlignment="1">
      <alignment horizontal="left"/>
    </xf>
    <xf numFmtId="0" fontId="6" fillId="3" borderId="6" xfId="23" applyFill="1" applyBorder="1"/>
    <xf numFmtId="0" fontId="37" fillId="3" borderId="6" xfId="23" applyFont="1" applyFill="1" applyBorder="1" applyAlignment="1">
      <alignment horizontal="left"/>
    </xf>
    <xf numFmtId="0" fontId="41" fillId="3" borderId="0" xfId="0" applyFont="1" applyFill="1" applyAlignment="1">
      <alignment horizontal="left"/>
    </xf>
    <xf numFmtId="0" fontId="50" fillId="0" borderId="4" xfId="0" applyFont="1" applyFill="1" applyBorder="1" applyAlignment="1">
      <alignment horizontal="left"/>
    </xf>
    <xf numFmtId="0" fontId="3" fillId="0" borderId="0" xfId="5" applyFont="1" applyAlignment="1">
      <alignment horizontal="left" wrapText="1"/>
    </xf>
    <xf numFmtId="0" fontId="51" fillId="2" borderId="0" xfId="35" applyFont="1" applyFill="1" applyBorder="1" applyAlignment="1">
      <alignment horizontal="left" vertical="center" indent="10"/>
    </xf>
    <xf numFmtId="0" fontId="51" fillId="2" borderId="3" xfId="35" applyFont="1" applyFill="1" applyBorder="1" applyAlignment="1">
      <alignment horizontal="left" vertical="center" indent="10"/>
    </xf>
    <xf numFmtId="0" fontId="39" fillId="0" borderId="2" xfId="0" applyFont="1" applyFill="1" applyBorder="1" applyAlignment="1">
      <alignment horizontal="center" wrapText="1"/>
    </xf>
    <xf numFmtId="0" fontId="27" fillId="0" borderId="2" xfId="0" applyFont="1" applyBorder="1" applyAlignment="1">
      <alignment horizontal="center"/>
    </xf>
    <xf numFmtId="0" fontId="39" fillId="0" borderId="2" xfId="0" applyFont="1" applyBorder="1" applyAlignment="1">
      <alignment horizontal="center" wrapText="1"/>
    </xf>
    <xf numFmtId="0" fontId="39" fillId="0" borderId="2" xfId="0" applyFont="1" applyBorder="1" applyAlignment="1">
      <alignment horizontal="center"/>
    </xf>
    <xf numFmtId="0" fontId="49" fillId="0" borderId="0" xfId="0" applyFont="1" applyAlignment="1"/>
    <xf numFmtId="0" fontId="39" fillId="0" borderId="2" xfId="0" applyFont="1" applyBorder="1" applyAlignment="1" applyProtection="1">
      <alignment horizontal="center"/>
      <protection hidden="1"/>
    </xf>
    <xf numFmtId="0" fontId="39" fillId="0" borderId="2" xfId="0" applyFont="1" applyBorder="1" applyAlignment="1" applyProtection="1">
      <alignment horizontal="center" wrapText="1"/>
      <protection hidden="1"/>
    </xf>
    <xf numFmtId="0" fontId="39" fillId="0" borderId="2" xfId="0" applyFont="1" applyFill="1" applyBorder="1" applyAlignment="1" applyProtection="1">
      <alignment horizontal="center" wrapText="1"/>
      <protection hidden="1"/>
    </xf>
  </cellXfs>
  <cellStyles count="148">
    <cellStyle name="Comma" xfId="1" builtinId="3"/>
    <cellStyle name="Comma 2" xfId="2" xr:uid="{00000000-0005-0000-0000-000001000000}"/>
    <cellStyle name="Heading" xfId="3" xr:uid="{00000000-0005-0000-0000-000002000000}"/>
    <cellStyle name="Heading1" xfId="4" xr:uid="{00000000-0005-0000-0000-000003000000}"/>
    <cellStyle name="Hyperlink" xfId="5" builtinId="8"/>
    <cellStyle name="Hyperlink 2" xfId="6" xr:uid="{00000000-0005-0000-0000-000005000000}"/>
    <cellStyle name="Hyperlink 2 2" xfId="7" xr:uid="{00000000-0005-0000-0000-000006000000}"/>
    <cellStyle name="Hyperlink 2 3"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6" xfId="16" xr:uid="{00000000-0005-0000-0000-00000F000000}"/>
    <cellStyle name="Normal" xfId="0" builtinId="0" customBuiltin="1"/>
    <cellStyle name="Normal 10" xfId="17" xr:uid="{00000000-0005-0000-0000-000011000000}"/>
    <cellStyle name="Normal 11" xfId="18" xr:uid="{00000000-0005-0000-0000-000012000000}"/>
    <cellStyle name="Normal 2" xfId="19" xr:uid="{00000000-0005-0000-0000-000013000000}"/>
    <cellStyle name="Normal 2 2" xfId="20" xr:uid="{00000000-0005-0000-0000-000014000000}"/>
    <cellStyle name="Normal 2 3" xfId="21" xr:uid="{00000000-0005-0000-0000-000015000000}"/>
    <cellStyle name="Normal 3" xfId="22" xr:uid="{00000000-0005-0000-0000-000016000000}"/>
    <cellStyle name="Normal 3 2" xfId="23" xr:uid="{00000000-0005-0000-0000-000017000000}"/>
    <cellStyle name="Normal 3 2 2" xfId="24" xr:uid="{00000000-0005-0000-0000-000018000000}"/>
    <cellStyle name="Normal 3 3" xfId="25" xr:uid="{00000000-0005-0000-0000-000019000000}"/>
    <cellStyle name="Normal 3 4" xfId="26" xr:uid="{00000000-0005-0000-0000-00001A000000}"/>
    <cellStyle name="Normal 4" xfId="27" xr:uid="{00000000-0005-0000-0000-00001B000000}"/>
    <cellStyle name="Normal 4 2" xfId="28" xr:uid="{00000000-0005-0000-0000-00001C000000}"/>
    <cellStyle name="Normal 4 3" xfId="29" xr:uid="{00000000-0005-0000-0000-00001D000000}"/>
    <cellStyle name="Normal 5" xfId="30" xr:uid="{00000000-0005-0000-0000-00001E000000}"/>
    <cellStyle name="Normal 5 2" xfId="31" xr:uid="{00000000-0005-0000-0000-00001F000000}"/>
    <cellStyle name="Normal 5 2 2" xfId="32" xr:uid="{00000000-0005-0000-0000-000020000000}"/>
    <cellStyle name="Normal 5 3" xfId="33" xr:uid="{00000000-0005-0000-0000-000021000000}"/>
    <cellStyle name="Normal 5 4" xfId="34" xr:uid="{00000000-0005-0000-0000-000022000000}"/>
    <cellStyle name="Normal 6" xfId="35" xr:uid="{00000000-0005-0000-0000-000023000000}"/>
    <cellStyle name="Normal 6 2" xfId="36" xr:uid="{00000000-0005-0000-0000-000024000000}"/>
    <cellStyle name="Normal 6 3" xfId="37" xr:uid="{00000000-0005-0000-0000-000025000000}"/>
    <cellStyle name="Normal 7" xfId="38" xr:uid="{00000000-0005-0000-0000-000026000000}"/>
    <cellStyle name="Normal 8" xfId="39" xr:uid="{00000000-0005-0000-0000-000027000000}"/>
    <cellStyle name="Normal 8 2" xfId="40" xr:uid="{00000000-0005-0000-0000-000028000000}"/>
    <cellStyle name="Normal 9" xfId="41" xr:uid="{00000000-0005-0000-0000-000029000000}"/>
    <cellStyle name="Normal 9 2" xfId="42" xr:uid="{00000000-0005-0000-0000-00002A000000}"/>
    <cellStyle name="Result" xfId="43" xr:uid="{00000000-0005-0000-0000-00002B000000}"/>
    <cellStyle name="Result2" xfId="44" xr:uid="{00000000-0005-0000-0000-00002C000000}"/>
    <cellStyle name="Style1" xfId="45" xr:uid="{00000000-0005-0000-0000-00002D000000}"/>
    <cellStyle name="Style1 2" xfId="46" xr:uid="{00000000-0005-0000-0000-00002E000000}"/>
    <cellStyle name="Style1 2 2" xfId="47" xr:uid="{00000000-0005-0000-0000-00002F000000}"/>
    <cellStyle name="Style1 3" xfId="48" xr:uid="{00000000-0005-0000-0000-000030000000}"/>
    <cellStyle name="Style1 3 2" xfId="49" xr:uid="{00000000-0005-0000-0000-000031000000}"/>
    <cellStyle name="Style1 4" xfId="50" xr:uid="{00000000-0005-0000-0000-000032000000}"/>
    <cellStyle name="Style1 4 2" xfId="51" xr:uid="{00000000-0005-0000-0000-000033000000}"/>
    <cellStyle name="Style1 5" xfId="52" xr:uid="{00000000-0005-0000-0000-000034000000}"/>
    <cellStyle name="Style1 6" xfId="53" xr:uid="{00000000-0005-0000-0000-000035000000}"/>
    <cellStyle name="Style2" xfId="54" xr:uid="{00000000-0005-0000-0000-000036000000}"/>
    <cellStyle name="Style2 2" xfId="55" xr:uid="{00000000-0005-0000-0000-000037000000}"/>
    <cellStyle name="Style2 2 2" xfId="56" xr:uid="{00000000-0005-0000-0000-000038000000}"/>
    <cellStyle name="Style2 3" xfId="57" xr:uid="{00000000-0005-0000-0000-000039000000}"/>
    <cellStyle name="Style2 3 2" xfId="58" xr:uid="{00000000-0005-0000-0000-00003A000000}"/>
    <cellStyle name="Style2 4" xfId="59" xr:uid="{00000000-0005-0000-0000-00003B000000}"/>
    <cellStyle name="Style2 4 2" xfId="60" xr:uid="{00000000-0005-0000-0000-00003C000000}"/>
    <cellStyle name="Style2 5" xfId="61" xr:uid="{00000000-0005-0000-0000-00003D000000}"/>
    <cellStyle name="Style2 6" xfId="62" xr:uid="{00000000-0005-0000-0000-00003E000000}"/>
    <cellStyle name="Style3" xfId="63" xr:uid="{00000000-0005-0000-0000-00003F000000}"/>
    <cellStyle name="Style3 2" xfId="64" xr:uid="{00000000-0005-0000-0000-000040000000}"/>
    <cellStyle name="Style3 2 2" xfId="65" xr:uid="{00000000-0005-0000-0000-000041000000}"/>
    <cellStyle name="Style3 3" xfId="66" xr:uid="{00000000-0005-0000-0000-000042000000}"/>
    <cellStyle name="Style3 3 2" xfId="67" xr:uid="{00000000-0005-0000-0000-000043000000}"/>
    <cellStyle name="Style3 4" xfId="68" xr:uid="{00000000-0005-0000-0000-000044000000}"/>
    <cellStyle name="Style3 5" xfId="69" xr:uid="{00000000-0005-0000-0000-000045000000}"/>
    <cellStyle name="Style3 5 2" xfId="70" xr:uid="{00000000-0005-0000-0000-000046000000}"/>
    <cellStyle name="Style3 6" xfId="71" xr:uid="{00000000-0005-0000-0000-000047000000}"/>
    <cellStyle name="Style3 6 2" xfId="72" xr:uid="{00000000-0005-0000-0000-000048000000}"/>
    <cellStyle name="Style3 7" xfId="73" xr:uid="{00000000-0005-0000-0000-000049000000}"/>
    <cellStyle name="Style3 8" xfId="74" xr:uid="{00000000-0005-0000-0000-00004A000000}"/>
    <cellStyle name="Style4" xfId="75" xr:uid="{00000000-0005-0000-0000-00004B000000}"/>
    <cellStyle name="Style4 10" xfId="76" xr:uid="{00000000-0005-0000-0000-00004C000000}"/>
    <cellStyle name="Style4 10 2" xfId="77" xr:uid="{00000000-0005-0000-0000-00004D000000}"/>
    <cellStyle name="Style4 11" xfId="78" xr:uid="{00000000-0005-0000-0000-00004E000000}"/>
    <cellStyle name="Style4 11 2" xfId="79" xr:uid="{00000000-0005-0000-0000-00004F000000}"/>
    <cellStyle name="Style4 12" xfId="80" xr:uid="{00000000-0005-0000-0000-000050000000}"/>
    <cellStyle name="Style4 12 2" xfId="81" xr:uid="{00000000-0005-0000-0000-000051000000}"/>
    <cellStyle name="Style4 13" xfId="82" xr:uid="{00000000-0005-0000-0000-000052000000}"/>
    <cellStyle name="Style4 13 2" xfId="83" xr:uid="{00000000-0005-0000-0000-000053000000}"/>
    <cellStyle name="Style4 14" xfId="84" xr:uid="{00000000-0005-0000-0000-000054000000}"/>
    <cellStyle name="Style4 15" xfId="85" xr:uid="{00000000-0005-0000-0000-000055000000}"/>
    <cellStyle name="Style4 2" xfId="86" xr:uid="{00000000-0005-0000-0000-000056000000}"/>
    <cellStyle name="Style4 3" xfId="87" xr:uid="{00000000-0005-0000-0000-000057000000}"/>
    <cellStyle name="Style4 3 2" xfId="88" xr:uid="{00000000-0005-0000-0000-000058000000}"/>
    <cellStyle name="Style4 4" xfId="89" xr:uid="{00000000-0005-0000-0000-000059000000}"/>
    <cellStyle name="Style4 5" xfId="90" xr:uid="{00000000-0005-0000-0000-00005A000000}"/>
    <cellStyle name="Style4 5 2" xfId="91" xr:uid="{00000000-0005-0000-0000-00005B000000}"/>
    <cellStyle name="Style4 6" xfId="92" xr:uid="{00000000-0005-0000-0000-00005C000000}"/>
    <cellStyle name="Style4 7" xfId="93" xr:uid="{00000000-0005-0000-0000-00005D000000}"/>
    <cellStyle name="Style4 7 2" xfId="94" xr:uid="{00000000-0005-0000-0000-00005E000000}"/>
    <cellStyle name="Style4 8" xfId="95" xr:uid="{00000000-0005-0000-0000-00005F000000}"/>
    <cellStyle name="Style4 8 2" xfId="96" xr:uid="{00000000-0005-0000-0000-000060000000}"/>
    <cellStyle name="Style4 9" xfId="97" xr:uid="{00000000-0005-0000-0000-000061000000}"/>
    <cellStyle name="Style5" xfId="98" xr:uid="{00000000-0005-0000-0000-000062000000}"/>
    <cellStyle name="Style5 10" xfId="99" xr:uid="{00000000-0005-0000-0000-000063000000}"/>
    <cellStyle name="Style5 11" xfId="100" xr:uid="{00000000-0005-0000-0000-000064000000}"/>
    <cellStyle name="Style5 11 2" xfId="101" xr:uid="{00000000-0005-0000-0000-000065000000}"/>
    <cellStyle name="Style5 12" xfId="102" xr:uid="{00000000-0005-0000-0000-000066000000}"/>
    <cellStyle name="Style5 13" xfId="103" xr:uid="{00000000-0005-0000-0000-000067000000}"/>
    <cellStyle name="Style5 2" xfId="104" xr:uid="{00000000-0005-0000-0000-000068000000}"/>
    <cellStyle name="Style5 2 2" xfId="105" xr:uid="{00000000-0005-0000-0000-000069000000}"/>
    <cellStyle name="Style5 3" xfId="106" xr:uid="{00000000-0005-0000-0000-00006A000000}"/>
    <cellStyle name="Style5 4" xfId="107" xr:uid="{00000000-0005-0000-0000-00006B000000}"/>
    <cellStyle name="Style5 4 2" xfId="108" xr:uid="{00000000-0005-0000-0000-00006C000000}"/>
    <cellStyle name="Style5 5" xfId="109" xr:uid="{00000000-0005-0000-0000-00006D000000}"/>
    <cellStyle name="Style5 6" xfId="110" xr:uid="{00000000-0005-0000-0000-00006E000000}"/>
    <cellStyle name="Style5 6 2" xfId="111" xr:uid="{00000000-0005-0000-0000-00006F000000}"/>
    <cellStyle name="Style5 7" xfId="112" xr:uid="{00000000-0005-0000-0000-000070000000}"/>
    <cellStyle name="Style5 7 2" xfId="113" xr:uid="{00000000-0005-0000-0000-000071000000}"/>
    <cellStyle name="Style5 8" xfId="114" xr:uid="{00000000-0005-0000-0000-000072000000}"/>
    <cellStyle name="Style5 8 2" xfId="115" xr:uid="{00000000-0005-0000-0000-000073000000}"/>
    <cellStyle name="Style5 9" xfId="116" xr:uid="{00000000-0005-0000-0000-000074000000}"/>
    <cellStyle name="Style5 9 2" xfId="117" xr:uid="{00000000-0005-0000-0000-000075000000}"/>
    <cellStyle name="Style6" xfId="118" xr:uid="{00000000-0005-0000-0000-000076000000}"/>
    <cellStyle name="Style6 2" xfId="119" xr:uid="{00000000-0005-0000-0000-000077000000}"/>
    <cellStyle name="Style6 2 2" xfId="120" xr:uid="{00000000-0005-0000-0000-000078000000}"/>
    <cellStyle name="Style6 3" xfId="121" xr:uid="{00000000-0005-0000-0000-000079000000}"/>
    <cellStyle name="Style6 3 2" xfId="122" xr:uid="{00000000-0005-0000-0000-00007A000000}"/>
    <cellStyle name="Style6 4" xfId="123" xr:uid="{00000000-0005-0000-0000-00007B000000}"/>
    <cellStyle name="Style6 5" xfId="124" xr:uid="{00000000-0005-0000-0000-00007C000000}"/>
    <cellStyle name="Style6 5 2" xfId="125" xr:uid="{00000000-0005-0000-0000-00007D000000}"/>
    <cellStyle name="Style6 6" xfId="126" xr:uid="{00000000-0005-0000-0000-00007E000000}"/>
    <cellStyle name="Style6 6 2" xfId="127" xr:uid="{00000000-0005-0000-0000-00007F000000}"/>
    <cellStyle name="Style6 7" xfId="128" xr:uid="{00000000-0005-0000-0000-000080000000}"/>
    <cellStyle name="Style6 7 2" xfId="129" xr:uid="{00000000-0005-0000-0000-000081000000}"/>
    <cellStyle name="Style6 7 5" xfId="130" xr:uid="{00000000-0005-0000-0000-000082000000}"/>
    <cellStyle name="Style6 8" xfId="131" xr:uid="{00000000-0005-0000-0000-000083000000}"/>
    <cellStyle name="Style6 9" xfId="132" xr:uid="{00000000-0005-0000-0000-000084000000}"/>
    <cellStyle name="Style7" xfId="133" xr:uid="{00000000-0005-0000-0000-000085000000}"/>
    <cellStyle name="Style7 2" xfId="134" xr:uid="{00000000-0005-0000-0000-000086000000}"/>
    <cellStyle name="Style7 2 2" xfId="135" xr:uid="{00000000-0005-0000-0000-000087000000}"/>
    <cellStyle name="Style7 3" xfId="136" xr:uid="{00000000-0005-0000-0000-000088000000}"/>
    <cellStyle name="Style7 3 2" xfId="137" xr:uid="{00000000-0005-0000-0000-000089000000}"/>
    <cellStyle name="Style7 4" xfId="138" xr:uid="{00000000-0005-0000-0000-00008A000000}"/>
    <cellStyle name="Style7 5" xfId="139" xr:uid="{00000000-0005-0000-0000-00008B000000}"/>
    <cellStyle name="Style7 6" xfId="140" xr:uid="{00000000-0005-0000-0000-00008C000000}"/>
    <cellStyle name="Style8" xfId="141" xr:uid="{00000000-0005-0000-0000-00008D000000}"/>
    <cellStyle name="Style8 2" xfId="142" xr:uid="{00000000-0005-0000-0000-00008E000000}"/>
    <cellStyle name="Style8 2 2" xfId="143" xr:uid="{00000000-0005-0000-0000-00008F000000}"/>
    <cellStyle name="Style8 3" xfId="144" xr:uid="{00000000-0005-0000-0000-000090000000}"/>
    <cellStyle name="Style8 3 2" xfId="145" xr:uid="{00000000-0005-0000-0000-000091000000}"/>
    <cellStyle name="Style8 4" xfId="146" xr:uid="{00000000-0005-0000-0000-000092000000}"/>
    <cellStyle name="Style9" xfId="147" xr:uid="{00000000-0005-0000-0000-00009300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8467</xdr:colOff>
      <xdr:row>0</xdr:row>
      <xdr:rowOff>745067</xdr:rowOff>
    </xdr:to>
    <xdr:pic>
      <xdr:nvPicPr>
        <xdr:cNvPr id="3" name="Picture 2" descr="Australian Bureau of Statistics Logo">
          <a:extLst>
            <a:ext uri="{FF2B5EF4-FFF2-40B4-BE49-F238E27FC236}">
              <a16:creationId xmlns:a16="http://schemas.microsoft.com/office/drawing/2014/main" id="{8C3A84B0-264C-4AF7-9BF2-D136592F3C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8634E718-6F0F-4BF5-920D-BBC7CB7D57C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7259346-033F-4530-8882-808652F0EA4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431BCF3-745B-4C74-BE99-385F67C0923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152400</xdr:colOff>
      <xdr:row>5</xdr:row>
      <xdr:rowOff>180975</xdr:rowOff>
    </xdr:from>
    <xdr:to>
      <xdr:col>1</xdr:col>
      <xdr:colOff>561975</xdr:colOff>
      <xdr:row>5</xdr:row>
      <xdr:rowOff>180975</xdr:rowOff>
    </xdr:to>
    <xdr:cxnSp macro="">
      <xdr:nvCxnSpPr>
        <xdr:cNvPr id="3" name="Straight Arrow Connector 2">
          <a:extLst>
            <a:ext uri="{FF2B5EF4-FFF2-40B4-BE49-F238E27FC236}">
              <a16:creationId xmlns:a16="http://schemas.microsoft.com/office/drawing/2014/main" id="{A7489E35-E51D-4877-8C0E-19584CBEF7C1}"/>
            </a:ext>
          </a:extLst>
        </xdr:cNvPr>
        <xdr:cNvCxnSpPr/>
      </xdr:nvCxnSpPr>
      <xdr:spPr>
        <a:xfrm flipH="1">
          <a:off x="4162425" y="1743075"/>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F74DCACA-97C0-4936-BFDA-C1577745C5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8D12FF18-B612-47C9-BD36-D973F9C2BE6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7E7D487-C919-4645-9B2A-5402C64CC8E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FF9DEFA-4522-4DA9-A641-E40CFDB52E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C413396-7A26-423A-9595-5A854EB7B1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08472E3C-6E6B-4F2E-B8D0-F8322F41715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82638B4-2D52-48FE-9FA1-215EBA416FE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A2FAD276-F824-44EF-BC2C-69F6865EB2E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F5846E4-366C-43A9-BC7A-5D2BC731E73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AB45AEB-211D-44BC-8618-E94DC02D9FA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EC625E2-C011-4FA8-A8A0-4C303CCF12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80149FD1-B52D-4495-B1A6-CB0D7848EE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519AD65-0941-4F16-9FB0-BC9573C91F4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CD5EEB8-E01D-42FC-9961-32B4E0B8161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2C47257-6475-4E09-BF97-8CE60F09C46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B76F4850-66F3-406A-B64A-5BD9D48A251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755FC83-6BDA-42FF-A3E6-753751F78E2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8"/>
  <sheetViews>
    <sheetView showGridLines="0" workbookViewId="0">
      <pane ySplit="3" topLeftCell="A4" activePane="bottomLeft" state="frozenSplit"/>
      <selection activeCell="A148" sqref="A148"/>
      <selection pane="bottomLeft" sqref="A1:XFD1"/>
    </sheetView>
  </sheetViews>
  <sheetFormatPr defaultRowHeight="14.25"/>
  <cols>
    <col min="1" max="2" width="6" customWidth="1"/>
    <col min="3" max="3" width="100.25" customWidth="1"/>
    <col min="4" max="5" width="10.75" customWidth="1"/>
  </cols>
  <sheetData>
    <row r="1" spans="1:14" s="205" customFormat="1" ht="68.099999999999994" customHeight="1">
      <c r="A1" s="204" t="s">
        <v>0</v>
      </c>
      <c r="B1" s="204"/>
      <c r="C1" s="204"/>
      <c r="D1" s="204"/>
      <c r="E1" s="204"/>
      <c r="F1" s="204"/>
      <c r="G1" s="204"/>
      <c r="H1" s="204"/>
      <c r="I1" s="204"/>
      <c r="J1" s="204"/>
      <c r="K1" s="204"/>
      <c r="L1" s="204"/>
      <c r="M1" s="204"/>
      <c r="N1" s="204"/>
    </row>
    <row r="2" spans="1:14" ht="22.7" customHeight="1">
      <c r="A2" s="17" t="s">
        <v>68</v>
      </c>
      <c r="B2" s="17"/>
    </row>
    <row r="3" spans="1:14" ht="12.75" customHeight="1">
      <c r="A3" s="91" t="s">
        <v>74</v>
      </c>
      <c r="B3" s="2"/>
    </row>
    <row r="5" spans="1:14" ht="12.75" customHeight="1">
      <c r="B5" s="1" t="s">
        <v>1</v>
      </c>
    </row>
    <row r="6" spans="1:14" ht="12.75" customHeight="1">
      <c r="B6" s="3" t="s">
        <v>67</v>
      </c>
    </row>
    <row r="7" spans="1:14">
      <c r="B7" s="10">
        <v>2013</v>
      </c>
      <c r="C7" s="4" t="s">
        <v>81</v>
      </c>
    </row>
    <row r="8" spans="1:14">
      <c r="B8" s="10">
        <v>2014</v>
      </c>
      <c r="C8" s="4" t="s">
        <v>82</v>
      </c>
    </row>
    <row r="9" spans="1:14">
      <c r="B9" s="10">
        <v>2015</v>
      </c>
      <c r="C9" s="4" t="s">
        <v>83</v>
      </c>
    </row>
    <row r="10" spans="1:14" s="18" customFormat="1">
      <c r="B10" s="10">
        <v>2016</v>
      </c>
      <c r="C10" s="4" t="s">
        <v>84</v>
      </c>
    </row>
    <row r="11" spans="1:14" s="18" customFormat="1">
      <c r="B11" s="10">
        <v>2017</v>
      </c>
      <c r="C11" s="4" t="s">
        <v>85</v>
      </c>
    </row>
    <row r="12" spans="1:14" s="18" customFormat="1">
      <c r="B12" s="10">
        <v>2018</v>
      </c>
      <c r="C12" s="4" t="s">
        <v>86</v>
      </c>
    </row>
    <row r="13" spans="1:14" s="18" customFormat="1">
      <c r="B13" s="10">
        <v>2019</v>
      </c>
      <c r="C13" s="4" t="s">
        <v>87</v>
      </c>
    </row>
    <row r="14" spans="1:14" s="18" customFormat="1">
      <c r="B14" s="10">
        <v>2020</v>
      </c>
      <c r="C14" s="4" t="s">
        <v>88</v>
      </c>
    </row>
    <row r="15" spans="1:14" s="18" customFormat="1">
      <c r="B15" s="10">
        <v>2021</v>
      </c>
      <c r="C15" s="4" t="s">
        <v>89</v>
      </c>
    </row>
    <row r="16" spans="1:14" s="18" customFormat="1">
      <c r="B16" s="10" t="s">
        <v>75</v>
      </c>
      <c r="C16" s="4" t="s">
        <v>103</v>
      </c>
    </row>
    <row r="17" spans="1:34" s="18" customFormat="1">
      <c r="B17" s="10"/>
      <c r="C17" s="4"/>
    </row>
    <row r="19" spans="1:34" ht="15">
      <c r="B19" s="202"/>
      <c r="C19" s="202"/>
    </row>
    <row r="20" spans="1:34" s="18" customFormat="1" ht="15.75">
      <c r="A20" s="195"/>
      <c r="B20" s="196" t="s">
        <v>2</v>
      </c>
      <c r="C20" s="196"/>
      <c r="D20" s="197"/>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row>
    <row r="21" spans="1:34" s="18" customFormat="1">
      <c r="A21" s="195"/>
      <c r="B21" s="195"/>
      <c r="C21" s="195"/>
      <c r="D21" s="197"/>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row>
    <row r="22" spans="1:34" s="18" customFormat="1" ht="15">
      <c r="A22" s="195"/>
      <c r="B22" s="198" t="s">
        <v>92</v>
      </c>
      <c r="C22" s="199"/>
      <c r="D22" s="197"/>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1:34" s="18" customFormat="1">
      <c r="A23" s="195"/>
      <c r="B23" s="195"/>
      <c r="C23" s="195"/>
      <c r="D23" s="197"/>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row>
    <row r="24" spans="1:34" s="18" customFormat="1" ht="15.75">
      <c r="A24" s="195"/>
      <c r="B24" s="200" t="s">
        <v>3</v>
      </c>
      <c r="C24" s="199"/>
      <c r="D24" s="197"/>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row>
    <row r="25" spans="1:34" s="18" customFormat="1" ht="27.75" customHeight="1">
      <c r="A25" s="195"/>
      <c r="B25" s="203" t="s">
        <v>93</v>
      </c>
      <c r="C25" s="203"/>
      <c r="D25" s="197"/>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18" customFormat="1" ht="15.75">
      <c r="A26" s="195"/>
      <c r="B26" s="200"/>
      <c r="C26" s="199"/>
      <c r="D26" s="197"/>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row>
    <row r="27" spans="1:34" s="18" customFormat="1">
      <c r="A27" s="195"/>
      <c r="B27" s="195"/>
      <c r="C27" s="195"/>
      <c r="D27" s="197"/>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18" customFormat="1">
      <c r="A28" s="195"/>
      <c r="B28" s="201" t="s">
        <v>69</v>
      </c>
      <c r="C28" s="195"/>
      <c r="D28" s="197"/>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row>
  </sheetData>
  <sheetProtection sheet="1" objects="1" scenarios="1"/>
  <mergeCells count="3">
    <mergeCell ref="B19:C19"/>
    <mergeCell ref="B25:C25"/>
    <mergeCell ref="A1:XFD1"/>
  </mergeCells>
  <phoneticPr fontId="9"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6" location="'2013-2021'!A1" display="2013-2021" xr:uid="{00000000-0004-0000-0000-000012000000}"/>
    <hyperlink ref="B14" location="'2020'!A1" display="'2020'!A1" xr:uid="{00000000-0004-0000-0000-000013000000}"/>
    <hyperlink ref="B15" location="'2020'!A1" display="'2020'!A1" xr:uid="{DFFDDDAC-635B-4303-96AD-BEFFB870B286}"/>
    <hyperlink ref="B20" r:id="rId1" xr:uid="{2EBC41B5-54F0-4139-9FF0-0626D6DA3E6C}"/>
    <hyperlink ref="B28" r:id="rId2" display="© Commonwealth of Australia 2017" xr:uid="{2BB74AB0-D1D7-43C1-A70A-2EEB5353D387}"/>
    <hyperlink ref="B25:C25" r:id="rId3" display="For inquiries about these and related statistics, contact the Customer Assistance Service via the ABS website Contact Us page. The ABS Privacy Policy outlines how the ABS will handle any personal information that you provide to us." xr:uid="{E603F69D-921E-4BA3-9E32-588A6D15D09E}"/>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ADCF3-B815-489D-8174-4EA4DEDEF41D}">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05" customFormat="1" ht="68.099999999999994" customHeight="1">
      <c r="A1" s="204" t="s">
        <v>0</v>
      </c>
      <c r="B1" s="204"/>
      <c r="C1" s="204"/>
      <c r="D1" s="204"/>
      <c r="E1" s="204"/>
      <c r="F1" s="204"/>
      <c r="G1" s="204"/>
      <c r="H1" s="204"/>
      <c r="I1" s="204"/>
      <c r="J1" s="204"/>
      <c r="K1" s="204"/>
      <c r="L1" s="204"/>
      <c r="M1" s="204"/>
      <c r="N1" s="204"/>
    </row>
    <row r="2" spans="1:47" ht="15.75">
      <c r="A2" s="17" t="s">
        <v>68</v>
      </c>
    </row>
    <row r="3" spans="1:47">
      <c r="A3" s="91" t="s">
        <v>74</v>
      </c>
    </row>
    <row r="4" spans="1:47">
      <c r="A4" s="210" t="s">
        <v>95</v>
      </c>
      <c r="B4" s="210"/>
      <c r="C4" s="210"/>
      <c r="D4" s="210"/>
      <c r="E4" s="210"/>
      <c r="F4" s="194"/>
      <c r="G4" s="194"/>
      <c r="H4" s="194"/>
      <c r="I4" s="194"/>
      <c r="J4" s="194"/>
      <c r="K4" s="194"/>
      <c r="L4" s="194"/>
      <c r="M4" s="194"/>
      <c r="N4" s="194"/>
      <c r="O4" s="194"/>
      <c r="P4" s="194"/>
      <c r="Q4" s="194"/>
    </row>
    <row r="5" spans="1:47">
      <c r="A5" s="194"/>
      <c r="B5" s="194"/>
      <c r="C5" s="194"/>
      <c r="D5" s="194"/>
      <c r="E5" s="194"/>
      <c r="F5" s="194"/>
      <c r="G5" s="194"/>
      <c r="H5" s="194"/>
      <c r="I5" s="194"/>
      <c r="J5" s="194"/>
      <c r="K5" s="194"/>
      <c r="L5" s="194"/>
      <c r="M5" s="194"/>
      <c r="N5" s="194"/>
      <c r="O5" s="194"/>
      <c r="P5" s="194"/>
    </row>
    <row r="6" spans="1:47">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47">
      <c r="A7" s="175"/>
      <c r="B7" s="206" t="s">
        <v>76</v>
      </c>
      <c r="C7" s="206"/>
      <c r="D7" s="206"/>
      <c r="E7" s="206"/>
      <c r="F7" s="206"/>
      <c r="G7" s="206"/>
      <c r="H7" s="206"/>
      <c r="I7" s="206"/>
      <c r="J7" s="206"/>
      <c r="K7" s="206"/>
      <c r="L7" s="206"/>
      <c r="M7" s="206"/>
      <c r="N7" s="206"/>
      <c r="O7" s="206"/>
      <c r="P7" s="206"/>
      <c r="Q7" s="206"/>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4">
        <v>423.6</v>
      </c>
      <c r="C10" s="84">
        <v>379.4</v>
      </c>
      <c r="D10" s="84">
        <v>424.7</v>
      </c>
      <c r="E10" s="84">
        <v>417.1</v>
      </c>
      <c r="F10" s="84">
        <v>395.3</v>
      </c>
      <c r="G10" s="84">
        <v>353.5</v>
      </c>
      <c r="H10" s="84">
        <v>342.5</v>
      </c>
      <c r="I10" s="84">
        <v>311.2</v>
      </c>
      <c r="J10" s="84">
        <v>277.7</v>
      </c>
      <c r="K10" s="84">
        <v>160.9</v>
      </c>
      <c r="L10" s="84">
        <v>100.4</v>
      </c>
      <c r="M10" s="84">
        <v>526.5</v>
      </c>
      <c r="N10" s="84">
        <v>806.2</v>
      </c>
      <c r="O10" s="84">
        <v>2691</v>
      </c>
      <c r="P10" s="84">
        <v>3496.6</v>
      </c>
      <c r="Q10" s="84">
        <v>3592.6</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4">
        <v>342.3</v>
      </c>
      <c r="C11" s="84">
        <v>328.7</v>
      </c>
      <c r="D11" s="84">
        <v>366.5</v>
      </c>
      <c r="E11" s="84">
        <v>372.7</v>
      </c>
      <c r="F11" s="84">
        <v>329.7</v>
      </c>
      <c r="G11" s="84">
        <v>284.5</v>
      </c>
      <c r="H11" s="84">
        <v>275.3</v>
      </c>
      <c r="I11" s="84">
        <v>253.4</v>
      </c>
      <c r="J11" s="84">
        <v>204.9</v>
      </c>
      <c r="K11" s="84">
        <v>132.30000000000001</v>
      </c>
      <c r="L11" s="84">
        <v>66.599999999999994</v>
      </c>
      <c r="M11" s="84">
        <v>447.3</v>
      </c>
      <c r="N11" s="84">
        <v>673.6</v>
      </c>
      <c r="O11" s="84">
        <v>2217.4</v>
      </c>
      <c r="P11" s="84">
        <v>2892.2</v>
      </c>
      <c r="Q11" s="84">
        <v>2956.3</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4">
        <v>277.60000000000002</v>
      </c>
      <c r="C12" s="84">
        <v>225.2</v>
      </c>
      <c r="D12" s="84">
        <v>252.6</v>
      </c>
      <c r="E12" s="84">
        <v>248.3</v>
      </c>
      <c r="F12" s="84">
        <v>236.6</v>
      </c>
      <c r="G12" s="84">
        <v>212.5</v>
      </c>
      <c r="H12" s="84">
        <v>232.3</v>
      </c>
      <c r="I12" s="84">
        <v>208.5</v>
      </c>
      <c r="J12" s="84">
        <v>181.8</v>
      </c>
      <c r="K12" s="84">
        <v>108.4</v>
      </c>
      <c r="L12" s="84">
        <v>50.7</v>
      </c>
      <c r="M12" s="84">
        <v>315.3</v>
      </c>
      <c r="N12" s="84">
        <v>501</v>
      </c>
      <c r="O12" s="84">
        <v>1677.6</v>
      </c>
      <c r="P12" s="84">
        <v>2177.4</v>
      </c>
      <c r="Q12" s="84">
        <v>2228.6999999999998</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4">
        <v>86.4</v>
      </c>
      <c r="C13" s="84">
        <v>73.8</v>
      </c>
      <c r="D13" s="84">
        <v>78.8</v>
      </c>
      <c r="E13" s="84">
        <v>80</v>
      </c>
      <c r="F13" s="84">
        <v>78.8</v>
      </c>
      <c r="G13" s="84">
        <v>67.400000000000006</v>
      </c>
      <c r="H13" s="84">
        <v>62.7</v>
      </c>
      <c r="I13" s="84">
        <v>66</v>
      </c>
      <c r="J13" s="84">
        <v>59.2</v>
      </c>
      <c r="K13" s="84">
        <v>36.5</v>
      </c>
      <c r="L13" s="84">
        <v>19.600000000000001</v>
      </c>
      <c r="M13" s="84">
        <v>100.6</v>
      </c>
      <c r="N13" s="84">
        <v>158.4</v>
      </c>
      <c r="O13" s="84">
        <v>526.70000000000005</v>
      </c>
      <c r="P13" s="84">
        <v>685.6</v>
      </c>
      <c r="Q13" s="84">
        <v>703.5</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4">
        <v>133</v>
      </c>
      <c r="C14" s="84">
        <v>115.9</v>
      </c>
      <c r="D14" s="84">
        <v>126.8</v>
      </c>
      <c r="E14" s="84">
        <v>132.6</v>
      </c>
      <c r="F14" s="84">
        <v>121.3</v>
      </c>
      <c r="G14" s="84">
        <v>112.8</v>
      </c>
      <c r="H14" s="84">
        <v>113.7</v>
      </c>
      <c r="I14" s="84">
        <v>105.6</v>
      </c>
      <c r="J14" s="84">
        <v>81.599999999999994</v>
      </c>
      <c r="K14" s="84">
        <v>61.6</v>
      </c>
      <c r="L14" s="84">
        <v>24.5</v>
      </c>
      <c r="M14" s="84">
        <v>161.80000000000001</v>
      </c>
      <c r="N14" s="84">
        <v>250.3</v>
      </c>
      <c r="O14" s="84">
        <v>852.4</v>
      </c>
      <c r="P14" s="84">
        <v>1102.7</v>
      </c>
      <c r="Q14" s="84">
        <v>1127.2</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4">
        <v>27.5</v>
      </c>
      <c r="C15" s="84">
        <v>19.399999999999999</v>
      </c>
      <c r="D15" s="84">
        <v>22.5</v>
      </c>
      <c r="E15" s="84">
        <v>20.6</v>
      </c>
      <c r="F15" s="84">
        <v>19.5</v>
      </c>
      <c r="G15" s="84">
        <v>18.399999999999999</v>
      </c>
      <c r="H15" s="84">
        <v>18.8</v>
      </c>
      <c r="I15" s="84">
        <v>20.3</v>
      </c>
      <c r="J15" s="84">
        <v>16.899999999999999</v>
      </c>
      <c r="K15" s="84">
        <v>12.4</v>
      </c>
      <c r="L15" s="84">
        <v>6.2</v>
      </c>
      <c r="M15" s="84">
        <v>28.5</v>
      </c>
      <c r="N15" s="84">
        <v>46.9</v>
      </c>
      <c r="O15" s="84">
        <v>150.9</v>
      </c>
      <c r="P15" s="84">
        <v>197.9</v>
      </c>
      <c r="Q15" s="84">
        <v>203.5</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4">
        <v>8.1</v>
      </c>
      <c r="C16" s="84">
        <v>7.1</v>
      </c>
      <c r="D16" s="84">
        <v>12.9</v>
      </c>
      <c r="E16" s="84">
        <v>15.9</v>
      </c>
      <c r="F16" s="84">
        <v>12.4</v>
      </c>
      <c r="G16" s="84">
        <v>10.9</v>
      </c>
      <c r="H16" s="84">
        <v>10.5</v>
      </c>
      <c r="I16" s="84">
        <v>9.4</v>
      </c>
      <c r="J16" s="84">
        <v>9.1</v>
      </c>
      <c r="K16" s="84">
        <v>5.7</v>
      </c>
      <c r="L16" s="84">
        <v>3.8</v>
      </c>
      <c r="M16" s="84">
        <v>10.7</v>
      </c>
      <c r="N16" s="84">
        <v>14.4</v>
      </c>
      <c r="O16" s="84">
        <v>86.5</v>
      </c>
      <c r="P16" s="84">
        <v>101.3</v>
      </c>
      <c r="Q16" s="84">
        <v>104.8</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4">
        <v>21.8</v>
      </c>
      <c r="C17" s="84">
        <v>23.5</v>
      </c>
      <c r="D17" s="84">
        <v>24.2</v>
      </c>
      <c r="E17" s="84">
        <v>25.5</v>
      </c>
      <c r="F17" s="84">
        <v>27.3</v>
      </c>
      <c r="G17" s="84">
        <v>23</v>
      </c>
      <c r="H17" s="84">
        <v>22.1</v>
      </c>
      <c r="I17" s="84">
        <v>19.8</v>
      </c>
      <c r="J17" s="84">
        <v>14.1</v>
      </c>
      <c r="K17" s="84">
        <v>6</v>
      </c>
      <c r="L17" s="84">
        <v>1.5</v>
      </c>
      <c r="M17" s="84">
        <v>31.2</v>
      </c>
      <c r="N17" s="84">
        <v>45.9</v>
      </c>
      <c r="O17" s="84">
        <v>162.80000000000001</v>
      </c>
      <c r="P17" s="84">
        <v>208.7</v>
      </c>
      <c r="Q17" s="84">
        <v>210.5</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84"/>
      <c r="C18" s="84"/>
      <c r="D18" s="84"/>
      <c r="E18" s="84"/>
      <c r="F18" s="84"/>
      <c r="G18" s="84"/>
      <c r="H18" s="84"/>
      <c r="I18" s="84"/>
      <c r="J18" s="84"/>
      <c r="K18" s="84"/>
      <c r="L18" s="84"/>
      <c r="M18" s="84"/>
      <c r="N18" s="84"/>
      <c r="O18" s="84"/>
      <c r="P18" s="84"/>
      <c r="Q18" s="8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84">
        <v>983.7</v>
      </c>
      <c r="C19" s="84">
        <v>951.7</v>
      </c>
      <c r="D19" s="84">
        <v>1067.0999999999999</v>
      </c>
      <c r="E19" s="84">
        <v>1044.7</v>
      </c>
      <c r="F19" s="84">
        <v>960.8</v>
      </c>
      <c r="G19" s="84">
        <v>837.7</v>
      </c>
      <c r="H19" s="84">
        <v>791.2</v>
      </c>
      <c r="I19" s="84">
        <v>736.2</v>
      </c>
      <c r="J19" s="84">
        <v>593.9</v>
      </c>
      <c r="K19" s="84">
        <v>345.3</v>
      </c>
      <c r="L19" s="84">
        <v>159.69999999999999</v>
      </c>
      <c r="M19" s="84">
        <v>1302.2</v>
      </c>
      <c r="N19" s="84">
        <v>1933.3</v>
      </c>
      <c r="O19" s="84">
        <v>6375.8</v>
      </c>
      <c r="P19" s="84">
        <v>8312.2999999999993</v>
      </c>
      <c r="Q19" s="84">
        <v>8471.9</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84">
        <v>219.6</v>
      </c>
      <c r="C20" s="84">
        <v>147.30000000000001</v>
      </c>
      <c r="D20" s="84">
        <v>142.4</v>
      </c>
      <c r="E20" s="84">
        <v>168.5</v>
      </c>
      <c r="F20" s="84">
        <v>164.7</v>
      </c>
      <c r="G20" s="84">
        <v>155.19999999999999</v>
      </c>
      <c r="H20" s="84">
        <v>182.9</v>
      </c>
      <c r="I20" s="84">
        <v>160.1</v>
      </c>
      <c r="J20" s="84">
        <v>153.69999999999999</v>
      </c>
      <c r="K20" s="84">
        <v>115.9</v>
      </c>
      <c r="L20" s="84">
        <v>59.3</v>
      </c>
      <c r="M20" s="84">
        <v>214.1</v>
      </c>
      <c r="N20" s="84">
        <v>364.7</v>
      </c>
      <c r="O20" s="84">
        <v>1242.0999999999999</v>
      </c>
      <c r="P20" s="84">
        <v>1608.6</v>
      </c>
      <c r="Q20" s="84">
        <v>1664.5</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84">
        <v>111</v>
      </c>
      <c r="C21" s="84">
        <v>63.3</v>
      </c>
      <c r="D21" s="84">
        <v>82.5</v>
      </c>
      <c r="E21" s="84">
        <v>81.5</v>
      </c>
      <c r="F21" s="84">
        <v>72</v>
      </c>
      <c r="G21" s="84">
        <v>72.900000000000006</v>
      </c>
      <c r="H21" s="84">
        <v>86</v>
      </c>
      <c r="I21" s="84">
        <v>86.6</v>
      </c>
      <c r="J21" s="84">
        <v>85.2</v>
      </c>
      <c r="K21" s="84">
        <v>49.9</v>
      </c>
      <c r="L21" s="84">
        <v>41.4</v>
      </c>
      <c r="M21" s="84">
        <v>93.7</v>
      </c>
      <c r="N21" s="84">
        <v>173.3</v>
      </c>
      <c r="O21" s="84">
        <v>618.4</v>
      </c>
      <c r="P21" s="84">
        <v>792</v>
      </c>
      <c r="Q21" s="84">
        <v>834.1</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84">
        <v>10.1</v>
      </c>
      <c r="C22" s="84">
        <v>9.5</v>
      </c>
      <c r="D22" s="84">
        <v>17.5</v>
      </c>
      <c r="E22" s="84">
        <v>18.5</v>
      </c>
      <c r="F22" s="84">
        <v>21.2</v>
      </c>
      <c r="G22" s="84">
        <v>18</v>
      </c>
      <c r="H22" s="84">
        <v>14.7</v>
      </c>
      <c r="I22" s="84">
        <v>13.3</v>
      </c>
      <c r="J22" s="84">
        <v>17.2</v>
      </c>
      <c r="K22" s="84">
        <v>10.9</v>
      </c>
      <c r="L22" s="84">
        <v>9.6999999999999993</v>
      </c>
      <c r="M22" s="84">
        <v>11.9</v>
      </c>
      <c r="N22" s="84">
        <v>20.7</v>
      </c>
      <c r="O22" s="84">
        <v>131.19999999999999</v>
      </c>
      <c r="P22" s="84">
        <v>149.1</v>
      </c>
      <c r="Q22" s="84">
        <v>159.30000000000001</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84"/>
      <c r="C23" s="84"/>
      <c r="D23" s="84"/>
      <c r="E23" s="84"/>
      <c r="F23" s="84"/>
      <c r="G23" s="84"/>
      <c r="H23" s="84"/>
      <c r="I23" s="84"/>
      <c r="J23" s="84"/>
      <c r="K23" s="84"/>
      <c r="L23" s="84"/>
      <c r="M23" s="84"/>
      <c r="N23" s="84"/>
      <c r="O23" s="84"/>
      <c r="P23" s="84"/>
      <c r="Q23" s="84"/>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84">
        <v>677.9</v>
      </c>
      <c r="C24" s="84">
        <v>599.4</v>
      </c>
      <c r="D24" s="84">
        <v>721.9</v>
      </c>
      <c r="E24" s="84">
        <v>772.4</v>
      </c>
      <c r="F24" s="84">
        <v>764.9</v>
      </c>
      <c r="G24" s="84">
        <v>671.5</v>
      </c>
      <c r="H24" s="84">
        <v>637.4</v>
      </c>
      <c r="I24" s="84">
        <v>587.70000000000005</v>
      </c>
      <c r="J24" s="84">
        <v>511.4</v>
      </c>
      <c r="K24" s="84">
        <v>337.3</v>
      </c>
      <c r="L24" s="84">
        <v>193.3</v>
      </c>
      <c r="M24" s="84">
        <v>829.8</v>
      </c>
      <c r="N24" s="84">
        <v>1275.8</v>
      </c>
      <c r="O24" s="84">
        <v>5003.3</v>
      </c>
      <c r="P24" s="84">
        <v>6279</v>
      </c>
      <c r="Q24" s="84">
        <v>6473.7</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84">
        <v>643.20000000000005</v>
      </c>
      <c r="C25" s="84">
        <v>572.5</v>
      </c>
      <c r="D25" s="84">
        <v>586.4</v>
      </c>
      <c r="E25" s="84">
        <v>540.1</v>
      </c>
      <c r="F25" s="84">
        <v>456.3</v>
      </c>
      <c r="G25" s="84">
        <v>413.8</v>
      </c>
      <c r="H25" s="84">
        <v>437.8</v>
      </c>
      <c r="I25" s="84">
        <v>408.7</v>
      </c>
      <c r="J25" s="84">
        <v>336.2</v>
      </c>
      <c r="K25" s="84">
        <v>186.5</v>
      </c>
      <c r="L25" s="84">
        <v>76.099999999999994</v>
      </c>
      <c r="M25" s="84">
        <v>795.1</v>
      </c>
      <c r="N25" s="84">
        <v>1216.2</v>
      </c>
      <c r="O25" s="84">
        <v>3365.2</v>
      </c>
      <c r="P25" s="84">
        <v>4581</v>
      </c>
      <c r="Q25" s="84">
        <v>4659.3999999999996</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164">
        <v>1322.6</v>
      </c>
      <c r="C26" s="164">
        <v>1170.3</v>
      </c>
      <c r="D26" s="164">
        <v>1308.8</v>
      </c>
      <c r="E26" s="164">
        <v>1312.6</v>
      </c>
      <c r="F26" s="164">
        <v>1220.2</v>
      </c>
      <c r="G26" s="164">
        <v>1083.3</v>
      </c>
      <c r="H26" s="164">
        <v>1074.2</v>
      </c>
      <c r="I26" s="164">
        <v>997.4</v>
      </c>
      <c r="J26" s="164">
        <v>847.2</v>
      </c>
      <c r="K26" s="164">
        <v>520.70000000000005</v>
      </c>
      <c r="L26" s="164">
        <v>270.2</v>
      </c>
      <c r="M26" s="164">
        <v>1625.5</v>
      </c>
      <c r="N26" s="164">
        <v>2492.5</v>
      </c>
      <c r="O26" s="164">
        <v>8367.5</v>
      </c>
      <c r="P26" s="164">
        <v>10860</v>
      </c>
      <c r="Q26" s="142">
        <v>11132.2</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7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4">
        <v>462.3</v>
      </c>
      <c r="C30" s="84">
        <v>502.9</v>
      </c>
      <c r="D30" s="84">
        <v>576.79999999999995</v>
      </c>
      <c r="E30" s="84">
        <v>606.4</v>
      </c>
      <c r="F30" s="84">
        <v>583.29999999999995</v>
      </c>
      <c r="G30" s="84">
        <v>519.29999999999995</v>
      </c>
      <c r="H30" s="84">
        <v>512.79999999999995</v>
      </c>
      <c r="I30" s="84">
        <v>495.2</v>
      </c>
      <c r="J30" s="84">
        <v>487.9</v>
      </c>
      <c r="K30" s="84">
        <v>465.1</v>
      </c>
      <c r="L30" s="84">
        <v>771.1</v>
      </c>
      <c r="M30" s="84">
        <v>688.3</v>
      </c>
      <c r="N30" s="84">
        <v>969.2</v>
      </c>
      <c r="O30" s="84">
        <v>4244.3999999999996</v>
      </c>
      <c r="P30" s="84">
        <v>5217.3999999999996</v>
      </c>
      <c r="Q30" s="84">
        <v>5987.2</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4">
        <v>372.2</v>
      </c>
      <c r="C31" s="84">
        <v>433.8</v>
      </c>
      <c r="D31" s="84">
        <v>512.29999999999995</v>
      </c>
      <c r="E31" s="84">
        <v>527.1</v>
      </c>
      <c r="F31" s="84">
        <v>503.3</v>
      </c>
      <c r="G31" s="84">
        <v>431.9</v>
      </c>
      <c r="H31" s="84">
        <v>423.4</v>
      </c>
      <c r="I31" s="84">
        <v>407.7</v>
      </c>
      <c r="J31" s="84">
        <v>390.9</v>
      </c>
      <c r="K31" s="84">
        <v>356.5</v>
      </c>
      <c r="L31" s="84">
        <v>595</v>
      </c>
      <c r="M31" s="84">
        <v>574.70000000000005</v>
      </c>
      <c r="N31" s="84">
        <v>804.1</v>
      </c>
      <c r="O31" s="84">
        <v>3551.9</v>
      </c>
      <c r="P31" s="84">
        <v>4351.7</v>
      </c>
      <c r="Q31" s="84">
        <v>4949.1000000000004</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4">
        <v>315.7</v>
      </c>
      <c r="C32" s="84">
        <v>321.2</v>
      </c>
      <c r="D32" s="84">
        <v>355.8</v>
      </c>
      <c r="E32" s="84">
        <v>355.8</v>
      </c>
      <c r="F32" s="84">
        <v>354.5</v>
      </c>
      <c r="G32" s="84">
        <v>326.39999999999998</v>
      </c>
      <c r="H32" s="84">
        <v>337.4</v>
      </c>
      <c r="I32" s="84">
        <v>328.8</v>
      </c>
      <c r="J32" s="84">
        <v>315.89999999999998</v>
      </c>
      <c r="K32" s="84">
        <v>290.8</v>
      </c>
      <c r="L32" s="84">
        <v>483.4</v>
      </c>
      <c r="M32" s="84">
        <v>445.5</v>
      </c>
      <c r="N32" s="84">
        <v>634.5</v>
      </c>
      <c r="O32" s="84">
        <v>2667</v>
      </c>
      <c r="P32" s="84">
        <v>3307.1</v>
      </c>
      <c r="Q32" s="84">
        <v>3789.5</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4">
        <v>98</v>
      </c>
      <c r="C33" s="84">
        <v>110.4</v>
      </c>
      <c r="D33" s="84">
        <v>114.1</v>
      </c>
      <c r="E33" s="84">
        <v>116.4</v>
      </c>
      <c r="F33" s="84">
        <v>116.8</v>
      </c>
      <c r="G33" s="84">
        <v>105.6</v>
      </c>
      <c r="H33" s="84">
        <v>109.5</v>
      </c>
      <c r="I33" s="84">
        <v>113.5</v>
      </c>
      <c r="J33" s="84">
        <v>112.8</v>
      </c>
      <c r="K33" s="84">
        <v>112</v>
      </c>
      <c r="L33" s="84">
        <v>190</v>
      </c>
      <c r="M33" s="84">
        <v>149.5</v>
      </c>
      <c r="N33" s="84">
        <v>209.5</v>
      </c>
      <c r="O33" s="84">
        <v>900.9</v>
      </c>
      <c r="P33" s="84">
        <v>1110.9000000000001</v>
      </c>
      <c r="Q33" s="84">
        <v>1300.5999999999999</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4">
        <v>151.80000000000001</v>
      </c>
      <c r="C34" s="84">
        <v>161.6</v>
      </c>
      <c r="D34" s="84">
        <v>178.8</v>
      </c>
      <c r="E34" s="84">
        <v>199.3</v>
      </c>
      <c r="F34" s="84">
        <v>199.9</v>
      </c>
      <c r="G34" s="84">
        <v>176.2</v>
      </c>
      <c r="H34" s="84">
        <v>173.7</v>
      </c>
      <c r="I34" s="84">
        <v>173.1</v>
      </c>
      <c r="J34" s="84">
        <v>163.1</v>
      </c>
      <c r="K34" s="84">
        <v>150.6</v>
      </c>
      <c r="L34" s="84">
        <v>242</v>
      </c>
      <c r="M34" s="84">
        <v>221.4</v>
      </c>
      <c r="N34" s="84">
        <v>314.2</v>
      </c>
      <c r="O34" s="84">
        <v>1412.4</v>
      </c>
      <c r="P34" s="84">
        <v>1726.6</v>
      </c>
      <c r="Q34" s="84">
        <v>1968.7</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4">
        <v>30.9</v>
      </c>
      <c r="C35" s="84">
        <v>31.1</v>
      </c>
      <c r="D35" s="84">
        <v>34</v>
      </c>
      <c r="E35" s="84">
        <v>34</v>
      </c>
      <c r="F35" s="84">
        <v>32.200000000000003</v>
      </c>
      <c r="G35" s="84">
        <v>29.9</v>
      </c>
      <c r="H35" s="84">
        <v>32.6</v>
      </c>
      <c r="I35" s="84">
        <v>35.4</v>
      </c>
      <c r="J35" s="84">
        <v>35.6</v>
      </c>
      <c r="K35" s="84">
        <v>38.4</v>
      </c>
      <c r="L35" s="84">
        <v>65.099999999999994</v>
      </c>
      <c r="M35" s="84">
        <v>42.8</v>
      </c>
      <c r="N35" s="84">
        <v>62.1</v>
      </c>
      <c r="O35" s="84">
        <v>272.5</v>
      </c>
      <c r="P35" s="84">
        <v>334.3</v>
      </c>
      <c r="Q35" s="84">
        <v>400.1</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4">
        <v>9.1999999999999993</v>
      </c>
      <c r="C36" s="84">
        <v>9.8000000000000007</v>
      </c>
      <c r="D36" s="84">
        <v>16.100000000000001</v>
      </c>
      <c r="E36" s="84">
        <v>20.3</v>
      </c>
      <c r="F36" s="84">
        <v>16.7</v>
      </c>
      <c r="G36" s="84">
        <v>13.7</v>
      </c>
      <c r="H36" s="84">
        <v>14.1</v>
      </c>
      <c r="I36" s="84">
        <v>13.9</v>
      </c>
      <c r="J36" s="84">
        <v>13.3</v>
      </c>
      <c r="K36" s="84">
        <v>10.5</v>
      </c>
      <c r="L36" s="84">
        <v>13.4</v>
      </c>
      <c r="M36" s="84">
        <v>14.1</v>
      </c>
      <c r="N36" s="84">
        <v>18.7</v>
      </c>
      <c r="O36" s="84">
        <v>118.1</v>
      </c>
      <c r="P36" s="84">
        <v>136.9</v>
      </c>
      <c r="Q36" s="84">
        <v>150.30000000000001</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4">
        <v>23.8</v>
      </c>
      <c r="C37" s="84">
        <v>30.3</v>
      </c>
      <c r="D37" s="84">
        <v>32.1</v>
      </c>
      <c r="E37" s="84">
        <v>34.6</v>
      </c>
      <c r="F37" s="84">
        <v>35.299999999999997</v>
      </c>
      <c r="G37" s="84">
        <v>31</v>
      </c>
      <c r="H37" s="84">
        <v>28.6</v>
      </c>
      <c r="I37" s="84">
        <v>26.4</v>
      </c>
      <c r="J37" s="84">
        <v>23.5</v>
      </c>
      <c r="K37" s="84">
        <v>21.7</v>
      </c>
      <c r="L37" s="84">
        <v>33.9</v>
      </c>
      <c r="M37" s="84">
        <v>39.299999999999997</v>
      </c>
      <c r="N37" s="84">
        <v>52.7</v>
      </c>
      <c r="O37" s="84">
        <v>230.5</v>
      </c>
      <c r="P37" s="84">
        <v>284.7</v>
      </c>
      <c r="Q37" s="84">
        <v>317.7</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84"/>
      <c r="C38" s="84"/>
      <c r="D38" s="84"/>
      <c r="E38" s="84"/>
      <c r="F38" s="84"/>
      <c r="G38" s="84"/>
      <c r="H38" s="84"/>
      <c r="I38" s="84"/>
      <c r="J38" s="84"/>
      <c r="K38" s="84"/>
      <c r="L38" s="84"/>
      <c r="M38" s="84"/>
      <c r="N38" s="84"/>
      <c r="O38" s="84"/>
      <c r="P38" s="84"/>
      <c r="Q38" s="8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84">
        <v>1076.4000000000001</v>
      </c>
      <c r="C39" s="84">
        <v>1265.0999999999999</v>
      </c>
      <c r="D39" s="84">
        <v>1441.2</v>
      </c>
      <c r="E39" s="84">
        <v>1493.2</v>
      </c>
      <c r="F39" s="84">
        <v>1435.7</v>
      </c>
      <c r="G39" s="84">
        <v>1250.9000000000001</v>
      </c>
      <c r="H39" s="84">
        <v>1203.5999999999999</v>
      </c>
      <c r="I39" s="84">
        <v>1161</v>
      </c>
      <c r="J39" s="84">
        <v>1060.0999999999999</v>
      </c>
      <c r="K39" s="84">
        <v>945.3</v>
      </c>
      <c r="L39" s="84">
        <v>1547.7</v>
      </c>
      <c r="M39" s="84">
        <v>1698.5</v>
      </c>
      <c r="N39" s="84">
        <v>2339.8000000000002</v>
      </c>
      <c r="O39" s="84">
        <v>9994.7999999999993</v>
      </c>
      <c r="P39" s="84">
        <v>12336.2</v>
      </c>
      <c r="Q39" s="84">
        <v>13882.5</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84">
        <v>250.6</v>
      </c>
      <c r="C40" s="84">
        <v>220.8</v>
      </c>
      <c r="D40" s="84">
        <v>219.6</v>
      </c>
      <c r="E40" s="84">
        <v>260.3</v>
      </c>
      <c r="F40" s="84">
        <v>270.10000000000002</v>
      </c>
      <c r="G40" s="84">
        <v>245.9</v>
      </c>
      <c r="H40" s="84">
        <v>281.8</v>
      </c>
      <c r="I40" s="84">
        <v>266.10000000000002</v>
      </c>
      <c r="J40" s="84">
        <v>305.2</v>
      </c>
      <c r="K40" s="84">
        <v>328.1</v>
      </c>
      <c r="L40" s="84">
        <v>566.4</v>
      </c>
      <c r="M40" s="84">
        <v>318.8</v>
      </c>
      <c r="N40" s="84">
        <v>473.1</v>
      </c>
      <c r="O40" s="84">
        <v>2176.9</v>
      </c>
      <c r="P40" s="84">
        <v>2649.6</v>
      </c>
      <c r="Q40" s="84">
        <v>3215.6</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84">
        <v>119.8</v>
      </c>
      <c r="C41" s="84">
        <v>102.2</v>
      </c>
      <c r="D41" s="84">
        <v>126.4</v>
      </c>
      <c r="E41" s="84">
        <v>117.2</v>
      </c>
      <c r="F41" s="84">
        <v>108.1</v>
      </c>
      <c r="G41" s="84">
        <v>110</v>
      </c>
      <c r="H41" s="84">
        <v>126.8</v>
      </c>
      <c r="I41" s="84">
        <v>144.1</v>
      </c>
      <c r="J41" s="84">
        <v>155.5</v>
      </c>
      <c r="K41" s="84">
        <v>153</v>
      </c>
      <c r="L41" s="84">
        <v>250.9</v>
      </c>
      <c r="M41" s="84">
        <v>143.80000000000001</v>
      </c>
      <c r="N41" s="84">
        <v>223.8</v>
      </c>
      <c r="O41" s="84">
        <v>1042.5999999999999</v>
      </c>
      <c r="P41" s="84">
        <v>1267.0999999999999</v>
      </c>
      <c r="Q41" s="84">
        <v>1518.2</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84">
        <v>14.2</v>
      </c>
      <c r="C42" s="84">
        <v>15.4</v>
      </c>
      <c r="D42" s="84">
        <v>22.1</v>
      </c>
      <c r="E42" s="84">
        <v>24.4</v>
      </c>
      <c r="F42" s="84">
        <v>29.2</v>
      </c>
      <c r="G42" s="84">
        <v>28.9</v>
      </c>
      <c r="H42" s="84">
        <v>20.8</v>
      </c>
      <c r="I42" s="84">
        <v>21.2</v>
      </c>
      <c r="J42" s="84">
        <v>22.8</v>
      </c>
      <c r="K42" s="84">
        <v>18.3</v>
      </c>
      <c r="L42" s="84">
        <v>30.6</v>
      </c>
      <c r="M42" s="84">
        <v>19.2</v>
      </c>
      <c r="N42" s="84">
        <v>30.5</v>
      </c>
      <c r="O42" s="84">
        <v>185.9</v>
      </c>
      <c r="P42" s="84">
        <v>215.4</v>
      </c>
      <c r="Q42" s="84">
        <v>247.3</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84"/>
      <c r="C43" s="84"/>
      <c r="D43" s="84"/>
      <c r="E43" s="84"/>
      <c r="F43" s="84"/>
      <c r="G43" s="84"/>
      <c r="H43" s="84"/>
      <c r="I43" s="84"/>
      <c r="J43" s="84"/>
      <c r="K43" s="84"/>
      <c r="L43" s="84"/>
      <c r="M43" s="84"/>
      <c r="N43" s="84"/>
      <c r="O43" s="84"/>
      <c r="P43" s="84"/>
      <c r="Q43" s="8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84">
        <v>752.3</v>
      </c>
      <c r="C44" s="84">
        <v>819</v>
      </c>
      <c r="D44" s="84">
        <v>911.2</v>
      </c>
      <c r="E44" s="84">
        <v>930.1</v>
      </c>
      <c r="F44" s="84">
        <v>905.7</v>
      </c>
      <c r="G44" s="84">
        <v>808.9</v>
      </c>
      <c r="H44" s="84">
        <v>806.8</v>
      </c>
      <c r="I44" s="84">
        <v>771.5</v>
      </c>
      <c r="J44" s="84">
        <v>748.3</v>
      </c>
      <c r="K44" s="84">
        <v>704.1</v>
      </c>
      <c r="L44" s="84">
        <v>1158.0999999999999</v>
      </c>
      <c r="M44" s="84">
        <v>1113.0999999999999</v>
      </c>
      <c r="N44" s="84">
        <v>1572</v>
      </c>
      <c r="O44" s="84">
        <v>6589</v>
      </c>
      <c r="P44" s="84">
        <v>8160.5</v>
      </c>
      <c r="Q44" s="84">
        <v>9322.2999999999993</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84">
        <v>714</v>
      </c>
      <c r="C45" s="84">
        <v>781.3</v>
      </c>
      <c r="D45" s="84">
        <v>902.8</v>
      </c>
      <c r="E45" s="84">
        <v>964.3</v>
      </c>
      <c r="F45" s="84">
        <v>938</v>
      </c>
      <c r="G45" s="84">
        <v>826.5</v>
      </c>
      <c r="H45" s="84">
        <v>829</v>
      </c>
      <c r="I45" s="84">
        <v>819.5</v>
      </c>
      <c r="J45" s="84">
        <v>796.7</v>
      </c>
      <c r="K45" s="84">
        <v>740.3</v>
      </c>
      <c r="L45" s="84">
        <v>1235.5</v>
      </c>
      <c r="M45" s="84">
        <v>1065.5</v>
      </c>
      <c r="N45" s="84">
        <v>1496.9</v>
      </c>
      <c r="O45" s="84">
        <v>6812.2</v>
      </c>
      <c r="P45" s="84">
        <v>8308</v>
      </c>
      <c r="Q45" s="84">
        <v>9544</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164">
        <v>1464.9</v>
      </c>
      <c r="C46" s="164">
        <v>1603.5</v>
      </c>
      <c r="D46" s="164">
        <v>1814</v>
      </c>
      <c r="E46" s="164">
        <v>1894.4</v>
      </c>
      <c r="F46" s="164">
        <v>1844.8</v>
      </c>
      <c r="G46" s="164">
        <v>1632</v>
      </c>
      <c r="H46" s="164">
        <v>1636.8</v>
      </c>
      <c r="I46" s="164">
        <v>1592.9</v>
      </c>
      <c r="J46" s="164">
        <v>1544.5</v>
      </c>
      <c r="K46" s="164">
        <v>1447.1</v>
      </c>
      <c r="L46" s="164">
        <v>2395.3000000000002</v>
      </c>
      <c r="M46" s="164">
        <v>2180.1</v>
      </c>
      <c r="N46" s="164">
        <v>3066.4</v>
      </c>
      <c r="O46" s="164">
        <v>13400.7</v>
      </c>
      <c r="P46" s="164">
        <v>16469</v>
      </c>
      <c r="Q46" s="142">
        <v>18864.8</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7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84">
        <v>91.6</v>
      </c>
      <c r="C50" s="84">
        <v>75.400000000000006</v>
      </c>
      <c r="D50" s="84">
        <v>73.599999999999994</v>
      </c>
      <c r="E50" s="84">
        <v>68.8</v>
      </c>
      <c r="F50" s="84">
        <v>67.8</v>
      </c>
      <c r="G50" s="84">
        <v>68.099999999999994</v>
      </c>
      <c r="H50" s="84">
        <v>66.8</v>
      </c>
      <c r="I50" s="84">
        <v>62.8</v>
      </c>
      <c r="J50" s="84">
        <v>56.9</v>
      </c>
      <c r="K50" s="84">
        <v>34.6</v>
      </c>
      <c r="L50" s="84">
        <v>13</v>
      </c>
      <c r="M50" s="84">
        <v>76.5</v>
      </c>
      <c r="N50" s="84">
        <v>83.2</v>
      </c>
      <c r="O50" s="84">
        <v>63.4</v>
      </c>
      <c r="P50" s="84">
        <v>67</v>
      </c>
      <c r="Q50" s="84">
        <v>60</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84">
        <v>92</v>
      </c>
      <c r="C51" s="84">
        <v>75.8</v>
      </c>
      <c r="D51" s="84">
        <v>71.5</v>
      </c>
      <c r="E51" s="84">
        <v>70.7</v>
      </c>
      <c r="F51" s="84">
        <v>65.5</v>
      </c>
      <c r="G51" s="84">
        <v>65.900000000000006</v>
      </c>
      <c r="H51" s="84">
        <v>65</v>
      </c>
      <c r="I51" s="84">
        <v>62.2</v>
      </c>
      <c r="J51" s="84">
        <v>52.4</v>
      </c>
      <c r="K51" s="84">
        <v>37.1</v>
      </c>
      <c r="L51" s="84">
        <v>11.2</v>
      </c>
      <c r="M51" s="84">
        <v>77.8</v>
      </c>
      <c r="N51" s="84">
        <v>83.8</v>
      </c>
      <c r="O51" s="84">
        <v>62.4</v>
      </c>
      <c r="P51" s="84">
        <v>66.5</v>
      </c>
      <c r="Q51" s="84">
        <v>59.7</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84">
        <v>87.9</v>
      </c>
      <c r="C52" s="84">
        <v>70.099999999999994</v>
      </c>
      <c r="D52" s="84">
        <v>71</v>
      </c>
      <c r="E52" s="84">
        <v>69.8</v>
      </c>
      <c r="F52" s="84">
        <v>66.7</v>
      </c>
      <c r="G52" s="84">
        <v>65.099999999999994</v>
      </c>
      <c r="H52" s="84">
        <v>68.900000000000006</v>
      </c>
      <c r="I52" s="84">
        <v>63.4</v>
      </c>
      <c r="J52" s="84">
        <v>57.5</v>
      </c>
      <c r="K52" s="84">
        <v>37.299999999999997</v>
      </c>
      <c r="L52" s="84">
        <v>10.5</v>
      </c>
      <c r="M52" s="84">
        <v>70.8</v>
      </c>
      <c r="N52" s="84">
        <v>79</v>
      </c>
      <c r="O52" s="84">
        <v>62.9</v>
      </c>
      <c r="P52" s="84">
        <v>65.8</v>
      </c>
      <c r="Q52" s="84">
        <v>58.8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84">
        <v>88.2</v>
      </c>
      <c r="C53" s="84">
        <v>66.8</v>
      </c>
      <c r="D53" s="84">
        <v>69.099999999999994</v>
      </c>
      <c r="E53" s="84">
        <v>68.7</v>
      </c>
      <c r="F53" s="84">
        <v>67.5</v>
      </c>
      <c r="G53" s="84">
        <v>63.8</v>
      </c>
      <c r="H53" s="84">
        <v>57.3</v>
      </c>
      <c r="I53" s="84">
        <v>58.1</v>
      </c>
      <c r="J53" s="84">
        <v>52.5</v>
      </c>
      <c r="K53" s="84">
        <v>32.6</v>
      </c>
      <c r="L53" s="84">
        <v>10.3</v>
      </c>
      <c r="M53" s="84">
        <v>67.3</v>
      </c>
      <c r="N53" s="84">
        <v>75.599999999999994</v>
      </c>
      <c r="O53" s="84">
        <v>58.5</v>
      </c>
      <c r="P53" s="84">
        <v>61.7</v>
      </c>
      <c r="Q53" s="84">
        <v>54.1</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84">
        <v>87.6</v>
      </c>
      <c r="C54" s="84">
        <v>71.7</v>
      </c>
      <c r="D54" s="84">
        <v>70.900000000000006</v>
      </c>
      <c r="E54" s="84">
        <v>66.5</v>
      </c>
      <c r="F54" s="84">
        <v>60.7</v>
      </c>
      <c r="G54" s="84">
        <v>64</v>
      </c>
      <c r="H54" s="84">
        <v>65.5</v>
      </c>
      <c r="I54" s="84">
        <v>61</v>
      </c>
      <c r="J54" s="84">
        <v>50</v>
      </c>
      <c r="K54" s="84">
        <v>40.9</v>
      </c>
      <c r="L54" s="84">
        <v>10.1</v>
      </c>
      <c r="M54" s="84">
        <v>73.099999999999994</v>
      </c>
      <c r="N54" s="84">
        <v>79.7</v>
      </c>
      <c r="O54" s="84">
        <v>60.4</v>
      </c>
      <c r="P54" s="84">
        <v>63.9</v>
      </c>
      <c r="Q54" s="84">
        <v>57.3</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84">
        <v>89</v>
      </c>
      <c r="C55" s="84">
        <v>62.4</v>
      </c>
      <c r="D55" s="84">
        <v>66.2</v>
      </c>
      <c r="E55" s="84">
        <v>60.6</v>
      </c>
      <c r="F55" s="84">
        <v>60.6</v>
      </c>
      <c r="G55" s="84">
        <v>61.5</v>
      </c>
      <c r="H55" s="84">
        <v>57.7</v>
      </c>
      <c r="I55" s="84">
        <v>57.3</v>
      </c>
      <c r="J55" s="84">
        <v>47.5</v>
      </c>
      <c r="K55" s="84">
        <v>32.299999999999997</v>
      </c>
      <c r="L55" s="84">
        <v>9.5</v>
      </c>
      <c r="M55" s="84">
        <v>66.599999999999994</v>
      </c>
      <c r="N55" s="84">
        <v>75.5</v>
      </c>
      <c r="O55" s="84">
        <v>55.4</v>
      </c>
      <c r="P55" s="84">
        <v>59.2</v>
      </c>
      <c r="Q55" s="84">
        <v>50.9</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84">
        <v>88</v>
      </c>
      <c r="C56" s="84">
        <v>72.400000000000006</v>
      </c>
      <c r="D56" s="84">
        <v>80.099999999999994</v>
      </c>
      <c r="E56" s="84">
        <v>78.3</v>
      </c>
      <c r="F56" s="84">
        <v>74.3</v>
      </c>
      <c r="G56" s="84">
        <v>79.599999999999994</v>
      </c>
      <c r="H56" s="84">
        <v>74.5</v>
      </c>
      <c r="I56" s="84">
        <v>67.599999999999994</v>
      </c>
      <c r="J56" s="84">
        <v>68.400000000000006</v>
      </c>
      <c r="K56" s="84">
        <v>54.3</v>
      </c>
      <c r="L56" s="84">
        <v>28.4</v>
      </c>
      <c r="M56" s="84">
        <v>75.900000000000006</v>
      </c>
      <c r="N56" s="84">
        <v>77</v>
      </c>
      <c r="O56" s="84">
        <v>73.2</v>
      </c>
      <c r="P56" s="84">
        <v>74</v>
      </c>
      <c r="Q56" s="84">
        <v>69.7</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84">
        <v>91.6</v>
      </c>
      <c r="C57" s="84">
        <v>77.599999999999994</v>
      </c>
      <c r="D57" s="84">
        <v>75.400000000000006</v>
      </c>
      <c r="E57" s="84">
        <v>73.7</v>
      </c>
      <c r="F57" s="84">
        <v>77.3</v>
      </c>
      <c r="G57" s="84">
        <v>74.2</v>
      </c>
      <c r="H57" s="84">
        <v>77.3</v>
      </c>
      <c r="I57" s="84">
        <v>75</v>
      </c>
      <c r="J57" s="84">
        <v>60</v>
      </c>
      <c r="K57" s="84">
        <v>27.6</v>
      </c>
      <c r="L57" s="84">
        <v>4.4000000000000004</v>
      </c>
      <c r="M57" s="84">
        <v>79.400000000000006</v>
      </c>
      <c r="N57" s="84">
        <v>87.1</v>
      </c>
      <c r="O57" s="84">
        <v>70.599999999999994</v>
      </c>
      <c r="P57" s="84">
        <v>73.3</v>
      </c>
      <c r="Q57" s="84">
        <v>66.3</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84"/>
      <c r="C58" s="84"/>
      <c r="D58" s="84"/>
      <c r="E58" s="84"/>
      <c r="F58" s="84"/>
      <c r="G58" s="84"/>
      <c r="H58" s="84"/>
      <c r="I58" s="84"/>
      <c r="J58" s="84"/>
      <c r="K58" s="84"/>
      <c r="L58" s="84"/>
      <c r="M58" s="84"/>
      <c r="N58" s="84"/>
      <c r="O58" s="84"/>
      <c r="P58" s="84"/>
      <c r="Q58" s="8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84">
        <v>91.4</v>
      </c>
      <c r="C59" s="84">
        <v>75.2</v>
      </c>
      <c r="D59" s="84">
        <v>74</v>
      </c>
      <c r="E59" s="84">
        <v>70</v>
      </c>
      <c r="F59" s="84">
        <v>66.900000000000006</v>
      </c>
      <c r="G59" s="84">
        <v>67</v>
      </c>
      <c r="H59" s="84">
        <v>65.7</v>
      </c>
      <c r="I59" s="84">
        <v>63.4</v>
      </c>
      <c r="J59" s="84">
        <v>56</v>
      </c>
      <c r="K59" s="84">
        <v>36.5</v>
      </c>
      <c r="L59" s="84">
        <v>10.3</v>
      </c>
      <c r="M59" s="84">
        <v>76.7</v>
      </c>
      <c r="N59" s="84">
        <v>82.6</v>
      </c>
      <c r="O59" s="84">
        <v>63.8</v>
      </c>
      <c r="P59" s="84">
        <v>67.400000000000006</v>
      </c>
      <c r="Q59" s="84">
        <v>61</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84">
        <v>87.6</v>
      </c>
      <c r="C60" s="84">
        <v>66.7</v>
      </c>
      <c r="D60" s="84">
        <v>64.8</v>
      </c>
      <c r="E60" s="84">
        <v>64.7</v>
      </c>
      <c r="F60" s="84">
        <v>61</v>
      </c>
      <c r="G60" s="84">
        <v>63.1</v>
      </c>
      <c r="H60" s="84">
        <v>64.900000000000006</v>
      </c>
      <c r="I60" s="84">
        <v>60.2</v>
      </c>
      <c r="J60" s="84">
        <v>50.4</v>
      </c>
      <c r="K60" s="84">
        <v>35.299999999999997</v>
      </c>
      <c r="L60" s="84">
        <v>10.5</v>
      </c>
      <c r="M60" s="84">
        <v>67.2</v>
      </c>
      <c r="N60" s="84">
        <v>77.099999999999994</v>
      </c>
      <c r="O60" s="84">
        <v>57.1</v>
      </c>
      <c r="P60" s="84">
        <v>60.7</v>
      </c>
      <c r="Q60" s="84">
        <v>51.8</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84">
        <v>92.7</v>
      </c>
      <c r="C61" s="84">
        <v>61.9</v>
      </c>
      <c r="D61" s="84">
        <v>65.3</v>
      </c>
      <c r="E61" s="84">
        <v>69.5</v>
      </c>
      <c r="F61" s="84">
        <v>66.599999999999994</v>
      </c>
      <c r="G61" s="84">
        <v>66.3</v>
      </c>
      <c r="H61" s="84">
        <v>67.8</v>
      </c>
      <c r="I61" s="84">
        <v>60.1</v>
      </c>
      <c r="J61" s="84">
        <v>54.8</v>
      </c>
      <c r="K61" s="84">
        <v>32.6</v>
      </c>
      <c r="L61" s="84">
        <v>16.5</v>
      </c>
      <c r="M61" s="84">
        <v>65.2</v>
      </c>
      <c r="N61" s="84">
        <v>77.400000000000006</v>
      </c>
      <c r="O61" s="84">
        <v>59.3</v>
      </c>
      <c r="P61" s="84">
        <v>62.5</v>
      </c>
      <c r="Q61" s="84">
        <v>54.9</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84">
        <v>71.099999999999994</v>
      </c>
      <c r="C62" s="84">
        <v>61.7</v>
      </c>
      <c r="D62" s="84">
        <v>79.2</v>
      </c>
      <c r="E62" s="84">
        <v>75.8</v>
      </c>
      <c r="F62" s="84">
        <v>72.599999999999994</v>
      </c>
      <c r="G62" s="84">
        <v>62.3</v>
      </c>
      <c r="H62" s="84">
        <v>70.7</v>
      </c>
      <c r="I62" s="84">
        <v>62.7</v>
      </c>
      <c r="J62" s="84">
        <v>75.400000000000006</v>
      </c>
      <c r="K62" s="84">
        <v>59.6</v>
      </c>
      <c r="L62" s="84">
        <v>31.7</v>
      </c>
      <c r="M62" s="84">
        <v>62</v>
      </c>
      <c r="N62" s="84">
        <v>67.900000000000006</v>
      </c>
      <c r="O62" s="84">
        <v>70.599999999999994</v>
      </c>
      <c r="P62" s="84">
        <v>69.2</v>
      </c>
      <c r="Q62" s="84">
        <v>64.400000000000006</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84"/>
      <c r="C63" s="84"/>
      <c r="D63" s="84"/>
      <c r="E63" s="84"/>
      <c r="F63" s="84"/>
      <c r="G63" s="84"/>
      <c r="H63" s="84"/>
      <c r="I63" s="84"/>
      <c r="J63" s="84"/>
      <c r="K63" s="84"/>
      <c r="L63" s="84"/>
      <c r="M63" s="84"/>
      <c r="N63" s="84"/>
      <c r="O63" s="84"/>
      <c r="P63" s="84"/>
      <c r="Q63" s="8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84">
        <v>90.1</v>
      </c>
      <c r="C64" s="84">
        <v>73.2</v>
      </c>
      <c r="D64" s="84">
        <v>79.2</v>
      </c>
      <c r="E64" s="84">
        <v>83</v>
      </c>
      <c r="F64" s="84">
        <v>84.5</v>
      </c>
      <c r="G64" s="84">
        <v>83</v>
      </c>
      <c r="H64" s="84">
        <v>79</v>
      </c>
      <c r="I64" s="84">
        <v>76.2</v>
      </c>
      <c r="J64" s="84">
        <v>68.3</v>
      </c>
      <c r="K64" s="84">
        <v>47.9</v>
      </c>
      <c r="L64" s="84">
        <v>16.7</v>
      </c>
      <c r="M64" s="84">
        <v>74.5</v>
      </c>
      <c r="N64" s="84">
        <v>81.2</v>
      </c>
      <c r="O64" s="84">
        <v>75.900000000000006</v>
      </c>
      <c r="P64" s="84">
        <v>76.900000000000006</v>
      </c>
      <c r="Q64" s="84">
        <v>69.400000000000006</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84">
        <v>90.1</v>
      </c>
      <c r="C65" s="84">
        <v>73.3</v>
      </c>
      <c r="D65" s="84">
        <v>65</v>
      </c>
      <c r="E65" s="84">
        <v>56</v>
      </c>
      <c r="F65" s="84">
        <v>48.6</v>
      </c>
      <c r="G65" s="84">
        <v>50.1</v>
      </c>
      <c r="H65" s="84">
        <v>52.8</v>
      </c>
      <c r="I65" s="84">
        <v>49.9</v>
      </c>
      <c r="J65" s="84">
        <v>42.2</v>
      </c>
      <c r="K65" s="84">
        <v>25.2</v>
      </c>
      <c r="L65" s="84">
        <v>6.2</v>
      </c>
      <c r="M65" s="84">
        <v>74.599999999999994</v>
      </c>
      <c r="N65" s="84">
        <v>81.2</v>
      </c>
      <c r="O65" s="84">
        <v>49.4</v>
      </c>
      <c r="P65" s="84">
        <v>55.1</v>
      </c>
      <c r="Q65" s="84">
        <v>48.8</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164">
        <v>90.3</v>
      </c>
      <c r="C66" s="164">
        <v>73</v>
      </c>
      <c r="D66" s="164">
        <v>72.099999999999994</v>
      </c>
      <c r="E66" s="164">
        <v>69.3</v>
      </c>
      <c r="F66" s="164">
        <v>66.099999999999994</v>
      </c>
      <c r="G66" s="164">
        <v>66.400000000000006</v>
      </c>
      <c r="H66" s="164">
        <v>65.599999999999994</v>
      </c>
      <c r="I66" s="164">
        <v>62.6</v>
      </c>
      <c r="J66" s="164">
        <v>54.9</v>
      </c>
      <c r="K66" s="164">
        <v>36</v>
      </c>
      <c r="L66" s="164">
        <v>11.3</v>
      </c>
      <c r="M66" s="164">
        <v>74.599999999999994</v>
      </c>
      <c r="N66" s="164">
        <v>81.3</v>
      </c>
      <c r="O66" s="164">
        <v>62.4</v>
      </c>
      <c r="P66" s="164">
        <v>65.900000000000006</v>
      </c>
      <c r="Q66" s="142">
        <v>59</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7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84">
        <v>1.5</v>
      </c>
      <c r="C70" s="84">
        <v>2.4</v>
      </c>
      <c r="D70" s="84">
        <v>1.7</v>
      </c>
      <c r="E70" s="84">
        <v>2.2000000000000002</v>
      </c>
      <c r="F70" s="84">
        <v>2.2999999999999998</v>
      </c>
      <c r="G70" s="84">
        <v>2.2999999999999998</v>
      </c>
      <c r="H70" s="84">
        <v>2.6</v>
      </c>
      <c r="I70" s="84">
        <v>2.5</v>
      </c>
      <c r="J70" s="84">
        <v>3.9</v>
      </c>
      <c r="K70" s="84">
        <v>5</v>
      </c>
      <c r="L70" s="84">
        <v>7.9</v>
      </c>
      <c r="M70" s="84">
        <v>2.2999999999999998</v>
      </c>
      <c r="N70" s="84">
        <v>1.3</v>
      </c>
      <c r="O70" s="84">
        <v>0.9</v>
      </c>
      <c r="P70" s="84">
        <v>0.8</v>
      </c>
      <c r="Q70" s="84">
        <v>0.7</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84">
        <v>1.2</v>
      </c>
      <c r="C71" s="84">
        <v>2.5</v>
      </c>
      <c r="D71" s="84">
        <v>2.4</v>
      </c>
      <c r="E71" s="84">
        <v>2.2999999999999998</v>
      </c>
      <c r="F71" s="84">
        <v>2.2999999999999998</v>
      </c>
      <c r="G71" s="84">
        <v>2.5</v>
      </c>
      <c r="H71" s="84">
        <v>2.4</v>
      </c>
      <c r="I71" s="84">
        <v>3.6</v>
      </c>
      <c r="J71" s="84">
        <v>3.6</v>
      </c>
      <c r="K71" s="84">
        <v>5.7</v>
      </c>
      <c r="L71" s="84">
        <v>9.4</v>
      </c>
      <c r="M71" s="84">
        <v>2.5</v>
      </c>
      <c r="N71" s="84">
        <v>1.5</v>
      </c>
      <c r="O71" s="84">
        <v>1.1000000000000001</v>
      </c>
      <c r="P71" s="84">
        <v>0.8</v>
      </c>
      <c r="Q71" s="84">
        <v>0.8</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84">
        <v>2.1</v>
      </c>
      <c r="C72" s="84">
        <v>3.8</v>
      </c>
      <c r="D72" s="84">
        <v>3.2</v>
      </c>
      <c r="E72" s="84">
        <v>2.6</v>
      </c>
      <c r="F72" s="84">
        <v>2.7</v>
      </c>
      <c r="G72" s="84">
        <v>2.7</v>
      </c>
      <c r="H72" s="84">
        <v>2.5</v>
      </c>
      <c r="I72" s="84">
        <v>4</v>
      </c>
      <c r="J72" s="84">
        <v>3.4</v>
      </c>
      <c r="K72" s="84">
        <v>6.2</v>
      </c>
      <c r="L72" s="84">
        <v>9.1999999999999993</v>
      </c>
      <c r="M72" s="84">
        <v>3</v>
      </c>
      <c r="N72" s="84">
        <v>2</v>
      </c>
      <c r="O72" s="84">
        <v>1.2</v>
      </c>
      <c r="P72" s="84">
        <v>1.1000000000000001</v>
      </c>
      <c r="Q72" s="84">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84">
        <v>3.4</v>
      </c>
      <c r="C73" s="84">
        <v>4.5</v>
      </c>
      <c r="D73" s="84">
        <v>4.5</v>
      </c>
      <c r="E73" s="84">
        <v>3.3</v>
      </c>
      <c r="F73" s="84">
        <v>3.2</v>
      </c>
      <c r="G73" s="84">
        <v>4</v>
      </c>
      <c r="H73" s="84">
        <v>3.6</v>
      </c>
      <c r="I73" s="84">
        <v>4.8</v>
      </c>
      <c r="J73" s="84">
        <v>5.5</v>
      </c>
      <c r="K73" s="84">
        <v>9.1</v>
      </c>
      <c r="L73" s="84">
        <v>13</v>
      </c>
      <c r="M73" s="84">
        <v>3.7</v>
      </c>
      <c r="N73" s="84">
        <v>2.8</v>
      </c>
      <c r="O73" s="84">
        <v>1.2</v>
      </c>
      <c r="P73" s="84">
        <v>1.2</v>
      </c>
      <c r="Q73" s="84">
        <v>1.2</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84">
        <v>3.5</v>
      </c>
      <c r="C74" s="84">
        <v>4.7</v>
      </c>
      <c r="D74" s="84">
        <v>4</v>
      </c>
      <c r="E74" s="84">
        <v>3.8</v>
      </c>
      <c r="F74" s="84">
        <v>3.8</v>
      </c>
      <c r="G74" s="84">
        <v>3.6</v>
      </c>
      <c r="H74" s="84">
        <v>3.8</v>
      </c>
      <c r="I74" s="84">
        <v>4.0999999999999996</v>
      </c>
      <c r="J74" s="84">
        <v>5.2</v>
      </c>
      <c r="K74" s="84">
        <v>7.1</v>
      </c>
      <c r="L74" s="84">
        <v>15.4</v>
      </c>
      <c r="M74" s="84">
        <v>3.5</v>
      </c>
      <c r="N74" s="84">
        <v>2.4</v>
      </c>
      <c r="O74" s="84">
        <v>1.4</v>
      </c>
      <c r="P74" s="84">
        <v>1.3</v>
      </c>
      <c r="Q74" s="84">
        <v>1.3</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84">
        <v>2.7</v>
      </c>
      <c r="C75" s="84">
        <v>6.3</v>
      </c>
      <c r="D75" s="84">
        <v>7.8</v>
      </c>
      <c r="E75" s="84">
        <v>5.5</v>
      </c>
      <c r="F75" s="84">
        <v>4.5</v>
      </c>
      <c r="G75" s="84">
        <v>5.4</v>
      </c>
      <c r="H75" s="84">
        <v>5.4</v>
      </c>
      <c r="I75" s="84">
        <v>6.8</v>
      </c>
      <c r="J75" s="84">
        <v>4.5999999999999996</v>
      </c>
      <c r="K75" s="84">
        <v>8.8000000000000007</v>
      </c>
      <c r="L75" s="84">
        <v>10.3</v>
      </c>
      <c r="M75" s="84">
        <v>4.2</v>
      </c>
      <c r="N75" s="84">
        <v>2.5</v>
      </c>
      <c r="O75" s="84">
        <v>2.2999999999999998</v>
      </c>
      <c r="P75" s="84">
        <v>1.9</v>
      </c>
      <c r="Q75" s="84">
        <v>1.9</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84">
        <v>49.5</v>
      </c>
      <c r="C76" s="84">
        <v>18.600000000000001</v>
      </c>
      <c r="D76" s="84">
        <v>6.9</v>
      </c>
      <c r="E76" s="84">
        <v>8.3000000000000007</v>
      </c>
      <c r="F76" s="84">
        <v>7.7</v>
      </c>
      <c r="G76" s="84">
        <v>8.8000000000000007</v>
      </c>
      <c r="H76" s="84">
        <v>8</v>
      </c>
      <c r="I76" s="84">
        <v>9</v>
      </c>
      <c r="J76" s="84">
        <v>7.9</v>
      </c>
      <c r="K76" s="84">
        <v>15.7</v>
      </c>
      <c r="L76" s="84">
        <v>18.3</v>
      </c>
      <c r="M76" s="84">
        <v>13.4</v>
      </c>
      <c r="N76" s="84">
        <v>27.8</v>
      </c>
      <c r="O76" s="84">
        <v>3.9</v>
      </c>
      <c r="P76" s="84">
        <v>5.3</v>
      </c>
      <c r="Q76" s="84">
        <v>5.4</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84">
        <v>3.7</v>
      </c>
      <c r="C77" s="84">
        <v>6.7</v>
      </c>
      <c r="D77" s="84">
        <v>5.0999999999999996</v>
      </c>
      <c r="E77" s="84">
        <v>4.5999999999999996</v>
      </c>
      <c r="F77" s="84">
        <v>3.1</v>
      </c>
      <c r="G77" s="84">
        <v>4.4000000000000004</v>
      </c>
      <c r="H77" s="84">
        <v>5.3</v>
      </c>
      <c r="I77" s="84">
        <v>5.3</v>
      </c>
      <c r="J77" s="84">
        <v>7.3</v>
      </c>
      <c r="K77" s="84">
        <v>17.100000000000001</v>
      </c>
      <c r="L77" s="167" t="s">
        <v>105</v>
      </c>
      <c r="M77" s="84">
        <v>7</v>
      </c>
      <c r="N77" s="84">
        <v>4.3</v>
      </c>
      <c r="O77" s="84">
        <v>1.8</v>
      </c>
      <c r="P77" s="84">
        <v>1.6</v>
      </c>
      <c r="Q77" s="84">
        <v>1.7</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84"/>
      <c r="C78" s="84"/>
      <c r="D78" s="84"/>
      <c r="E78" s="84"/>
      <c r="F78" s="84"/>
      <c r="G78" s="84"/>
      <c r="H78" s="84"/>
      <c r="I78" s="84"/>
      <c r="J78" s="84"/>
      <c r="K78" s="84"/>
      <c r="L78" s="84"/>
      <c r="M78" s="84"/>
      <c r="N78" s="84"/>
      <c r="O78" s="84"/>
      <c r="P78" s="84"/>
      <c r="Q78" s="8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84">
        <v>1.2</v>
      </c>
      <c r="C79" s="84">
        <v>1.4</v>
      </c>
      <c r="D79" s="84">
        <v>1.4</v>
      </c>
      <c r="E79" s="84">
        <v>1.4</v>
      </c>
      <c r="F79" s="84">
        <v>1.3</v>
      </c>
      <c r="G79" s="84">
        <v>1.7</v>
      </c>
      <c r="H79" s="84">
        <v>1.5</v>
      </c>
      <c r="I79" s="84">
        <v>1.9</v>
      </c>
      <c r="J79" s="84">
        <v>2.1</v>
      </c>
      <c r="K79" s="84">
        <v>3.1</v>
      </c>
      <c r="L79" s="84">
        <v>5.8</v>
      </c>
      <c r="M79" s="84">
        <v>1</v>
      </c>
      <c r="N79" s="84">
        <v>0.7</v>
      </c>
      <c r="O79" s="84">
        <v>0.6</v>
      </c>
      <c r="P79" s="84">
        <v>0.6</v>
      </c>
      <c r="Q79" s="84">
        <v>0.6</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84">
        <v>5.0999999999999996</v>
      </c>
      <c r="C80" s="84">
        <v>9</v>
      </c>
      <c r="D80" s="84">
        <v>8.3000000000000007</v>
      </c>
      <c r="E80" s="84">
        <v>5.5</v>
      </c>
      <c r="F80" s="84">
        <v>7.2</v>
      </c>
      <c r="G80" s="84">
        <v>7</v>
      </c>
      <c r="H80" s="84">
        <v>4.5999999999999996</v>
      </c>
      <c r="I80" s="84">
        <v>6.7</v>
      </c>
      <c r="J80" s="84">
        <v>5.8</v>
      </c>
      <c r="K80" s="84">
        <v>6.3</v>
      </c>
      <c r="L80" s="84">
        <v>10</v>
      </c>
      <c r="M80" s="84">
        <v>7.9</v>
      </c>
      <c r="N80" s="84">
        <v>4.5999999999999996</v>
      </c>
      <c r="O80" s="84">
        <v>3.1</v>
      </c>
      <c r="P80" s="84">
        <v>3.2</v>
      </c>
      <c r="Q80" s="84">
        <v>3.1</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84">
        <v>7.7</v>
      </c>
      <c r="C81" s="84">
        <v>11.3</v>
      </c>
      <c r="D81" s="84">
        <v>10.9</v>
      </c>
      <c r="E81" s="84">
        <v>9.5</v>
      </c>
      <c r="F81" s="84">
        <v>11</v>
      </c>
      <c r="G81" s="84">
        <v>9.9</v>
      </c>
      <c r="H81" s="84">
        <v>9.4</v>
      </c>
      <c r="I81" s="84">
        <v>8.9</v>
      </c>
      <c r="J81" s="84">
        <v>8.4</v>
      </c>
      <c r="K81" s="84">
        <v>13.4</v>
      </c>
      <c r="L81" s="84">
        <v>20.3</v>
      </c>
      <c r="M81" s="84">
        <v>7.8</v>
      </c>
      <c r="N81" s="84">
        <v>6.8</v>
      </c>
      <c r="O81" s="84">
        <v>4.5999999999999996</v>
      </c>
      <c r="P81" s="84">
        <v>4.3</v>
      </c>
      <c r="Q81" s="84">
        <v>4</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84">
        <v>41.6</v>
      </c>
      <c r="C82" s="84">
        <v>25.1</v>
      </c>
      <c r="D82" s="84">
        <v>28.8</v>
      </c>
      <c r="E82" s="84">
        <v>21.6</v>
      </c>
      <c r="F82" s="84">
        <v>25.1</v>
      </c>
      <c r="G82" s="84">
        <v>26.2</v>
      </c>
      <c r="H82" s="84">
        <v>29.3</v>
      </c>
      <c r="I82" s="84">
        <v>29</v>
      </c>
      <c r="J82" s="84">
        <v>23</v>
      </c>
      <c r="K82" s="84">
        <v>22.6</v>
      </c>
      <c r="L82" s="84">
        <v>30.1</v>
      </c>
      <c r="M82" s="84">
        <v>25.6</v>
      </c>
      <c r="N82" s="84">
        <v>23.1</v>
      </c>
      <c r="O82" s="84">
        <v>13.8</v>
      </c>
      <c r="P82" s="84">
        <v>13.1</v>
      </c>
      <c r="Q82" s="84">
        <v>12.5</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84"/>
      <c r="C83" s="84"/>
      <c r="D83" s="84"/>
      <c r="E83" s="84"/>
      <c r="F83" s="84"/>
      <c r="G83" s="84"/>
      <c r="H83" s="84"/>
      <c r="I83" s="84"/>
      <c r="J83" s="84"/>
      <c r="K83" s="84"/>
      <c r="L83" s="84"/>
      <c r="M83" s="84"/>
      <c r="N83" s="84"/>
      <c r="O83" s="84"/>
      <c r="P83" s="84"/>
      <c r="Q83" s="8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84">
        <v>1.1000000000000001</v>
      </c>
      <c r="C84" s="84">
        <v>1.8</v>
      </c>
      <c r="D84" s="84">
        <v>1.1000000000000001</v>
      </c>
      <c r="E84" s="84">
        <v>1.2</v>
      </c>
      <c r="F84" s="84">
        <v>1.2</v>
      </c>
      <c r="G84" s="84">
        <v>1.2</v>
      </c>
      <c r="H84" s="84">
        <v>1.1000000000000001</v>
      </c>
      <c r="I84" s="84">
        <v>1.6</v>
      </c>
      <c r="J84" s="84">
        <v>1.8</v>
      </c>
      <c r="K84" s="84">
        <v>2.6</v>
      </c>
      <c r="L84" s="84">
        <v>4.7</v>
      </c>
      <c r="M84" s="84">
        <v>1.5</v>
      </c>
      <c r="N84" s="84">
        <v>1</v>
      </c>
      <c r="O84" s="84">
        <v>0.5</v>
      </c>
      <c r="P84" s="84">
        <v>0.5</v>
      </c>
      <c r="Q84" s="84">
        <v>0.5</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84">
        <v>1.2</v>
      </c>
      <c r="C85" s="84">
        <v>1.7</v>
      </c>
      <c r="D85" s="84">
        <v>1.7</v>
      </c>
      <c r="E85" s="84">
        <v>2.1</v>
      </c>
      <c r="F85" s="84">
        <v>2.5</v>
      </c>
      <c r="G85" s="84">
        <v>2.8</v>
      </c>
      <c r="H85" s="84">
        <v>2.7</v>
      </c>
      <c r="I85" s="84">
        <v>2.4</v>
      </c>
      <c r="J85" s="84">
        <v>3.1</v>
      </c>
      <c r="K85" s="84">
        <v>5.2</v>
      </c>
      <c r="L85" s="84">
        <v>7.6</v>
      </c>
      <c r="M85" s="84">
        <v>1.6</v>
      </c>
      <c r="N85" s="84">
        <v>1.1000000000000001</v>
      </c>
      <c r="O85" s="84">
        <v>0.8</v>
      </c>
      <c r="P85" s="84">
        <v>0.6</v>
      </c>
      <c r="Q85" s="84">
        <v>0.7</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164">
        <v>0.8</v>
      </c>
      <c r="C86" s="164">
        <v>1.3</v>
      </c>
      <c r="D86" s="164">
        <v>1</v>
      </c>
      <c r="E86" s="164">
        <v>1.2</v>
      </c>
      <c r="F86" s="164">
        <v>1.3</v>
      </c>
      <c r="G86" s="164">
        <v>1.1000000000000001</v>
      </c>
      <c r="H86" s="164">
        <v>1.1000000000000001</v>
      </c>
      <c r="I86" s="164">
        <v>1.5</v>
      </c>
      <c r="J86" s="164">
        <v>1.9</v>
      </c>
      <c r="K86" s="164">
        <v>2.2000000000000002</v>
      </c>
      <c r="L86" s="164">
        <v>4.0999999999999996</v>
      </c>
      <c r="M86" s="164">
        <v>1.1000000000000001</v>
      </c>
      <c r="N86" s="164">
        <v>0.8</v>
      </c>
      <c r="O86" s="164">
        <v>0.5</v>
      </c>
      <c r="P86" s="164">
        <v>0.4</v>
      </c>
      <c r="Q86" s="142">
        <v>0.4</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7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84">
        <v>0.3</v>
      </c>
      <c r="C90" s="84">
        <v>0.6</v>
      </c>
      <c r="D90" s="84">
        <v>0.5</v>
      </c>
      <c r="E90" s="84">
        <v>0.3</v>
      </c>
      <c r="F90" s="84">
        <v>0.3</v>
      </c>
      <c r="G90" s="84">
        <v>0.4</v>
      </c>
      <c r="H90" s="84">
        <v>0.4</v>
      </c>
      <c r="I90" s="84">
        <v>0.3</v>
      </c>
      <c r="J90" s="84">
        <v>0.9</v>
      </c>
      <c r="K90" s="84">
        <v>0.9</v>
      </c>
      <c r="L90" s="84">
        <v>0.3</v>
      </c>
      <c r="M90" s="84">
        <v>0.6</v>
      </c>
      <c r="N90" s="84">
        <v>0.3</v>
      </c>
      <c r="O90" s="84">
        <v>0.2</v>
      </c>
      <c r="P90" s="84">
        <v>0.2</v>
      </c>
      <c r="Q90" s="84">
        <v>0.2</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84">
        <v>0.3</v>
      </c>
      <c r="C91" s="84">
        <v>0.3</v>
      </c>
      <c r="D91" s="84">
        <v>0.3</v>
      </c>
      <c r="E91" s="84">
        <v>0.2</v>
      </c>
      <c r="F91" s="84">
        <v>0.2</v>
      </c>
      <c r="G91" s="84">
        <v>0.4</v>
      </c>
      <c r="H91" s="84">
        <v>0.3</v>
      </c>
      <c r="I91" s="84">
        <v>0.5</v>
      </c>
      <c r="J91" s="84">
        <v>1.1000000000000001</v>
      </c>
      <c r="K91" s="84">
        <v>0.9</v>
      </c>
      <c r="L91" s="84">
        <v>0.4</v>
      </c>
      <c r="M91" s="84">
        <v>0.6</v>
      </c>
      <c r="N91" s="84">
        <v>0.2</v>
      </c>
      <c r="O91" s="84">
        <v>0.2</v>
      </c>
      <c r="P91" s="84">
        <v>0.1</v>
      </c>
      <c r="Q91" s="84">
        <v>0.1</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84">
        <v>2.2000000000000002</v>
      </c>
      <c r="C92" s="84">
        <v>0.8</v>
      </c>
      <c r="D92" s="84">
        <v>0.8</v>
      </c>
      <c r="E92" s="84">
        <v>0.6</v>
      </c>
      <c r="F92" s="84">
        <v>0.4</v>
      </c>
      <c r="G92" s="84">
        <v>0.5</v>
      </c>
      <c r="H92" s="84">
        <v>0.7</v>
      </c>
      <c r="I92" s="84">
        <v>0.6</v>
      </c>
      <c r="J92" s="84">
        <v>1.4</v>
      </c>
      <c r="K92" s="84">
        <v>1.4</v>
      </c>
      <c r="L92" s="84">
        <v>0.7</v>
      </c>
      <c r="M92" s="84">
        <v>1.7</v>
      </c>
      <c r="N92" s="84">
        <v>1.2</v>
      </c>
      <c r="O92" s="84">
        <v>0.4</v>
      </c>
      <c r="P92" s="84">
        <v>0.4</v>
      </c>
      <c r="Q92" s="84">
        <v>0.4</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84">
        <v>2.4</v>
      </c>
      <c r="C93" s="84">
        <v>0.6</v>
      </c>
      <c r="D93" s="84">
        <v>0.6</v>
      </c>
      <c r="E93" s="84">
        <v>0.5</v>
      </c>
      <c r="F93" s="84">
        <v>0.6</v>
      </c>
      <c r="G93" s="84">
        <v>0.6</v>
      </c>
      <c r="H93" s="84">
        <v>0.5</v>
      </c>
      <c r="I93" s="84">
        <v>0.5</v>
      </c>
      <c r="J93" s="84">
        <v>1.1000000000000001</v>
      </c>
      <c r="K93" s="84">
        <v>1.1000000000000001</v>
      </c>
      <c r="L93" s="84">
        <v>0.3</v>
      </c>
      <c r="M93" s="84">
        <v>0.7</v>
      </c>
      <c r="N93" s="84">
        <v>1.1000000000000001</v>
      </c>
      <c r="O93" s="84">
        <v>0.1</v>
      </c>
      <c r="P93" s="84">
        <v>0.2</v>
      </c>
      <c r="Q93" s="84">
        <v>0.2</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84">
        <v>2.2000000000000002</v>
      </c>
      <c r="C94" s="84">
        <v>0.6</v>
      </c>
      <c r="D94" s="84">
        <v>0.6</v>
      </c>
      <c r="E94" s="84">
        <v>0.5</v>
      </c>
      <c r="F94" s="84">
        <v>0.4</v>
      </c>
      <c r="G94" s="84">
        <v>0.5</v>
      </c>
      <c r="H94" s="84">
        <v>0.5</v>
      </c>
      <c r="I94" s="84">
        <v>0.6</v>
      </c>
      <c r="J94" s="84">
        <v>1.1000000000000001</v>
      </c>
      <c r="K94" s="84">
        <v>1.2</v>
      </c>
      <c r="L94" s="84">
        <v>0.8</v>
      </c>
      <c r="M94" s="84">
        <v>0.8</v>
      </c>
      <c r="N94" s="84">
        <v>1.1000000000000001</v>
      </c>
      <c r="O94" s="84">
        <v>0.1</v>
      </c>
      <c r="P94" s="84">
        <v>0.2</v>
      </c>
      <c r="Q94" s="84">
        <v>0.2</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84">
        <v>0.8</v>
      </c>
      <c r="C95" s="84">
        <v>0.9</v>
      </c>
      <c r="D95" s="84">
        <v>0.7</v>
      </c>
      <c r="E95" s="84">
        <v>0.8</v>
      </c>
      <c r="F95" s="84">
        <v>0.7</v>
      </c>
      <c r="G95" s="84">
        <v>0.9</v>
      </c>
      <c r="H95" s="84">
        <v>0.8</v>
      </c>
      <c r="I95" s="84">
        <v>0.7</v>
      </c>
      <c r="J95" s="84">
        <v>1.6</v>
      </c>
      <c r="K95" s="84">
        <v>1.5</v>
      </c>
      <c r="L95" s="84">
        <v>0.4</v>
      </c>
      <c r="M95" s="84">
        <v>1</v>
      </c>
      <c r="N95" s="84">
        <v>0.4</v>
      </c>
      <c r="O95" s="84">
        <v>0.1</v>
      </c>
      <c r="P95" s="84">
        <v>0.1</v>
      </c>
      <c r="Q95" s="84">
        <v>0.1</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84">
        <v>44.6</v>
      </c>
      <c r="C96" s="84">
        <v>13.7</v>
      </c>
      <c r="D96" s="84">
        <v>6.3</v>
      </c>
      <c r="E96" s="84">
        <v>6.3</v>
      </c>
      <c r="F96" s="84">
        <v>6.1</v>
      </c>
      <c r="G96" s="84">
        <v>6.6</v>
      </c>
      <c r="H96" s="84">
        <v>5.3</v>
      </c>
      <c r="I96" s="84">
        <v>4.4000000000000004</v>
      </c>
      <c r="J96" s="84">
        <v>5.0999999999999996</v>
      </c>
      <c r="K96" s="84">
        <v>8.1</v>
      </c>
      <c r="L96" s="84">
        <v>5.4</v>
      </c>
      <c r="M96" s="84">
        <v>10.3</v>
      </c>
      <c r="N96" s="84">
        <v>21.6</v>
      </c>
      <c r="O96" s="84">
        <v>3.8</v>
      </c>
      <c r="P96" s="84">
        <v>4.5</v>
      </c>
      <c r="Q96" s="84">
        <v>4.3</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84">
        <v>1.8</v>
      </c>
      <c r="C97" s="84">
        <v>1.6</v>
      </c>
      <c r="D97" s="84">
        <v>1.6</v>
      </c>
      <c r="E97" s="84">
        <v>1.1000000000000001</v>
      </c>
      <c r="F97" s="84">
        <v>1.1000000000000001</v>
      </c>
      <c r="G97" s="84">
        <v>1.2</v>
      </c>
      <c r="H97" s="84">
        <v>1.4</v>
      </c>
      <c r="I97" s="84">
        <v>1.9</v>
      </c>
      <c r="J97" s="84">
        <v>2.6</v>
      </c>
      <c r="K97" s="84">
        <v>2.8</v>
      </c>
      <c r="L97" s="84">
        <v>1.7</v>
      </c>
      <c r="M97" s="84">
        <v>1.6</v>
      </c>
      <c r="N97" s="84">
        <v>0.9</v>
      </c>
      <c r="O97" s="84">
        <v>0.2</v>
      </c>
      <c r="P97" s="84">
        <v>0.1</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84"/>
      <c r="C98" s="84"/>
      <c r="D98" s="84"/>
      <c r="E98" s="84"/>
      <c r="F98" s="84"/>
      <c r="G98" s="84"/>
      <c r="H98" s="84"/>
      <c r="I98" s="84"/>
      <c r="J98" s="84"/>
      <c r="K98" s="84"/>
      <c r="L98" s="84"/>
      <c r="M98" s="84"/>
      <c r="N98" s="84"/>
      <c r="O98" s="84"/>
      <c r="P98" s="84"/>
      <c r="Q98" s="8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84">
        <v>1</v>
      </c>
      <c r="C99" s="84">
        <v>0.8</v>
      </c>
      <c r="D99" s="84">
        <v>1</v>
      </c>
      <c r="E99" s="84">
        <v>0.6</v>
      </c>
      <c r="F99" s="84">
        <v>0.7</v>
      </c>
      <c r="G99" s="84">
        <v>0.7</v>
      </c>
      <c r="H99" s="84">
        <v>1</v>
      </c>
      <c r="I99" s="84">
        <v>1.1000000000000001</v>
      </c>
      <c r="J99" s="84">
        <v>1.2</v>
      </c>
      <c r="K99" s="84">
        <v>1.1000000000000001</v>
      </c>
      <c r="L99" s="84">
        <v>1.3</v>
      </c>
      <c r="M99" s="84">
        <v>0.9</v>
      </c>
      <c r="N99" s="84">
        <v>0.7</v>
      </c>
      <c r="O99" s="84">
        <v>0.5</v>
      </c>
      <c r="P99" s="84">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84">
        <v>5</v>
      </c>
      <c r="C100" s="84">
        <v>5.5</v>
      </c>
      <c r="D100" s="84">
        <v>6.2</v>
      </c>
      <c r="E100" s="84">
        <v>4.5</v>
      </c>
      <c r="F100" s="84">
        <v>5.5</v>
      </c>
      <c r="G100" s="84">
        <v>4.5</v>
      </c>
      <c r="H100" s="84">
        <v>4.3</v>
      </c>
      <c r="I100" s="84">
        <v>4.5999999999999996</v>
      </c>
      <c r="J100" s="84">
        <v>4</v>
      </c>
      <c r="K100" s="84">
        <v>4.0999999999999996</v>
      </c>
      <c r="L100" s="84">
        <v>4.0999999999999996</v>
      </c>
      <c r="M100" s="84">
        <v>5.2</v>
      </c>
      <c r="N100" s="84">
        <v>3.7</v>
      </c>
      <c r="O100" s="84">
        <v>2.8</v>
      </c>
      <c r="P100" s="84">
        <v>2.8</v>
      </c>
      <c r="Q100" s="84">
        <v>2.6</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84">
        <v>7.6</v>
      </c>
      <c r="C101" s="84">
        <v>8.1</v>
      </c>
      <c r="D101" s="84">
        <v>9.1</v>
      </c>
      <c r="E101" s="84">
        <v>8.8000000000000007</v>
      </c>
      <c r="F101" s="84">
        <v>7.9</v>
      </c>
      <c r="G101" s="84">
        <v>8.1</v>
      </c>
      <c r="H101" s="84">
        <v>7.9</v>
      </c>
      <c r="I101" s="84">
        <v>6.6</v>
      </c>
      <c r="J101" s="84">
        <v>6</v>
      </c>
      <c r="K101" s="84">
        <v>9.3000000000000007</v>
      </c>
      <c r="L101" s="84">
        <v>5.6</v>
      </c>
      <c r="M101" s="84">
        <v>6.9</v>
      </c>
      <c r="N101" s="84">
        <v>6.1</v>
      </c>
      <c r="O101" s="84">
        <v>4.4000000000000004</v>
      </c>
      <c r="P101" s="84">
        <v>4.0999999999999996</v>
      </c>
      <c r="Q101" s="84">
        <v>3.8</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84">
        <v>33.700000000000003</v>
      </c>
      <c r="C102" s="84">
        <v>25</v>
      </c>
      <c r="D102" s="84">
        <v>27.3</v>
      </c>
      <c r="E102" s="84">
        <v>18.8</v>
      </c>
      <c r="F102" s="84">
        <v>18.3</v>
      </c>
      <c r="G102" s="84">
        <v>21.3</v>
      </c>
      <c r="H102" s="84">
        <v>23.6</v>
      </c>
      <c r="I102" s="84">
        <v>19.100000000000001</v>
      </c>
      <c r="J102" s="84">
        <v>17.2</v>
      </c>
      <c r="K102" s="84">
        <v>22.1</v>
      </c>
      <c r="L102" s="84">
        <v>20</v>
      </c>
      <c r="M102" s="84">
        <v>27.3</v>
      </c>
      <c r="N102" s="84">
        <v>21.5</v>
      </c>
      <c r="O102" s="84">
        <v>12.6</v>
      </c>
      <c r="P102" s="84">
        <v>12.3</v>
      </c>
      <c r="Q102" s="84">
        <v>11.8</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84"/>
      <c r="C103" s="84"/>
      <c r="D103" s="84"/>
      <c r="E103" s="84"/>
      <c r="F103" s="84"/>
      <c r="G103" s="84"/>
      <c r="H103" s="84"/>
      <c r="I103" s="84"/>
      <c r="J103" s="84"/>
      <c r="K103" s="84"/>
      <c r="L103" s="84"/>
      <c r="M103" s="84"/>
      <c r="N103" s="84"/>
      <c r="O103" s="84"/>
      <c r="P103" s="84"/>
      <c r="Q103" s="8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84">
        <v>0.7</v>
      </c>
      <c r="C104" s="84">
        <v>0.4</v>
      </c>
      <c r="D104" s="84">
        <v>0.3</v>
      </c>
      <c r="E104" s="84">
        <v>0.2</v>
      </c>
      <c r="F104" s="84">
        <v>0.2</v>
      </c>
      <c r="G104" s="84">
        <v>0.3</v>
      </c>
      <c r="H104" s="84">
        <v>0.2</v>
      </c>
      <c r="I104" s="84">
        <v>0.3</v>
      </c>
      <c r="J104" s="84">
        <v>0.7</v>
      </c>
      <c r="K104" s="84">
        <v>0.6</v>
      </c>
      <c r="L104" s="84">
        <v>0.3</v>
      </c>
      <c r="M104" s="84">
        <v>0.5</v>
      </c>
      <c r="N104" s="84">
        <v>0.4</v>
      </c>
      <c r="O104" s="84">
        <v>0.1</v>
      </c>
      <c r="P104" s="84">
        <v>0.2</v>
      </c>
      <c r="Q104" s="84">
        <v>0.2</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84">
        <v>0.5</v>
      </c>
      <c r="C105" s="84">
        <v>0.3</v>
      </c>
      <c r="D105" s="84">
        <v>0.2</v>
      </c>
      <c r="E105" s="84">
        <v>0.2</v>
      </c>
      <c r="F105" s="84">
        <v>0.2</v>
      </c>
      <c r="G105" s="84">
        <v>0.2</v>
      </c>
      <c r="H105" s="84">
        <v>0.3</v>
      </c>
      <c r="I105" s="84">
        <v>0.2</v>
      </c>
      <c r="J105" s="84">
        <v>0.5</v>
      </c>
      <c r="K105" s="84">
        <v>0.6</v>
      </c>
      <c r="L105" s="84">
        <v>0.2</v>
      </c>
      <c r="M105" s="84">
        <v>0.5</v>
      </c>
      <c r="N105" s="84">
        <v>0.3</v>
      </c>
      <c r="O105" s="84">
        <v>0.1</v>
      </c>
      <c r="P105" s="84">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164">
        <v>0.6</v>
      </c>
      <c r="C106" s="164">
        <v>0.2</v>
      </c>
      <c r="D106" s="164">
        <v>0.2</v>
      </c>
      <c r="E106" s="164">
        <v>0.2</v>
      </c>
      <c r="F106" s="164">
        <v>0.1</v>
      </c>
      <c r="G106" s="164">
        <v>0.1</v>
      </c>
      <c r="H106" s="164">
        <v>0.2</v>
      </c>
      <c r="I106" s="164">
        <v>0.2</v>
      </c>
      <c r="J106" s="164">
        <v>0.5</v>
      </c>
      <c r="K106" s="164">
        <v>0.4</v>
      </c>
      <c r="L106" s="164">
        <v>0.2</v>
      </c>
      <c r="M106" s="164">
        <v>0.4</v>
      </c>
      <c r="N106" s="164">
        <v>0.3</v>
      </c>
      <c r="O106" s="164">
        <v>0.1</v>
      </c>
      <c r="P106" s="164">
        <v>0.1</v>
      </c>
      <c r="Q106" s="142">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7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84">
        <v>1.5</v>
      </c>
      <c r="C110" s="84">
        <v>2.2999999999999998</v>
      </c>
      <c r="D110" s="84">
        <v>1.6</v>
      </c>
      <c r="E110" s="84">
        <v>2.2000000000000002</v>
      </c>
      <c r="F110" s="84">
        <v>2.2999999999999998</v>
      </c>
      <c r="G110" s="84">
        <v>2.2999999999999998</v>
      </c>
      <c r="H110" s="84">
        <v>2.6</v>
      </c>
      <c r="I110" s="84">
        <v>2.5</v>
      </c>
      <c r="J110" s="84">
        <v>3.8</v>
      </c>
      <c r="K110" s="84">
        <v>4.9000000000000004</v>
      </c>
      <c r="L110" s="84">
        <v>7.9</v>
      </c>
      <c r="M110" s="84">
        <v>2.2000000000000002</v>
      </c>
      <c r="N110" s="84">
        <v>1.3</v>
      </c>
      <c r="O110" s="84">
        <v>0.9</v>
      </c>
      <c r="P110" s="84">
        <v>0.8</v>
      </c>
      <c r="Q110" s="84">
        <v>0.7</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84">
        <v>1.2</v>
      </c>
      <c r="C111" s="84">
        <v>2.5</v>
      </c>
      <c r="D111" s="84">
        <v>2.4</v>
      </c>
      <c r="E111" s="84">
        <v>2.2999999999999998</v>
      </c>
      <c r="F111" s="84">
        <v>2.2999999999999998</v>
      </c>
      <c r="G111" s="84">
        <v>2.5</v>
      </c>
      <c r="H111" s="84">
        <v>2.4</v>
      </c>
      <c r="I111" s="84">
        <v>3.6</v>
      </c>
      <c r="J111" s="84">
        <v>3.4</v>
      </c>
      <c r="K111" s="84">
        <v>5.6</v>
      </c>
      <c r="L111" s="84">
        <v>9.4</v>
      </c>
      <c r="M111" s="84">
        <v>2.4</v>
      </c>
      <c r="N111" s="84">
        <v>1.5</v>
      </c>
      <c r="O111" s="84">
        <v>1.1000000000000001</v>
      </c>
      <c r="P111" s="84">
        <v>0.8</v>
      </c>
      <c r="Q111" s="84">
        <v>0.8</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84">
        <v>0.9</v>
      </c>
      <c r="C112" s="84">
        <v>3.7</v>
      </c>
      <c r="D112" s="84">
        <v>3.1</v>
      </c>
      <c r="E112" s="84">
        <v>2.5</v>
      </c>
      <c r="F112" s="84">
        <v>2.7</v>
      </c>
      <c r="G112" s="84">
        <v>2.7</v>
      </c>
      <c r="H112" s="84">
        <v>2.4</v>
      </c>
      <c r="I112" s="84">
        <v>4</v>
      </c>
      <c r="J112" s="84">
        <v>3.1</v>
      </c>
      <c r="K112" s="84">
        <v>6</v>
      </c>
      <c r="L112" s="84">
        <v>9.1999999999999993</v>
      </c>
      <c r="M112" s="84">
        <v>2.5</v>
      </c>
      <c r="N112" s="84">
        <v>1.6</v>
      </c>
      <c r="O112" s="84">
        <v>1.1000000000000001</v>
      </c>
      <c r="P112" s="84">
        <v>1</v>
      </c>
      <c r="Q112" s="84">
        <v>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84">
        <v>2.4</v>
      </c>
      <c r="C113" s="84">
        <v>4.5</v>
      </c>
      <c r="D113" s="84">
        <v>4.5</v>
      </c>
      <c r="E113" s="84">
        <v>3.3</v>
      </c>
      <c r="F113" s="84">
        <v>3.1</v>
      </c>
      <c r="G113" s="84">
        <v>4</v>
      </c>
      <c r="H113" s="84">
        <v>3.6</v>
      </c>
      <c r="I113" s="84">
        <v>4.8</v>
      </c>
      <c r="J113" s="84">
        <v>5.4</v>
      </c>
      <c r="K113" s="84">
        <v>9</v>
      </c>
      <c r="L113" s="84">
        <v>13</v>
      </c>
      <c r="M113" s="84">
        <v>3.6</v>
      </c>
      <c r="N113" s="84">
        <v>2.6</v>
      </c>
      <c r="O113" s="84">
        <v>1.2</v>
      </c>
      <c r="P113" s="84">
        <v>1.2</v>
      </c>
      <c r="Q113" s="84">
        <v>1.2</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84">
        <v>2.7</v>
      </c>
      <c r="C114" s="84">
        <v>4.7</v>
      </c>
      <c r="D114" s="84">
        <v>4</v>
      </c>
      <c r="E114" s="84">
        <v>3.8</v>
      </c>
      <c r="F114" s="84">
        <v>3.8</v>
      </c>
      <c r="G114" s="84">
        <v>3.6</v>
      </c>
      <c r="H114" s="84">
        <v>3.8</v>
      </c>
      <c r="I114" s="84">
        <v>4.0999999999999996</v>
      </c>
      <c r="J114" s="84">
        <v>5.0999999999999996</v>
      </c>
      <c r="K114" s="84">
        <v>7</v>
      </c>
      <c r="L114" s="84">
        <v>15.4</v>
      </c>
      <c r="M114" s="84">
        <v>3.4</v>
      </c>
      <c r="N114" s="84">
        <v>2.1</v>
      </c>
      <c r="O114" s="84">
        <v>1.4</v>
      </c>
      <c r="P114" s="84">
        <v>1.3</v>
      </c>
      <c r="Q114" s="84">
        <v>1.3</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84">
        <v>2.6</v>
      </c>
      <c r="C115" s="84">
        <v>6.2</v>
      </c>
      <c r="D115" s="84">
        <v>7.8</v>
      </c>
      <c r="E115" s="84">
        <v>5.4</v>
      </c>
      <c r="F115" s="84">
        <v>4.4000000000000004</v>
      </c>
      <c r="G115" s="84">
        <v>5.3</v>
      </c>
      <c r="H115" s="84">
        <v>5.3</v>
      </c>
      <c r="I115" s="84">
        <v>6.8</v>
      </c>
      <c r="J115" s="84">
        <v>4.3</v>
      </c>
      <c r="K115" s="84">
        <v>8.6999999999999993</v>
      </c>
      <c r="L115" s="84">
        <v>10.3</v>
      </c>
      <c r="M115" s="84">
        <v>4.0999999999999996</v>
      </c>
      <c r="N115" s="84">
        <v>2.5</v>
      </c>
      <c r="O115" s="84">
        <v>2.2999999999999998</v>
      </c>
      <c r="P115" s="84">
        <v>1.9</v>
      </c>
      <c r="Q115" s="84">
        <v>1.9</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84">
        <v>21.5</v>
      </c>
      <c r="C116" s="84">
        <v>12.6</v>
      </c>
      <c r="D116" s="84">
        <v>2.8</v>
      </c>
      <c r="E116" s="84">
        <v>5.4</v>
      </c>
      <c r="F116" s="84">
        <v>4.7</v>
      </c>
      <c r="G116" s="84">
        <v>5.8</v>
      </c>
      <c r="H116" s="84">
        <v>6</v>
      </c>
      <c r="I116" s="84">
        <v>7.9</v>
      </c>
      <c r="J116" s="84">
        <v>6</v>
      </c>
      <c r="K116" s="84">
        <v>13.4</v>
      </c>
      <c r="L116" s="84">
        <v>17.5</v>
      </c>
      <c r="M116" s="84">
        <v>8.6</v>
      </c>
      <c r="N116" s="84">
        <v>17.5</v>
      </c>
      <c r="O116" s="84">
        <v>0.9</v>
      </c>
      <c r="P116" s="84">
        <v>2.8</v>
      </c>
      <c r="Q116" s="84">
        <v>3.3</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84">
        <v>3.2</v>
      </c>
      <c r="C117" s="84">
        <v>6.5</v>
      </c>
      <c r="D117" s="84">
        <v>4.8</v>
      </c>
      <c r="E117" s="84">
        <v>4.5</v>
      </c>
      <c r="F117" s="84">
        <v>2.9</v>
      </c>
      <c r="G117" s="84">
        <v>4.2</v>
      </c>
      <c r="H117" s="84">
        <v>5.0999999999999996</v>
      </c>
      <c r="I117" s="84">
        <v>4.9000000000000004</v>
      </c>
      <c r="J117" s="84">
        <v>6.8</v>
      </c>
      <c r="K117" s="84">
        <v>16.899999999999999</v>
      </c>
      <c r="L117" s="84" t="s">
        <v>105</v>
      </c>
      <c r="M117" s="84">
        <v>6.8</v>
      </c>
      <c r="N117" s="84">
        <v>4.2</v>
      </c>
      <c r="O117" s="84">
        <v>1.8</v>
      </c>
      <c r="P117" s="84">
        <v>1.6</v>
      </c>
      <c r="Q117" s="84">
        <v>1.7</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84"/>
      <c r="C118" s="84"/>
      <c r="D118" s="84"/>
      <c r="E118" s="84"/>
      <c r="F118" s="84"/>
      <c r="G118" s="84"/>
      <c r="H118" s="84"/>
      <c r="I118" s="84"/>
      <c r="J118" s="84"/>
      <c r="K118" s="84"/>
      <c r="L118" s="84"/>
      <c r="M118" s="84"/>
      <c r="N118" s="84"/>
      <c r="O118" s="84"/>
      <c r="P118" s="84"/>
      <c r="Q118" s="84"/>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84">
        <v>0.7</v>
      </c>
      <c r="C119" s="84">
        <v>1.1000000000000001</v>
      </c>
      <c r="D119" s="84">
        <v>1</v>
      </c>
      <c r="E119" s="84">
        <v>1.3</v>
      </c>
      <c r="F119" s="84">
        <v>1.1000000000000001</v>
      </c>
      <c r="G119" s="84">
        <v>1.5</v>
      </c>
      <c r="H119" s="84">
        <v>1.1000000000000001</v>
      </c>
      <c r="I119" s="84">
        <v>1.5</v>
      </c>
      <c r="J119" s="84">
        <v>1.7</v>
      </c>
      <c r="K119" s="84">
        <v>2.9</v>
      </c>
      <c r="L119" s="84">
        <v>5.7</v>
      </c>
      <c r="M119" s="84">
        <v>0.4</v>
      </c>
      <c r="N119" s="84">
        <v>0</v>
      </c>
      <c r="O119" s="84">
        <v>0.3</v>
      </c>
      <c r="P119" s="84">
        <v>0.3</v>
      </c>
      <c r="Q119" s="84">
        <v>0.3</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84">
        <v>1</v>
      </c>
      <c r="C120" s="84">
        <v>7.1</v>
      </c>
      <c r="D120" s="84">
        <v>5.5</v>
      </c>
      <c r="E120" s="84">
        <v>3.2</v>
      </c>
      <c r="F120" s="84">
        <v>4.5999999999999996</v>
      </c>
      <c r="G120" s="84">
        <v>5.4</v>
      </c>
      <c r="H120" s="84">
        <v>1.6</v>
      </c>
      <c r="I120" s="84">
        <v>4.9000000000000004</v>
      </c>
      <c r="J120" s="84">
        <v>4.2</v>
      </c>
      <c r="K120" s="84">
        <v>4.8</v>
      </c>
      <c r="L120" s="84">
        <v>9.1</v>
      </c>
      <c r="M120" s="84">
        <v>5.9</v>
      </c>
      <c r="N120" s="84">
        <v>2.7</v>
      </c>
      <c r="O120" s="84">
        <v>1.3</v>
      </c>
      <c r="P120" s="84">
        <v>1.5</v>
      </c>
      <c r="Q120" s="84">
        <v>1.7</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84">
        <v>1.2</v>
      </c>
      <c r="C121" s="84">
        <v>7.9</v>
      </c>
      <c r="D121" s="84">
        <v>6</v>
      </c>
      <c r="E121" s="84">
        <v>3.6</v>
      </c>
      <c r="F121" s="84">
        <v>7.7</v>
      </c>
      <c r="G121" s="84">
        <v>5.7</v>
      </c>
      <c r="H121" s="84">
        <v>5.0999999999999996</v>
      </c>
      <c r="I121" s="84">
        <v>6</v>
      </c>
      <c r="J121" s="84">
        <v>5.9</v>
      </c>
      <c r="K121" s="84">
        <v>9.6</v>
      </c>
      <c r="L121" s="84">
        <v>19.5</v>
      </c>
      <c r="M121" s="84">
        <v>3.6</v>
      </c>
      <c r="N121" s="84">
        <v>3</v>
      </c>
      <c r="O121" s="84">
        <v>1.3</v>
      </c>
      <c r="P121" s="84">
        <v>1.3</v>
      </c>
      <c r="Q121" s="84">
        <v>1.2</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84">
        <v>24.4</v>
      </c>
      <c r="C122" s="84">
        <v>2.2000000000000002</v>
      </c>
      <c r="D122" s="84">
        <v>9.1999999999999993</v>
      </c>
      <c r="E122" s="84">
        <v>10.6</v>
      </c>
      <c r="F122" s="84">
        <v>17.2</v>
      </c>
      <c r="G122" s="84">
        <v>15.3</v>
      </c>
      <c r="H122" s="84">
        <v>17.399999999999999</v>
      </c>
      <c r="I122" s="84">
        <v>21.8</v>
      </c>
      <c r="J122" s="84">
        <v>15.3</v>
      </c>
      <c r="K122" s="84">
        <v>4.7</v>
      </c>
      <c r="L122" s="84">
        <v>22.5</v>
      </c>
      <c r="M122" s="84">
        <v>21.8</v>
      </c>
      <c r="N122" s="84">
        <v>8.4</v>
      </c>
      <c r="O122" s="84">
        <v>5.6</v>
      </c>
      <c r="P122" s="84">
        <v>4.5</v>
      </c>
      <c r="Q122" s="84">
        <v>4.0999999999999996</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84"/>
      <c r="C123" s="84"/>
      <c r="D123" s="84"/>
      <c r="E123" s="84"/>
      <c r="F123" s="84"/>
      <c r="G123" s="84"/>
      <c r="H123" s="84"/>
      <c r="I123" s="84"/>
      <c r="J123" s="84"/>
      <c r="K123" s="84"/>
      <c r="L123" s="84"/>
      <c r="M123" s="84"/>
      <c r="N123" s="84"/>
      <c r="O123" s="84"/>
      <c r="P123" s="84"/>
      <c r="Q123" s="84"/>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84">
        <v>0.8</v>
      </c>
      <c r="C124" s="84">
        <v>1.8</v>
      </c>
      <c r="D124" s="84">
        <v>1.1000000000000001</v>
      </c>
      <c r="E124" s="84">
        <v>1.2</v>
      </c>
      <c r="F124" s="84">
        <v>1.2</v>
      </c>
      <c r="G124" s="84">
        <v>1.2</v>
      </c>
      <c r="H124" s="84">
        <v>1.1000000000000001</v>
      </c>
      <c r="I124" s="84">
        <v>1.6</v>
      </c>
      <c r="J124" s="84">
        <v>1.7</v>
      </c>
      <c r="K124" s="84">
        <v>2.5</v>
      </c>
      <c r="L124" s="84">
        <v>4.7</v>
      </c>
      <c r="M124" s="84">
        <v>1.4</v>
      </c>
      <c r="N124" s="84">
        <v>0.9</v>
      </c>
      <c r="O124" s="84">
        <v>0.5</v>
      </c>
      <c r="P124" s="84">
        <v>0.5</v>
      </c>
      <c r="Q124" s="84">
        <v>0.5</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84">
        <v>1.1000000000000001</v>
      </c>
      <c r="C125" s="84">
        <v>1.7</v>
      </c>
      <c r="D125" s="84">
        <v>1.7</v>
      </c>
      <c r="E125" s="84">
        <v>2.1</v>
      </c>
      <c r="F125" s="84">
        <v>2.5</v>
      </c>
      <c r="G125" s="84">
        <v>2.8</v>
      </c>
      <c r="H125" s="84">
        <v>2.7</v>
      </c>
      <c r="I125" s="84">
        <v>2.4</v>
      </c>
      <c r="J125" s="84">
        <v>3.1</v>
      </c>
      <c r="K125" s="84">
        <v>5.2</v>
      </c>
      <c r="L125" s="84">
        <v>7.6</v>
      </c>
      <c r="M125" s="84">
        <v>1.5</v>
      </c>
      <c r="N125" s="84">
        <v>1.1000000000000001</v>
      </c>
      <c r="O125" s="84">
        <v>0.8</v>
      </c>
      <c r="P125" s="84">
        <v>0.6</v>
      </c>
      <c r="Q125" s="84">
        <v>0.7</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164">
        <v>0.5</v>
      </c>
      <c r="C126" s="164">
        <v>1.3</v>
      </c>
      <c r="D126" s="164">
        <v>1</v>
      </c>
      <c r="E126" s="164">
        <v>1.2</v>
      </c>
      <c r="F126" s="164">
        <v>1.3</v>
      </c>
      <c r="G126" s="164">
        <v>1.1000000000000001</v>
      </c>
      <c r="H126" s="164">
        <v>1.1000000000000001</v>
      </c>
      <c r="I126" s="164">
        <v>1.5</v>
      </c>
      <c r="J126" s="164">
        <v>1.8</v>
      </c>
      <c r="K126" s="164">
        <v>2.2000000000000002</v>
      </c>
      <c r="L126" s="164">
        <v>4.0999999999999996</v>
      </c>
      <c r="M126" s="164">
        <v>1</v>
      </c>
      <c r="N126" s="164">
        <v>0.7</v>
      </c>
      <c r="O126" s="164">
        <v>0.5</v>
      </c>
      <c r="P126" s="164">
        <v>0.4</v>
      </c>
      <c r="Q126" s="142">
        <v>0.4</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7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84">
        <v>2.7</v>
      </c>
      <c r="C130" s="84">
        <v>3.4</v>
      </c>
      <c r="D130" s="84">
        <v>2.2999999999999998</v>
      </c>
      <c r="E130" s="84">
        <v>3</v>
      </c>
      <c r="F130" s="84">
        <v>3.1</v>
      </c>
      <c r="G130" s="84">
        <v>3.1</v>
      </c>
      <c r="H130" s="84">
        <v>3.4</v>
      </c>
      <c r="I130" s="84">
        <v>3.1</v>
      </c>
      <c r="J130" s="84">
        <v>4.2</v>
      </c>
      <c r="K130" s="84">
        <v>3.3</v>
      </c>
      <c r="L130" s="84">
        <v>2</v>
      </c>
      <c r="M130" s="84">
        <v>3.3</v>
      </c>
      <c r="N130" s="84">
        <v>2.1</v>
      </c>
      <c r="O130" s="84">
        <v>1.1000000000000001</v>
      </c>
      <c r="P130" s="84">
        <v>1.1000000000000001</v>
      </c>
      <c r="Q130" s="84">
        <v>0.8</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84">
        <v>2.2000000000000002</v>
      </c>
      <c r="C131" s="84">
        <v>3.7</v>
      </c>
      <c r="D131" s="84">
        <v>3.4</v>
      </c>
      <c r="E131" s="84">
        <v>3.2</v>
      </c>
      <c r="F131" s="84">
        <v>3</v>
      </c>
      <c r="G131" s="84">
        <v>3.2</v>
      </c>
      <c r="H131" s="84">
        <v>3.1</v>
      </c>
      <c r="I131" s="84">
        <v>4.4000000000000004</v>
      </c>
      <c r="J131" s="84">
        <v>3.5</v>
      </c>
      <c r="K131" s="84">
        <v>4.0999999999999996</v>
      </c>
      <c r="L131" s="84">
        <v>2.1</v>
      </c>
      <c r="M131" s="84">
        <v>3.7</v>
      </c>
      <c r="N131" s="84">
        <v>2.5</v>
      </c>
      <c r="O131" s="84">
        <v>1.3</v>
      </c>
      <c r="P131" s="84">
        <v>1</v>
      </c>
      <c r="Q131" s="84">
        <v>0.9</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84">
        <v>1.6</v>
      </c>
      <c r="C132" s="84">
        <v>5.0999999999999996</v>
      </c>
      <c r="D132" s="84">
        <v>4.3</v>
      </c>
      <c r="E132" s="84">
        <v>3.4</v>
      </c>
      <c r="F132" s="84">
        <v>3.5</v>
      </c>
      <c r="G132" s="84">
        <v>3.4</v>
      </c>
      <c r="H132" s="84">
        <v>3.2</v>
      </c>
      <c r="I132" s="84">
        <v>5</v>
      </c>
      <c r="J132" s="84">
        <v>3.5</v>
      </c>
      <c r="K132" s="84">
        <v>4.4000000000000004</v>
      </c>
      <c r="L132" s="84">
        <v>1.9</v>
      </c>
      <c r="M132" s="84">
        <v>3.5</v>
      </c>
      <c r="N132" s="84">
        <v>2.5</v>
      </c>
      <c r="O132" s="84">
        <v>1.4</v>
      </c>
      <c r="P132" s="84">
        <v>1.3</v>
      </c>
      <c r="Q132" s="84">
        <v>1.2</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84">
        <v>4.0999999999999996</v>
      </c>
      <c r="C133" s="84">
        <v>5.9</v>
      </c>
      <c r="D133" s="84">
        <v>6.1</v>
      </c>
      <c r="E133" s="84">
        <v>4.4000000000000004</v>
      </c>
      <c r="F133" s="84">
        <v>4.0999999999999996</v>
      </c>
      <c r="G133" s="84">
        <v>5</v>
      </c>
      <c r="H133" s="84">
        <v>4</v>
      </c>
      <c r="I133" s="84">
        <v>5.5</v>
      </c>
      <c r="J133" s="84">
        <v>5.6</v>
      </c>
      <c r="K133" s="84">
        <v>5.8</v>
      </c>
      <c r="L133" s="84">
        <v>2.6</v>
      </c>
      <c r="M133" s="84">
        <v>4.7</v>
      </c>
      <c r="N133" s="84">
        <v>3.9</v>
      </c>
      <c r="O133" s="84">
        <v>1.4</v>
      </c>
      <c r="P133" s="84">
        <v>1.5</v>
      </c>
      <c r="Q133" s="84">
        <v>1.3</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84">
        <v>4.5999999999999996</v>
      </c>
      <c r="C134" s="84">
        <v>6.6</v>
      </c>
      <c r="D134" s="84">
        <v>5.6</v>
      </c>
      <c r="E134" s="84">
        <v>5</v>
      </c>
      <c r="F134" s="84">
        <v>4.5</v>
      </c>
      <c r="G134" s="84">
        <v>4.5</v>
      </c>
      <c r="H134" s="84">
        <v>4.9000000000000004</v>
      </c>
      <c r="I134" s="84">
        <v>4.9000000000000004</v>
      </c>
      <c r="J134" s="84">
        <v>5</v>
      </c>
      <c r="K134" s="84">
        <v>5.6</v>
      </c>
      <c r="L134" s="84">
        <v>3</v>
      </c>
      <c r="M134" s="84">
        <v>4.9000000000000004</v>
      </c>
      <c r="N134" s="84">
        <v>3.3</v>
      </c>
      <c r="O134" s="84">
        <v>1.7</v>
      </c>
      <c r="P134" s="84">
        <v>1.6</v>
      </c>
      <c r="Q134" s="84">
        <v>1.5</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84">
        <v>4.5</v>
      </c>
      <c r="C135" s="84">
        <v>7.6</v>
      </c>
      <c r="D135" s="84">
        <v>10.1</v>
      </c>
      <c r="E135" s="84">
        <v>6.4</v>
      </c>
      <c r="F135" s="84">
        <v>5.2</v>
      </c>
      <c r="G135" s="84">
        <v>6.4</v>
      </c>
      <c r="H135" s="84">
        <v>6</v>
      </c>
      <c r="I135" s="84">
        <v>7.6</v>
      </c>
      <c r="J135" s="84">
        <v>4</v>
      </c>
      <c r="K135" s="84">
        <v>5.5</v>
      </c>
      <c r="L135" s="84">
        <v>1.9</v>
      </c>
      <c r="M135" s="84">
        <v>5.4</v>
      </c>
      <c r="N135" s="84">
        <v>3.7</v>
      </c>
      <c r="O135" s="84">
        <v>2.5</v>
      </c>
      <c r="P135" s="84">
        <v>2.2000000000000002</v>
      </c>
      <c r="Q135" s="84">
        <v>1.9</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84">
        <v>37.1</v>
      </c>
      <c r="C136" s="84">
        <v>17.899999999999999</v>
      </c>
      <c r="D136" s="84">
        <v>4.4000000000000004</v>
      </c>
      <c r="E136" s="84">
        <v>8.3000000000000007</v>
      </c>
      <c r="F136" s="84">
        <v>6.8</v>
      </c>
      <c r="G136" s="84">
        <v>9</v>
      </c>
      <c r="H136" s="84">
        <v>8.8000000000000007</v>
      </c>
      <c r="I136" s="84">
        <v>10.5</v>
      </c>
      <c r="J136" s="84">
        <v>8</v>
      </c>
      <c r="K136" s="84">
        <v>14.3</v>
      </c>
      <c r="L136" s="84">
        <v>9.6999999999999993</v>
      </c>
      <c r="M136" s="84">
        <v>12.8</v>
      </c>
      <c r="N136" s="84">
        <v>26.4</v>
      </c>
      <c r="O136" s="84">
        <v>1.3</v>
      </c>
      <c r="P136" s="84">
        <v>4.0999999999999996</v>
      </c>
      <c r="Q136" s="84">
        <v>4.5</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84">
        <v>5.7</v>
      </c>
      <c r="C137" s="84">
        <v>9.9</v>
      </c>
      <c r="D137" s="84">
        <v>7.1</v>
      </c>
      <c r="E137" s="84">
        <v>6.5</v>
      </c>
      <c r="F137" s="84">
        <v>4.4000000000000004</v>
      </c>
      <c r="G137" s="84">
        <v>6.1</v>
      </c>
      <c r="H137" s="84">
        <v>7.7</v>
      </c>
      <c r="I137" s="84">
        <v>7.2</v>
      </c>
      <c r="J137" s="84">
        <v>8</v>
      </c>
      <c r="K137" s="84">
        <v>9.1</v>
      </c>
      <c r="L137" s="167" t="s">
        <v>105</v>
      </c>
      <c r="M137" s="84">
        <v>10.6</v>
      </c>
      <c r="N137" s="84">
        <v>7.2</v>
      </c>
      <c r="O137" s="84">
        <v>2.5</v>
      </c>
      <c r="P137" s="84">
        <v>2.2999999999999998</v>
      </c>
      <c r="Q137" s="84">
        <v>2.2000000000000002</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84"/>
      <c r="C138" s="84"/>
      <c r="D138" s="84"/>
      <c r="E138" s="84"/>
      <c r="F138" s="84"/>
      <c r="G138" s="84"/>
      <c r="H138" s="84"/>
      <c r="I138" s="84"/>
      <c r="J138" s="84"/>
      <c r="K138" s="84"/>
      <c r="L138" s="84"/>
      <c r="M138" s="84"/>
      <c r="N138" s="84"/>
      <c r="O138" s="84"/>
      <c r="P138" s="84"/>
      <c r="Q138" s="84"/>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84">
        <v>1.3</v>
      </c>
      <c r="C139" s="84">
        <v>1.6</v>
      </c>
      <c r="D139" s="84">
        <v>1.5</v>
      </c>
      <c r="E139" s="84">
        <v>1.8</v>
      </c>
      <c r="F139" s="84">
        <v>1.4</v>
      </c>
      <c r="G139" s="84">
        <v>2</v>
      </c>
      <c r="H139" s="84">
        <v>1.4</v>
      </c>
      <c r="I139" s="84">
        <v>1.9</v>
      </c>
      <c r="J139" s="84">
        <v>1.9</v>
      </c>
      <c r="K139" s="84">
        <v>2.1</v>
      </c>
      <c r="L139" s="84">
        <v>1.2</v>
      </c>
      <c r="M139" s="84">
        <v>0.6</v>
      </c>
      <c r="N139" s="84">
        <v>0</v>
      </c>
      <c r="O139" s="84">
        <v>0.4</v>
      </c>
      <c r="P139" s="84">
        <v>0.4</v>
      </c>
      <c r="Q139" s="84">
        <v>0.4</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84">
        <v>1.7</v>
      </c>
      <c r="C140" s="84">
        <v>9.3000000000000007</v>
      </c>
      <c r="D140" s="84">
        <v>7</v>
      </c>
      <c r="E140" s="84">
        <v>4.0999999999999996</v>
      </c>
      <c r="F140" s="84">
        <v>5.5</v>
      </c>
      <c r="G140" s="84">
        <v>6.7</v>
      </c>
      <c r="H140" s="84">
        <v>2</v>
      </c>
      <c r="I140" s="84">
        <v>5.8</v>
      </c>
      <c r="J140" s="84">
        <v>4.0999999999999996</v>
      </c>
      <c r="K140" s="84">
        <v>3.3</v>
      </c>
      <c r="L140" s="84">
        <v>1.9</v>
      </c>
      <c r="M140" s="84">
        <v>7.8</v>
      </c>
      <c r="N140" s="84">
        <v>4.0999999999999996</v>
      </c>
      <c r="O140" s="84">
        <v>1.5</v>
      </c>
      <c r="P140" s="84">
        <v>1.8</v>
      </c>
      <c r="Q140" s="84">
        <v>1.7</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84">
        <v>2.2000000000000002</v>
      </c>
      <c r="C141" s="84">
        <v>9.6</v>
      </c>
      <c r="D141" s="84">
        <v>7.7</v>
      </c>
      <c r="E141" s="84">
        <v>4.9000000000000004</v>
      </c>
      <c r="F141" s="84">
        <v>10.1</v>
      </c>
      <c r="G141" s="84">
        <v>7.4</v>
      </c>
      <c r="H141" s="84">
        <v>6.8</v>
      </c>
      <c r="I141" s="84">
        <v>7.1</v>
      </c>
      <c r="J141" s="84">
        <v>6.3</v>
      </c>
      <c r="K141" s="84">
        <v>6.1</v>
      </c>
      <c r="L141" s="84">
        <v>6.3</v>
      </c>
      <c r="M141" s="84">
        <v>4.5999999999999996</v>
      </c>
      <c r="N141" s="84">
        <v>4.5999999999999996</v>
      </c>
      <c r="O141" s="84">
        <v>1.5</v>
      </c>
      <c r="P141" s="84">
        <v>1.6</v>
      </c>
      <c r="Q141" s="84">
        <v>1.3</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84">
        <v>34</v>
      </c>
      <c r="C142" s="84">
        <v>2.7</v>
      </c>
      <c r="D142" s="84">
        <v>14.3</v>
      </c>
      <c r="E142" s="84">
        <v>15.7</v>
      </c>
      <c r="F142" s="84">
        <v>24.5</v>
      </c>
      <c r="G142" s="84">
        <v>18.7</v>
      </c>
      <c r="H142" s="84">
        <v>24.1</v>
      </c>
      <c r="I142" s="84">
        <v>26.8</v>
      </c>
      <c r="J142" s="84">
        <v>22.6</v>
      </c>
      <c r="K142" s="84">
        <v>5.5</v>
      </c>
      <c r="L142" s="84">
        <v>14</v>
      </c>
      <c r="M142" s="84">
        <v>26.5</v>
      </c>
      <c r="N142" s="84">
        <v>11.2</v>
      </c>
      <c r="O142" s="84">
        <v>7.7</v>
      </c>
      <c r="P142" s="84">
        <v>6.1</v>
      </c>
      <c r="Q142" s="84">
        <v>5.2</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84"/>
      <c r="C143" s="84"/>
      <c r="D143" s="84"/>
      <c r="E143" s="84"/>
      <c r="F143" s="84"/>
      <c r="G143" s="84"/>
      <c r="H143" s="84"/>
      <c r="I143" s="84"/>
      <c r="J143" s="84"/>
      <c r="K143" s="84"/>
      <c r="L143" s="84"/>
      <c r="M143" s="84"/>
      <c r="N143" s="84"/>
      <c r="O143" s="84"/>
      <c r="P143" s="84"/>
      <c r="Q143" s="84"/>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84">
        <v>1.4</v>
      </c>
      <c r="C144" s="84">
        <v>2.6</v>
      </c>
      <c r="D144" s="84">
        <v>1.7</v>
      </c>
      <c r="E144" s="84">
        <v>2</v>
      </c>
      <c r="F144" s="84">
        <v>2</v>
      </c>
      <c r="G144" s="84">
        <v>2</v>
      </c>
      <c r="H144" s="84">
        <v>1.7</v>
      </c>
      <c r="I144" s="84">
        <v>2.4</v>
      </c>
      <c r="J144" s="84">
        <v>2.2999999999999998</v>
      </c>
      <c r="K144" s="84">
        <v>2.2999999999999998</v>
      </c>
      <c r="L144" s="84">
        <v>1.5</v>
      </c>
      <c r="M144" s="84">
        <v>2</v>
      </c>
      <c r="N144" s="84">
        <v>1.4</v>
      </c>
      <c r="O144" s="84">
        <v>0.7</v>
      </c>
      <c r="P144" s="84">
        <v>0.8</v>
      </c>
      <c r="Q144" s="84">
        <v>0.7</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84">
        <v>1.9</v>
      </c>
      <c r="C145" s="84">
        <v>2.4</v>
      </c>
      <c r="D145" s="84">
        <v>2.2000000000000002</v>
      </c>
      <c r="E145" s="84">
        <v>2.2999999999999998</v>
      </c>
      <c r="F145" s="84">
        <v>2.4</v>
      </c>
      <c r="G145" s="84">
        <v>2.7</v>
      </c>
      <c r="H145" s="84">
        <v>2.8</v>
      </c>
      <c r="I145" s="84">
        <v>2.2999999999999998</v>
      </c>
      <c r="J145" s="84">
        <v>2.6</v>
      </c>
      <c r="K145" s="84">
        <v>2.6</v>
      </c>
      <c r="L145" s="84">
        <v>0.9</v>
      </c>
      <c r="M145" s="84">
        <v>2.2000000000000002</v>
      </c>
      <c r="N145" s="84">
        <v>1.8</v>
      </c>
      <c r="O145" s="84">
        <v>0.8</v>
      </c>
      <c r="P145" s="84">
        <v>0.6</v>
      </c>
      <c r="Q145" s="84">
        <v>0.7</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40" t="s">
        <v>14</v>
      </c>
      <c r="B146" s="164">
        <v>0.9</v>
      </c>
      <c r="C146" s="164">
        <v>1.9</v>
      </c>
      <c r="D146" s="164">
        <v>1.4</v>
      </c>
      <c r="E146" s="164">
        <v>1.6</v>
      </c>
      <c r="F146" s="164">
        <v>1.7</v>
      </c>
      <c r="G146" s="164">
        <v>1.4</v>
      </c>
      <c r="H146" s="164">
        <v>1.4</v>
      </c>
      <c r="I146" s="164">
        <v>1.8</v>
      </c>
      <c r="J146" s="164">
        <v>1.9</v>
      </c>
      <c r="K146" s="164">
        <v>1.6</v>
      </c>
      <c r="L146" s="164">
        <v>0.9</v>
      </c>
      <c r="M146" s="164">
        <v>1.5</v>
      </c>
      <c r="N146" s="164">
        <v>1.1000000000000001</v>
      </c>
      <c r="O146" s="142">
        <v>0.6</v>
      </c>
      <c r="P146" s="142">
        <v>0.5</v>
      </c>
      <c r="Q146" s="142">
        <v>0.5</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47"/>
      <c r="C147" s="147"/>
      <c r="D147" s="147"/>
      <c r="E147" s="147"/>
      <c r="F147" s="147"/>
      <c r="G147" s="147"/>
      <c r="H147" s="147"/>
      <c r="I147" s="147"/>
      <c r="J147" s="147"/>
      <c r="K147" s="147"/>
      <c r="L147" s="147"/>
      <c r="M147" s="147"/>
      <c r="N147" s="147"/>
      <c r="O147" s="138"/>
      <c r="P147" s="138"/>
      <c r="Q147" s="42"/>
      <c r="R147" s="139"/>
      <c r="S147" s="42"/>
    </row>
    <row r="148" spans="1:47">
      <c r="R148" s="49"/>
    </row>
    <row r="149" spans="1:47">
      <c r="A149" s="129" t="s">
        <v>69</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C5C1EF25-08FC-404F-A67B-5AE3A6D846E7}"/>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L163"/>
  <sheetViews>
    <sheetView tabSelected="1" zoomScaleNormal="100" workbookViewId="0">
      <pane ySplit="7" topLeftCell="A8" activePane="bottomLeft" state="frozen"/>
      <selection sqref="A1:XFD1"/>
      <selection pane="bottomLeft" sqref="A1:XFD1"/>
    </sheetView>
  </sheetViews>
  <sheetFormatPr defaultRowHeight="14.25"/>
  <cols>
    <col min="1" max="1" width="36.625" style="18" customWidth="1"/>
    <col min="2" max="7" width="10.125" style="13" customWidth="1"/>
    <col min="8" max="9" width="10.125" style="18" customWidth="1"/>
    <col min="10" max="10" width="10.125" style="182" customWidth="1"/>
    <col min="11" max="16384" width="9" style="18"/>
  </cols>
  <sheetData>
    <row r="1" spans="1:38" s="205" customFormat="1" ht="68.099999999999994" customHeight="1">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row>
    <row r="2" spans="1:38" ht="15.75">
      <c r="A2" s="17" t="s">
        <v>68</v>
      </c>
      <c r="B2" s="105"/>
      <c r="C2" s="105"/>
      <c r="D2" s="105"/>
      <c r="E2" s="105"/>
      <c r="F2" s="105"/>
      <c r="G2" s="105"/>
      <c r="H2" s="106"/>
    </row>
    <row r="3" spans="1:38">
      <c r="A3" s="91" t="s">
        <v>74</v>
      </c>
      <c r="B3" s="105"/>
      <c r="C3" s="105"/>
      <c r="D3" s="105"/>
      <c r="E3" s="105"/>
      <c r="F3" s="105"/>
      <c r="G3" s="105"/>
      <c r="H3" s="106"/>
    </row>
    <row r="4" spans="1:38">
      <c r="A4" s="210" t="s">
        <v>104</v>
      </c>
      <c r="B4" s="210"/>
      <c r="C4" s="210"/>
      <c r="D4" s="210"/>
      <c r="E4" s="210"/>
      <c r="F4" s="210"/>
      <c r="G4" s="154"/>
      <c r="H4" s="154"/>
      <c r="I4" s="154"/>
      <c r="J4" s="183"/>
      <c r="K4" s="154"/>
      <c r="L4" s="154"/>
      <c r="M4" s="154"/>
      <c r="N4" s="154"/>
      <c r="O4" s="154"/>
      <c r="P4" s="154"/>
      <c r="Q4" s="154"/>
    </row>
    <row r="5" spans="1:38">
      <c r="A5" s="168"/>
      <c r="B5" s="130"/>
      <c r="C5" s="130"/>
      <c r="D5" s="130"/>
      <c r="E5" s="130"/>
      <c r="F5" s="130"/>
      <c r="G5" s="130"/>
      <c r="H5" s="130"/>
    </row>
    <row r="6" spans="1:38" s="173" customFormat="1" ht="25.5" customHeight="1">
      <c r="A6" s="174" t="s">
        <v>73</v>
      </c>
      <c r="B6" s="169" t="s">
        <v>91</v>
      </c>
      <c r="C6" s="171"/>
      <c r="D6" s="171"/>
      <c r="E6" s="171"/>
      <c r="F6" s="171"/>
      <c r="G6" s="171"/>
      <c r="H6" s="172"/>
      <c r="J6" s="184"/>
    </row>
    <row r="7" spans="1:38">
      <c r="A7" s="107"/>
      <c r="B7" s="179">
        <v>2013</v>
      </c>
      <c r="C7" s="179">
        <v>2014</v>
      </c>
      <c r="D7" s="179">
        <v>2015</v>
      </c>
      <c r="E7" s="179">
        <v>2016</v>
      </c>
      <c r="F7" s="179">
        <v>2017</v>
      </c>
      <c r="G7" s="179">
        <v>2018</v>
      </c>
      <c r="H7" s="179">
        <v>2019</v>
      </c>
      <c r="I7" s="179">
        <v>2020</v>
      </c>
      <c r="J7" s="179">
        <v>2021</v>
      </c>
    </row>
    <row r="8" spans="1:38" ht="14.25" customHeight="1">
      <c r="A8" s="131"/>
      <c r="B8" s="206" t="s">
        <v>76</v>
      </c>
      <c r="C8" s="206"/>
      <c r="D8" s="206"/>
      <c r="E8" s="206"/>
      <c r="F8" s="206"/>
      <c r="G8" s="206"/>
      <c r="H8" s="206"/>
      <c r="I8" s="206"/>
      <c r="J8" s="206"/>
      <c r="K8" s="181"/>
      <c r="L8" s="181"/>
      <c r="M8" s="181"/>
      <c r="N8" s="181"/>
      <c r="O8" s="181"/>
      <c r="P8" s="181"/>
      <c r="Q8" s="181"/>
      <c r="R8" s="34"/>
      <c r="S8" s="34"/>
      <c r="T8" s="34"/>
      <c r="U8" s="34"/>
      <c r="V8" s="34"/>
      <c r="W8" s="34"/>
      <c r="X8" s="34"/>
      <c r="Y8" s="34"/>
      <c r="Z8" s="34"/>
      <c r="AA8" s="34"/>
      <c r="AB8" s="34"/>
      <c r="AC8" s="34"/>
      <c r="AD8" s="34"/>
      <c r="AE8" s="34"/>
      <c r="AF8" s="34"/>
      <c r="AG8" s="34"/>
      <c r="AH8" s="34"/>
      <c r="AI8" s="34"/>
      <c r="AJ8" s="34"/>
      <c r="AK8" s="34"/>
      <c r="AL8" s="34"/>
    </row>
    <row r="9" spans="1:38" s="29" customFormat="1" ht="11.25">
      <c r="A9" s="108" t="s">
        <v>36</v>
      </c>
      <c r="B9" s="109"/>
      <c r="C9" s="109"/>
      <c r="D9" s="109"/>
      <c r="E9" s="109"/>
      <c r="F9" s="109"/>
      <c r="G9" s="109"/>
      <c r="H9" s="110"/>
      <c r="I9" s="33"/>
      <c r="J9" s="23"/>
      <c r="K9" s="33"/>
      <c r="L9" s="33"/>
      <c r="M9" s="33"/>
      <c r="N9" s="33"/>
      <c r="O9" s="33"/>
      <c r="P9" s="33"/>
      <c r="Q9" s="33"/>
      <c r="R9" s="33"/>
      <c r="S9" s="33"/>
      <c r="T9" s="33"/>
      <c r="U9" s="33"/>
      <c r="V9" s="33"/>
      <c r="W9" s="33"/>
      <c r="X9" s="35"/>
      <c r="Y9" s="35"/>
      <c r="Z9" s="93"/>
      <c r="AA9" s="93"/>
      <c r="AB9" s="93"/>
      <c r="AC9" s="93"/>
      <c r="AD9" s="93"/>
      <c r="AE9" s="93"/>
      <c r="AF9" s="93"/>
      <c r="AG9" s="93"/>
      <c r="AH9" s="39"/>
      <c r="AI9" s="35"/>
      <c r="AJ9" s="93"/>
      <c r="AK9" s="93"/>
      <c r="AL9" s="33"/>
    </row>
    <row r="10" spans="1:38">
      <c r="A10" s="111" t="s">
        <v>4</v>
      </c>
      <c r="B10" s="105"/>
      <c r="C10" s="105"/>
      <c r="D10" s="105"/>
      <c r="E10" s="105"/>
      <c r="F10" s="105"/>
      <c r="G10" s="105"/>
      <c r="H10" s="106"/>
      <c r="I10" s="34"/>
      <c r="J10" s="185"/>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row>
    <row r="11" spans="1:38">
      <c r="A11" s="112" t="s">
        <v>5</v>
      </c>
      <c r="B11" s="113">
        <f ca="1">INDIRECT(ADDRESS(ROW()-1,VLOOKUP($A$6,Metadata!$A:$C,3,FALSE),,1,B$7))</f>
        <v>3240.5</v>
      </c>
      <c r="C11" s="113">
        <f ca="1">INDIRECT(ADDRESS(ROW()-1,VLOOKUP($A$6,Metadata!$A:$C,3,FALSE),,1,C$7))</f>
        <v>3210.6</v>
      </c>
      <c r="D11" s="113">
        <f ca="1">INDIRECT(ADDRESS(ROW()-1,VLOOKUP($A$6,Metadata!$A:$C,3,FALSE),,1,D$7))</f>
        <v>3255.2</v>
      </c>
      <c r="E11" s="113">
        <f ca="1">INDIRECT(ADDRESS(ROW()-1,VLOOKUP($A$6,Metadata!$A:$C,3,FALSE),,1,E$7))</f>
        <v>3336.2</v>
      </c>
      <c r="F11" s="113">
        <f ca="1">INDIRECT(ADDRESS(ROW()-1,VLOOKUP($A$6,Metadata!$A:$C,3,FALSE),,1,F$7))</f>
        <v>3403.9</v>
      </c>
      <c r="G11" s="113">
        <f ca="1">INDIRECT(ADDRESS(ROW()-1,VLOOKUP($A$6,Metadata!$A:$C,3,FALSE),,1,G$7))</f>
        <v>3465.2</v>
      </c>
      <c r="H11" s="113">
        <f ca="1">INDIRECT(ADDRESS(ROW()-1,VLOOKUP($A$6,Metadata!$A:$C,3,FALSE),,1,H$7))</f>
        <v>3582</v>
      </c>
      <c r="I11" s="113">
        <f ca="1">INDIRECT(ADDRESS(ROW()-1,VLOOKUP($A$6,Metadata!$A:$C,3,FALSE),,1,I$7))</f>
        <v>3481.2</v>
      </c>
      <c r="J11" s="186">
        <f ca="1">INDIRECT(ADDRESS(ROW()-1,VLOOKUP($A$6,Metadata!$A:$C,3,FALSE),,1,J$7))</f>
        <v>3592.6</v>
      </c>
      <c r="K11" s="94"/>
      <c r="L11" s="94"/>
      <c r="M11" s="94"/>
      <c r="N11" s="94"/>
      <c r="O11" s="94"/>
      <c r="P11" s="94"/>
      <c r="Q11" s="94"/>
      <c r="R11" s="94"/>
      <c r="S11" s="94"/>
      <c r="T11" s="94"/>
      <c r="U11" s="94"/>
      <c r="V11" s="94"/>
      <c r="W11" s="40"/>
      <c r="X11" s="40"/>
      <c r="Y11" s="40"/>
      <c r="Z11" s="40"/>
      <c r="AA11" s="40"/>
      <c r="AB11" s="40"/>
      <c r="AC11" s="40"/>
      <c r="AD11" s="40"/>
      <c r="AE11" s="40"/>
      <c r="AF11" s="40"/>
      <c r="AG11" s="40"/>
      <c r="AH11" s="40"/>
      <c r="AI11" s="40"/>
      <c r="AJ11" s="40"/>
      <c r="AK11" s="40"/>
      <c r="AL11" s="34"/>
    </row>
    <row r="12" spans="1:38">
      <c r="A12" s="112" t="s">
        <v>6</v>
      </c>
      <c r="B12" s="113">
        <f ca="1">INDIRECT(ADDRESS(ROW()-1,VLOOKUP($A$6,Metadata!$A:$C,3,FALSE),,1,B$7))</f>
        <v>2513.1</v>
      </c>
      <c r="C12" s="113">
        <f ca="1">INDIRECT(ADDRESS(ROW()-1,VLOOKUP($A$6,Metadata!$A:$C,3,FALSE),,1,C$7))</f>
        <v>2520.8000000000002</v>
      </c>
      <c r="D12" s="113">
        <f ca="1">INDIRECT(ADDRESS(ROW()-1,VLOOKUP($A$6,Metadata!$A:$C,3,FALSE),,1,D$7))</f>
        <v>2565.8000000000002</v>
      </c>
      <c r="E12" s="113">
        <f ca="1">INDIRECT(ADDRESS(ROW()-1,VLOOKUP($A$6,Metadata!$A:$C,3,FALSE),,1,E$7))</f>
        <v>2634.1</v>
      </c>
      <c r="F12" s="113">
        <f ca="1">INDIRECT(ADDRESS(ROW()-1,VLOOKUP($A$6,Metadata!$A:$C,3,FALSE),,1,F$7))</f>
        <v>2695.3</v>
      </c>
      <c r="G12" s="113">
        <f ca="1">INDIRECT(ADDRESS(ROW()-1,VLOOKUP($A$6,Metadata!$A:$C,3,FALSE),,1,G$7))</f>
        <v>2832.4</v>
      </c>
      <c r="H12" s="113">
        <f ca="1">INDIRECT(ADDRESS(ROW()-1,VLOOKUP($A$6,Metadata!$A:$C,3,FALSE),,1,H$7))</f>
        <v>2971.9</v>
      </c>
      <c r="I12" s="113">
        <f ca="1">INDIRECT(ADDRESS(ROW()-1,VLOOKUP($A$6,Metadata!$A:$C,3,FALSE),,1,I$7))</f>
        <v>2870.7</v>
      </c>
      <c r="J12" s="186">
        <f ca="1">INDIRECT(ADDRESS(ROW()-1,VLOOKUP($A$6,Metadata!$A:$C,3,FALSE),,1,J$7))</f>
        <v>2956.3</v>
      </c>
      <c r="K12" s="94"/>
      <c r="L12" s="94"/>
      <c r="M12" s="94"/>
      <c r="N12" s="94"/>
      <c r="O12" s="94"/>
      <c r="P12" s="94"/>
      <c r="Q12" s="94"/>
      <c r="R12" s="94"/>
      <c r="S12" s="94"/>
      <c r="T12" s="94"/>
      <c r="U12" s="94"/>
      <c r="V12" s="94"/>
      <c r="W12" s="40"/>
      <c r="X12" s="40"/>
      <c r="Y12" s="40"/>
      <c r="Z12" s="40"/>
      <c r="AA12" s="40"/>
      <c r="AB12" s="40"/>
      <c r="AC12" s="40"/>
      <c r="AD12" s="40"/>
      <c r="AE12" s="40"/>
      <c r="AF12" s="40"/>
      <c r="AG12" s="40"/>
      <c r="AH12" s="40"/>
      <c r="AI12" s="40"/>
      <c r="AJ12" s="40"/>
      <c r="AK12" s="40"/>
      <c r="AL12" s="34"/>
    </row>
    <row r="13" spans="1:38">
      <c r="A13" s="112" t="s">
        <v>7</v>
      </c>
      <c r="B13" s="113">
        <f ca="1">INDIRECT(ADDRESS(ROW()-1,VLOOKUP($A$6,Metadata!$A:$C,3,FALSE),,1,B$7))</f>
        <v>2027.3</v>
      </c>
      <c r="C13" s="113">
        <f ca="1">INDIRECT(ADDRESS(ROW()-1,VLOOKUP($A$6,Metadata!$A:$C,3,FALSE),,1,C$7))</f>
        <v>2021.3</v>
      </c>
      <c r="D13" s="113">
        <f ca="1">INDIRECT(ADDRESS(ROW()-1,VLOOKUP($A$6,Metadata!$A:$C,3,FALSE),,1,D$7))</f>
        <v>2043.5</v>
      </c>
      <c r="E13" s="113">
        <f ca="1">INDIRECT(ADDRESS(ROW()-1,VLOOKUP($A$6,Metadata!$A:$C,3,FALSE),,1,E$7))</f>
        <v>2046.6</v>
      </c>
      <c r="F13" s="113">
        <f ca="1">INDIRECT(ADDRESS(ROW()-1,VLOOKUP($A$6,Metadata!$A:$C,3,FALSE),,1,F$7))</f>
        <v>2063.5</v>
      </c>
      <c r="G13" s="113">
        <f ca="1">INDIRECT(ADDRESS(ROW()-1,VLOOKUP($A$6,Metadata!$A:$C,3,FALSE),,1,G$7))</f>
        <v>2080</v>
      </c>
      <c r="H13" s="113">
        <f ca="1">INDIRECT(ADDRESS(ROW()-1,VLOOKUP($A$6,Metadata!$A:$C,3,FALSE),,1,H$7))</f>
        <v>2135.5</v>
      </c>
      <c r="I13" s="113">
        <f ca="1">INDIRECT(ADDRESS(ROW()-1,VLOOKUP($A$6,Metadata!$A:$C,3,FALSE),,1,I$7))</f>
        <v>2081</v>
      </c>
      <c r="J13" s="186">
        <f ca="1">INDIRECT(ADDRESS(ROW()-1,VLOOKUP($A$6,Metadata!$A:$C,3,FALSE),,1,J$7))</f>
        <v>2228.6999999999998</v>
      </c>
      <c r="K13" s="94"/>
      <c r="L13" s="94"/>
      <c r="M13" s="94"/>
      <c r="N13" s="94"/>
      <c r="O13" s="94"/>
      <c r="P13" s="94"/>
      <c r="Q13" s="94"/>
      <c r="R13" s="94"/>
      <c r="S13" s="94"/>
      <c r="T13" s="94"/>
      <c r="U13" s="94"/>
      <c r="V13" s="94"/>
      <c r="W13" s="40"/>
      <c r="X13" s="40"/>
      <c r="Y13" s="40"/>
      <c r="Z13" s="40"/>
      <c r="AA13" s="40"/>
      <c r="AB13" s="40"/>
      <c r="AC13" s="40"/>
      <c r="AD13" s="40"/>
      <c r="AE13" s="40"/>
      <c r="AF13" s="40"/>
      <c r="AG13" s="40"/>
      <c r="AH13" s="40"/>
      <c r="AI13" s="40"/>
      <c r="AJ13" s="40"/>
      <c r="AK13" s="40"/>
      <c r="AL13" s="34"/>
    </row>
    <row r="14" spans="1:38">
      <c r="A14" s="112" t="s">
        <v>8</v>
      </c>
      <c r="B14" s="113">
        <f ca="1">INDIRECT(ADDRESS(ROW()-1,VLOOKUP($A$6,Metadata!$A:$C,3,FALSE),,1,B$7))</f>
        <v>706.1</v>
      </c>
      <c r="C14" s="113">
        <f ca="1">INDIRECT(ADDRESS(ROW()-1,VLOOKUP($A$6,Metadata!$A:$C,3,FALSE),,1,C$7))</f>
        <v>691.6</v>
      </c>
      <c r="D14" s="113">
        <f ca="1">INDIRECT(ADDRESS(ROW()-1,VLOOKUP($A$6,Metadata!$A:$C,3,FALSE),,1,D$7))</f>
        <v>687.5</v>
      </c>
      <c r="E14" s="113">
        <f ca="1">INDIRECT(ADDRESS(ROW()-1,VLOOKUP($A$6,Metadata!$A:$C,3,FALSE),,1,E$7))</f>
        <v>681.7</v>
      </c>
      <c r="F14" s="113">
        <f ca="1">INDIRECT(ADDRESS(ROW()-1,VLOOKUP($A$6,Metadata!$A:$C,3,FALSE),,1,F$7))</f>
        <v>679.6</v>
      </c>
      <c r="G14" s="113">
        <f ca="1">INDIRECT(ADDRESS(ROW()-1,VLOOKUP($A$6,Metadata!$A:$C,3,FALSE),,1,G$7))</f>
        <v>710.6</v>
      </c>
      <c r="H14" s="113">
        <f ca="1">INDIRECT(ADDRESS(ROW()-1,VLOOKUP($A$6,Metadata!$A:$C,3,FALSE),,1,H$7))</f>
        <v>706.6</v>
      </c>
      <c r="I14" s="113">
        <f ca="1">INDIRECT(ADDRESS(ROW()-1,VLOOKUP($A$6,Metadata!$A:$C,3,FALSE),,1,I$7))</f>
        <v>683.4</v>
      </c>
      <c r="J14" s="186">
        <f ca="1">INDIRECT(ADDRESS(ROW()-1,VLOOKUP($A$6,Metadata!$A:$C,3,FALSE),,1,J$7))</f>
        <v>703.5</v>
      </c>
      <c r="K14" s="94"/>
      <c r="L14" s="94"/>
      <c r="M14" s="94"/>
      <c r="N14" s="94"/>
      <c r="O14" s="94"/>
      <c r="P14" s="94"/>
      <c r="Q14" s="94"/>
      <c r="R14" s="94"/>
      <c r="S14" s="94"/>
      <c r="T14" s="94"/>
      <c r="U14" s="94"/>
      <c r="V14" s="94"/>
      <c r="W14" s="40"/>
      <c r="X14" s="40"/>
      <c r="Y14" s="40"/>
      <c r="Z14" s="40"/>
      <c r="AA14" s="40"/>
      <c r="AB14" s="40"/>
      <c r="AC14" s="40"/>
      <c r="AD14" s="40"/>
      <c r="AE14" s="40"/>
      <c r="AF14" s="40"/>
      <c r="AG14" s="40"/>
      <c r="AH14" s="40"/>
      <c r="AI14" s="40"/>
      <c r="AJ14" s="40"/>
      <c r="AK14" s="40"/>
      <c r="AL14" s="34"/>
    </row>
    <row r="15" spans="1:38">
      <c r="A15" s="112" t="s">
        <v>9</v>
      </c>
      <c r="B15" s="113">
        <f ca="1">INDIRECT(ADDRESS(ROW()-1,VLOOKUP($A$6,Metadata!$A:$C,3,FALSE),,1,B$7))</f>
        <v>1143.5</v>
      </c>
      <c r="C15" s="113">
        <f ca="1">INDIRECT(ADDRESS(ROW()-1,VLOOKUP($A$6,Metadata!$A:$C,3,FALSE),,1,C$7))</f>
        <v>1168.0999999999999</v>
      </c>
      <c r="D15" s="113">
        <f ca="1">INDIRECT(ADDRESS(ROW()-1,VLOOKUP($A$6,Metadata!$A:$C,3,FALSE),,1,D$7))</f>
        <v>1200.9000000000001</v>
      </c>
      <c r="E15" s="113">
        <f ca="1">INDIRECT(ADDRESS(ROW()-1,VLOOKUP($A$6,Metadata!$A:$C,3,FALSE),,1,E$7))</f>
        <v>1132</v>
      </c>
      <c r="F15" s="113">
        <f ca="1">INDIRECT(ADDRESS(ROW()-1,VLOOKUP($A$6,Metadata!$A:$C,3,FALSE),,1,F$7))</f>
        <v>1163.3</v>
      </c>
      <c r="G15" s="113">
        <f ca="1">INDIRECT(ADDRESS(ROW()-1,VLOOKUP($A$6,Metadata!$A:$C,3,FALSE),,1,G$7))</f>
        <v>1134.8</v>
      </c>
      <c r="H15" s="113">
        <f ca="1">INDIRECT(ADDRESS(ROW()-1,VLOOKUP($A$6,Metadata!$A:$C,3,FALSE),,1,H$7))</f>
        <v>1144.8</v>
      </c>
      <c r="I15" s="113">
        <f ca="1">INDIRECT(ADDRESS(ROW()-1,VLOOKUP($A$6,Metadata!$A:$C,3,FALSE),,1,I$7))</f>
        <v>1105.5</v>
      </c>
      <c r="J15" s="186">
        <f ca="1">INDIRECT(ADDRESS(ROW()-1,VLOOKUP($A$6,Metadata!$A:$C,3,FALSE),,1,J$7))</f>
        <v>1127.2</v>
      </c>
      <c r="K15" s="94"/>
      <c r="L15" s="94"/>
      <c r="M15" s="94"/>
      <c r="N15" s="94"/>
      <c r="O15" s="94"/>
      <c r="P15" s="94"/>
      <c r="Q15" s="94"/>
      <c r="R15" s="94"/>
      <c r="S15" s="94"/>
      <c r="T15" s="94"/>
      <c r="U15" s="94"/>
      <c r="V15" s="94"/>
      <c r="W15" s="40"/>
      <c r="X15" s="40"/>
      <c r="Y15" s="40"/>
      <c r="Z15" s="40"/>
      <c r="AA15" s="40"/>
      <c r="AB15" s="40"/>
      <c r="AC15" s="40"/>
      <c r="AD15" s="40"/>
      <c r="AE15" s="40"/>
      <c r="AF15" s="40"/>
      <c r="AG15" s="40"/>
      <c r="AH15" s="40"/>
      <c r="AI15" s="40"/>
      <c r="AJ15" s="40"/>
      <c r="AK15" s="40"/>
      <c r="AL15" s="34"/>
    </row>
    <row r="16" spans="1:38">
      <c r="A16" s="112" t="s">
        <v>10</v>
      </c>
      <c r="B16" s="113">
        <f ca="1">INDIRECT(ADDRESS(ROW()-1,VLOOKUP($A$6,Metadata!$A:$C,3,FALSE),,1,B$7))</f>
        <v>193.4</v>
      </c>
      <c r="C16" s="113">
        <f ca="1">INDIRECT(ADDRESS(ROW()-1,VLOOKUP($A$6,Metadata!$A:$C,3,FALSE),,1,C$7))</f>
        <v>192.1</v>
      </c>
      <c r="D16" s="113">
        <f ca="1">INDIRECT(ADDRESS(ROW()-1,VLOOKUP($A$6,Metadata!$A:$C,3,FALSE),,1,D$7))</f>
        <v>194.2</v>
      </c>
      <c r="E16" s="113">
        <f ca="1">INDIRECT(ADDRESS(ROW()-1,VLOOKUP($A$6,Metadata!$A:$C,3,FALSE),,1,E$7))</f>
        <v>196.2</v>
      </c>
      <c r="F16" s="113">
        <f ca="1">INDIRECT(ADDRESS(ROW()-1,VLOOKUP($A$6,Metadata!$A:$C,3,FALSE),,1,F$7))</f>
        <v>198.6</v>
      </c>
      <c r="G16" s="113">
        <f ca="1">INDIRECT(ADDRESS(ROW()-1,VLOOKUP($A$6,Metadata!$A:$C,3,FALSE),,1,G$7))</f>
        <v>202.2</v>
      </c>
      <c r="H16" s="113">
        <f ca="1">INDIRECT(ADDRESS(ROW()-1,VLOOKUP($A$6,Metadata!$A:$C,3,FALSE),,1,H$7))</f>
        <v>193.5</v>
      </c>
      <c r="I16" s="113">
        <f ca="1">INDIRECT(ADDRESS(ROW()-1,VLOOKUP($A$6,Metadata!$A:$C,3,FALSE),,1,I$7))</f>
        <v>193.9</v>
      </c>
      <c r="J16" s="186">
        <f ca="1">INDIRECT(ADDRESS(ROW()-1,VLOOKUP($A$6,Metadata!$A:$C,3,FALSE),,1,J$7))</f>
        <v>203.5</v>
      </c>
      <c r="K16" s="94"/>
      <c r="L16" s="94"/>
      <c r="M16" s="94"/>
      <c r="N16" s="94"/>
      <c r="O16" s="94"/>
      <c r="P16" s="94"/>
      <c r="Q16" s="94"/>
      <c r="R16" s="94"/>
      <c r="S16" s="94"/>
      <c r="T16" s="94"/>
      <c r="U16" s="94"/>
      <c r="V16" s="94"/>
      <c r="W16" s="40"/>
      <c r="X16" s="40"/>
      <c r="Y16" s="40"/>
      <c r="Z16" s="40"/>
      <c r="AA16" s="40"/>
      <c r="AB16" s="40"/>
      <c r="AC16" s="40"/>
      <c r="AD16" s="40"/>
      <c r="AE16" s="40"/>
      <c r="AF16" s="40"/>
      <c r="AG16" s="40"/>
      <c r="AH16" s="40"/>
      <c r="AI16" s="40"/>
      <c r="AJ16" s="40"/>
      <c r="AK16" s="40"/>
      <c r="AL16" s="34"/>
    </row>
    <row r="17" spans="1:38">
      <c r="A17" s="112" t="s">
        <v>11</v>
      </c>
      <c r="B17" s="113">
        <f ca="1">INDIRECT(ADDRESS(ROW()-1,VLOOKUP($A$6,Metadata!$A:$C,3,FALSE),,1,B$7))</f>
        <v>112.9</v>
      </c>
      <c r="C17" s="113">
        <f ca="1">INDIRECT(ADDRESS(ROW()-1,VLOOKUP($A$6,Metadata!$A:$C,3,FALSE),,1,C$7))</f>
        <v>126.9</v>
      </c>
      <c r="D17" s="113">
        <f ca="1">INDIRECT(ADDRESS(ROW()-1,VLOOKUP($A$6,Metadata!$A:$C,3,FALSE),,1,D$7))</f>
        <v>119.4</v>
      </c>
      <c r="E17" s="113">
        <f ca="1">INDIRECT(ADDRESS(ROW()-1,VLOOKUP($A$6,Metadata!$A:$C,3,FALSE),,1,E$7))</f>
        <v>121.3</v>
      </c>
      <c r="F17" s="113">
        <f ca="1">INDIRECT(ADDRESS(ROW()-1,VLOOKUP($A$6,Metadata!$A:$C,3,FALSE),,1,F$7))</f>
        <v>114.9</v>
      </c>
      <c r="G17" s="113">
        <f ca="1">INDIRECT(ADDRESS(ROW()-1,VLOOKUP($A$6,Metadata!$A:$C,3,FALSE),,1,G$7))</f>
        <v>123.8</v>
      </c>
      <c r="H17" s="113">
        <f ca="1">INDIRECT(ADDRESS(ROW()-1,VLOOKUP($A$6,Metadata!$A:$C,3,FALSE),,1,H$7))</f>
        <v>109.2</v>
      </c>
      <c r="I17" s="113">
        <f ca="1">INDIRECT(ADDRESS(ROW()-1,VLOOKUP($A$6,Metadata!$A:$C,3,FALSE),,1,I$7))</f>
        <v>108.5</v>
      </c>
      <c r="J17" s="186">
        <f ca="1">INDIRECT(ADDRESS(ROW()-1,VLOOKUP($A$6,Metadata!$A:$C,3,FALSE),,1,J$7))</f>
        <v>104.8</v>
      </c>
      <c r="K17" s="94"/>
      <c r="L17" s="94"/>
      <c r="M17" s="94"/>
      <c r="N17" s="94"/>
      <c r="O17" s="94"/>
      <c r="P17" s="94"/>
      <c r="Q17" s="94"/>
      <c r="R17" s="94"/>
      <c r="S17" s="94"/>
      <c r="T17" s="94"/>
      <c r="U17" s="94"/>
      <c r="V17" s="94"/>
      <c r="W17" s="40"/>
      <c r="X17" s="40"/>
      <c r="Y17" s="40"/>
      <c r="Z17" s="40"/>
      <c r="AA17" s="40"/>
      <c r="AB17" s="40"/>
      <c r="AC17" s="40"/>
      <c r="AD17" s="40"/>
      <c r="AE17" s="40"/>
      <c r="AF17" s="40"/>
      <c r="AG17" s="40"/>
      <c r="AH17" s="40"/>
      <c r="AI17" s="40"/>
      <c r="AJ17" s="40"/>
      <c r="AK17" s="40"/>
      <c r="AL17" s="34"/>
    </row>
    <row r="18" spans="1:38">
      <c r="A18" s="112" t="s">
        <v>12</v>
      </c>
      <c r="B18" s="113">
        <f ca="1">INDIRECT(ADDRESS(ROW()-1,VLOOKUP($A$6,Metadata!$A:$C,3,FALSE),,1,B$7))</f>
        <v>193.5</v>
      </c>
      <c r="C18" s="113">
        <f ca="1">INDIRECT(ADDRESS(ROW()-1,VLOOKUP($A$6,Metadata!$A:$C,3,FALSE),,1,C$7))</f>
        <v>199.5</v>
      </c>
      <c r="D18" s="113">
        <f ca="1">INDIRECT(ADDRESS(ROW()-1,VLOOKUP($A$6,Metadata!$A:$C,3,FALSE),,1,D$7))</f>
        <v>199.5</v>
      </c>
      <c r="E18" s="113">
        <f ca="1">INDIRECT(ADDRESS(ROW()-1,VLOOKUP($A$6,Metadata!$A:$C,3,FALSE),,1,E$7))</f>
        <v>198.8</v>
      </c>
      <c r="F18" s="113">
        <f ca="1">INDIRECT(ADDRESS(ROW()-1,VLOOKUP($A$6,Metadata!$A:$C,3,FALSE),,1,F$7))</f>
        <v>203.2</v>
      </c>
      <c r="G18" s="113">
        <f ca="1">INDIRECT(ADDRESS(ROW()-1,VLOOKUP($A$6,Metadata!$A:$C,3,FALSE),,1,G$7))</f>
        <v>215.7</v>
      </c>
      <c r="H18" s="113">
        <f ca="1">INDIRECT(ADDRESS(ROW()-1,VLOOKUP($A$6,Metadata!$A:$C,3,FALSE),,1,H$7))</f>
        <v>212.8</v>
      </c>
      <c r="I18" s="113">
        <f ca="1">INDIRECT(ADDRESS(ROW()-1,VLOOKUP($A$6,Metadata!$A:$C,3,FALSE),,1,I$7))</f>
        <v>207.3</v>
      </c>
      <c r="J18" s="186">
        <f ca="1">INDIRECT(ADDRESS(ROW()-1,VLOOKUP($A$6,Metadata!$A:$C,3,FALSE),,1,J$7))</f>
        <v>210.5</v>
      </c>
      <c r="K18" s="94"/>
      <c r="L18" s="94"/>
      <c r="M18" s="94"/>
      <c r="N18" s="94"/>
      <c r="O18" s="94"/>
      <c r="P18" s="94"/>
      <c r="Q18" s="94"/>
      <c r="R18" s="94"/>
      <c r="S18" s="94"/>
      <c r="T18" s="94"/>
      <c r="U18" s="94"/>
      <c r="V18" s="94"/>
      <c r="W18" s="40"/>
      <c r="X18" s="40"/>
      <c r="Y18" s="40"/>
      <c r="Z18" s="40"/>
      <c r="AA18" s="40"/>
      <c r="AB18" s="40"/>
      <c r="AC18" s="40"/>
      <c r="AD18" s="40"/>
      <c r="AE18" s="40"/>
      <c r="AF18" s="40"/>
      <c r="AG18" s="40"/>
      <c r="AH18" s="40"/>
      <c r="AI18" s="40"/>
      <c r="AJ18" s="40"/>
      <c r="AK18" s="40"/>
      <c r="AL18" s="34"/>
    </row>
    <row r="19" spans="1:38">
      <c r="A19" s="111" t="s">
        <v>15</v>
      </c>
      <c r="B19" s="113"/>
      <c r="C19" s="113"/>
      <c r="D19" s="113"/>
      <c r="E19" s="113"/>
      <c r="F19" s="113"/>
      <c r="G19" s="113"/>
      <c r="H19" s="113"/>
      <c r="I19" s="113"/>
      <c r="J19" s="187"/>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row>
    <row r="20" spans="1:38">
      <c r="A20" s="112" t="s">
        <v>16</v>
      </c>
      <c r="B20" s="113">
        <f ca="1">INDIRECT(ADDRESS(ROW()-1,VLOOKUP($A$6,Metadata!$A:$C,3,FALSE),,1,B$7))</f>
        <v>7281.3</v>
      </c>
      <c r="C20" s="113">
        <f ca="1">INDIRECT(ADDRESS(ROW()-1,VLOOKUP($A$6,Metadata!$A:$C,3,FALSE),,1,C$7))</f>
        <v>7481.5</v>
      </c>
      <c r="D20" s="113">
        <f ca="1">INDIRECT(ADDRESS(ROW()-1,VLOOKUP($A$6,Metadata!$A:$C,3,FALSE),,1,D$7))</f>
        <v>7648.9</v>
      </c>
      <c r="E20" s="113">
        <f ca="1">INDIRECT(ADDRESS(ROW()-1,VLOOKUP($A$6,Metadata!$A:$C,3,FALSE),,1,E$7))</f>
        <v>7732.6</v>
      </c>
      <c r="F20" s="113">
        <f ca="1">INDIRECT(ADDRESS(ROW()-1,VLOOKUP($A$6,Metadata!$A:$C,3,FALSE),,1,F$7))</f>
        <v>7883.9</v>
      </c>
      <c r="G20" s="113">
        <f ca="1">INDIRECT(ADDRESS(ROW()-1,VLOOKUP($A$6,Metadata!$A:$C,3,FALSE),,1,G$7))</f>
        <v>8130</v>
      </c>
      <c r="H20" s="113">
        <f ca="1">INDIRECT(ADDRESS(ROW()-1,VLOOKUP($A$6,Metadata!$A:$C,3,FALSE),,1,H$7))</f>
        <v>8378.2999999999993</v>
      </c>
      <c r="I20" s="113">
        <f ca="1">INDIRECT(ADDRESS(ROW()-1,VLOOKUP($A$6,Metadata!$A:$C,3,FALSE),,1,I$7))</f>
        <v>8130.8</v>
      </c>
      <c r="J20" s="186">
        <f ca="1">INDIRECT(ADDRESS(ROW()-1,VLOOKUP($A$6,Metadata!$A:$C,3,FALSE),,1,J$7))</f>
        <v>8471.9</v>
      </c>
      <c r="K20" s="94"/>
      <c r="L20" s="94"/>
      <c r="M20" s="94"/>
      <c r="N20" s="94"/>
      <c r="O20" s="94"/>
      <c r="P20" s="94"/>
      <c r="Q20" s="94"/>
      <c r="R20" s="94"/>
      <c r="S20" s="94"/>
      <c r="T20" s="94"/>
      <c r="U20" s="94"/>
      <c r="V20" s="94"/>
      <c r="W20" s="40"/>
      <c r="X20" s="40"/>
      <c r="Y20" s="40"/>
      <c r="Z20" s="40"/>
      <c r="AA20" s="40"/>
      <c r="AB20" s="40"/>
      <c r="AC20" s="40"/>
      <c r="AD20" s="40"/>
      <c r="AE20" s="40"/>
      <c r="AF20" s="40"/>
      <c r="AG20" s="40"/>
      <c r="AH20" s="40"/>
      <c r="AI20" s="40"/>
      <c r="AJ20" s="40"/>
      <c r="AK20" s="40"/>
      <c r="AL20" s="34"/>
    </row>
    <row r="21" spans="1:38">
      <c r="A21" s="112" t="s">
        <v>17</v>
      </c>
      <c r="B21" s="113">
        <f ca="1">INDIRECT(ADDRESS(ROW()-1,VLOOKUP($A$6,Metadata!$A:$C,3,FALSE),,1,B$7))</f>
        <v>1850.8</v>
      </c>
      <c r="C21" s="113">
        <f ca="1">INDIRECT(ADDRESS(ROW()-1,VLOOKUP($A$6,Metadata!$A:$C,3,FALSE),,1,C$7))</f>
        <v>1536.7</v>
      </c>
      <c r="D21" s="113">
        <f ca="1">INDIRECT(ADDRESS(ROW()-1,VLOOKUP($A$6,Metadata!$A:$C,3,FALSE),,1,D$7))</f>
        <v>1527.8</v>
      </c>
      <c r="E21" s="113">
        <f ca="1">INDIRECT(ADDRESS(ROW()-1,VLOOKUP($A$6,Metadata!$A:$C,3,FALSE),,1,E$7))</f>
        <v>1584.3</v>
      </c>
      <c r="F21" s="113">
        <f ca="1">INDIRECT(ADDRESS(ROW()-1,VLOOKUP($A$6,Metadata!$A:$C,3,FALSE),,1,F$7))</f>
        <v>1559.4</v>
      </c>
      <c r="G21" s="113">
        <f ca="1">INDIRECT(ADDRESS(ROW()-1,VLOOKUP($A$6,Metadata!$A:$C,3,FALSE),,1,G$7))</f>
        <v>1603</v>
      </c>
      <c r="H21" s="113">
        <f ca="1">INDIRECT(ADDRESS(ROW()-1,VLOOKUP($A$6,Metadata!$A:$C,3,FALSE),,1,H$7))</f>
        <v>1726</v>
      </c>
      <c r="I21" s="113">
        <f ca="1">INDIRECT(ADDRESS(ROW()-1,VLOOKUP($A$6,Metadata!$A:$C,3,FALSE),,1,I$7))</f>
        <v>1631</v>
      </c>
      <c r="J21" s="186">
        <f ca="1">INDIRECT(ADDRESS(ROW()-1,VLOOKUP($A$6,Metadata!$A:$C,3,FALSE),,1,J$7))</f>
        <v>1664.5</v>
      </c>
      <c r="K21" s="94"/>
      <c r="L21" s="94"/>
      <c r="M21" s="94"/>
      <c r="N21" s="94"/>
      <c r="O21" s="94"/>
      <c r="P21" s="94"/>
      <c r="Q21" s="94"/>
      <c r="R21" s="94"/>
      <c r="S21" s="94"/>
      <c r="T21" s="94"/>
      <c r="U21" s="94"/>
      <c r="V21" s="94"/>
      <c r="W21" s="40"/>
      <c r="X21" s="40"/>
      <c r="Y21" s="40"/>
      <c r="Z21" s="40"/>
      <c r="AA21" s="40"/>
      <c r="AB21" s="40"/>
      <c r="AC21" s="40"/>
      <c r="AD21" s="40"/>
      <c r="AE21" s="40"/>
      <c r="AF21" s="40"/>
      <c r="AG21" s="40"/>
      <c r="AH21" s="40"/>
      <c r="AI21" s="40"/>
      <c r="AJ21" s="40"/>
      <c r="AK21" s="40"/>
      <c r="AL21" s="34"/>
    </row>
    <row r="22" spans="1:38">
      <c r="A22" s="112" t="s">
        <v>18</v>
      </c>
      <c r="B22" s="113">
        <f ca="1">INDIRECT(ADDRESS(ROW()-1,VLOOKUP($A$6,Metadata!$A:$C,3,FALSE),,1,B$7))</f>
        <v>811.6</v>
      </c>
      <c r="C22" s="113">
        <f ca="1">INDIRECT(ADDRESS(ROW()-1,VLOOKUP($A$6,Metadata!$A:$C,3,FALSE),,1,C$7))</f>
        <v>894.6</v>
      </c>
      <c r="D22" s="113">
        <f ca="1">INDIRECT(ADDRESS(ROW()-1,VLOOKUP($A$6,Metadata!$A:$C,3,FALSE),,1,D$7))</f>
        <v>858.3</v>
      </c>
      <c r="E22" s="113">
        <f ca="1">INDIRECT(ADDRESS(ROW()-1,VLOOKUP($A$6,Metadata!$A:$C,3,FALSE),,1,E$7))</f>
        <v>842.1</v>
      </c>
      <c r="F22" s="113">
        <f ca="1">INDIRECT(ADDRESS(ROW()-1,VLOOKUP($A$6,Metadata!$A:$C,3,FALSE),,1,F$7))</f>
        <v>886.9</v>
      </c>
      <c r="G22" s="113">
        <f ca="1">INDIRECT(ADDRESS(ROW()-1,VLOOKUP($A$6,Metadata!$A:$C,3,FALSE),,1,G$7))</f>
        <v>856.6</v>
      </c>
      <c r="H22" s="113">
        <f ca="1">INDIRECT(ADDRESS(ROW()-1,VLOOKUP($A$6,Metadata!$A:$C,3,FALSE),,1,H$7))</f>
        <v>759.6</v>
      </c>
      <c r="I22" s="113">
        <f ca="1">INDIRECT(ADDRESS(ROW()-1,VLOOKUP($A$6,Metadata!$A:$C,3,FALSE),,1,I$7))</f>
        <v>797.5</v>
      </c>
      <c r="J22" s="186">
        <f ca="1">INDIRECT(ADDRESS(ROW()-1,VLOOKUP($A$6,Metadata!$A:$C,3,FALSE),,1,J$7))</f>
        <v>834.1</v>
      </c>
      <c r="K22" s="94"/>
      <c r="L22" s="94"/>
      <c r="M22" s="94"/>
      <c r="N22" s="94"/>
      <c r="O22" s="94"/>
      <c r="P22" s="94"/>
      <c r="Q22" s="94"/>
      <c r="R22" s="94"/>
      <c r="S22" s="94"/>
      <c r="T22" s="94"/>
      <c r="U22" s="94"/>
      <c r="V22" s="94"/>
      <c r="W22" s="40"/>
      <c r="X22" s="40"/>
      <c r="Y22" s="40"/>
      <c r="Z22" s="40"/>
      <c r="AA22" s="40"/>
      <c r="AB22" s="40"/>
      <c r="AC22" s="40"/>
      <c r="AD22" s="40"/>
      <c r="AE22" s="40"/>
      <c r="AF22" s="40"/>
      <c r="AG22" s="40"/>
      <c r="AH22" s="40"/>
      <c r="AI22" s="40"/>
      <c r="AJ22" s="40"/>
      <c r="AK22" s="40"/>
      <c r="AL22" s="34"/>
    </row>
    <row r="23" spans="1:38">
      <c r="A23" s="112" t="s">
        <v>19</v>
      </c>
      <c r="B23" s="113">
        <f ca="1">INDIRECT(ADDRESS(ROW()-1,VLOOKUP($A$6,Metadata!$A:$C,3,FALSE),,1,B$7))</f>
        <v>186.6</v>
      </c>
      <c r="C23" s="113">
        <f ca="1">INDIRECT(ADDRESS(ROW()-1,VLOOKUP($A$6,Metadata!$A:$C,3,FALSE),,1,C$7))</f>
        <v>219.8</v>
      </c>
      <c r="D23" s="113">
        <f ca="1">INDIRECT(ADDRESS(ROW()-1,VLOOKUP($A$6,Metadata!$A:$C,3,FALSE),,1,D$7))</f>
        <v>230.2</v>
      </c>
      <c r="E23" s="113">
        <f ca="1">INDIRECT(ADDRESS(ROW()-1,VLOOKUP($A$6,Metadata!$A:$C,3,FALSE),,1,E$7))</f>
        <v>187.7</v>
      </c>
      <c r="F23" s="113">
        <f ca="1">INDIRECT(ADDRESS(ROW()-1,VLOOKUP($A$6,Metadata!$A:$C,3,FALSE),,1,F$7))</f>
        <v>188.9</v>
      </c>
      <c r="G23" s="113">
        <f ca="1">INDIRECT(ADDRESS(ROW()-1,VLOOKUP($A$6,Metadata!$A:$C,3,FALSE),,1,G$7))</f>
        <v>178.7</v>
      </c>
      <c r="H23" s="113">
        <f ca="1">INDIRECT(ADDRESS(ROW()-1,VLOOKUP($A$6,Metadata!$A:$C,3,FALSE),,1,H$7))</f>
        <v>183.6</v>
      </c>
      <c r="I23" s="113">
        <f ca="1">INDIRECT(ADDRESS(ROW()-1,VLOOKUP($A$6,Metadata!$A:$C,3,FALSE),,1,I$7))</f>
        <v>171.4</v>
      </c>
      <c r="J23" s="186">
        <f ca="1">INDIRECT(ADDRESS(ROW()-1,VLOOKUP($A$6,Metadata!$A:$C,3,FALSE),,1,J$7))</f>
        <v>159.30000000000001</v>
      </c>
      <c r="K23" s="94"/>
      <c r="L23" s="94"/>
      <c r="M23" s="94"/>
      <c r="N23" s="94"/>
      <c r="O23" s="94"/>
      <c r="P23" s="94"/>
      <c r="Q23" s="94"/>
      <c r="R23" s="94"/>
      <c r="S23" s="94"/>
      <c r="T23" s="94"/>
      <c r="U23" s="94"/>
      <c r="V23" s="94"/>
      <c r="W23" s="40"/>
      <c r="X23" s="40"/>
      <c r="Y23" s="40"/>
      <c r="Z23" s="40"/>
      <c r="AA23" s="40"/>
      <c r="AB23" s="40"/>
      <c r="AC23" s="40"/>
      <c r="AD23" s="40"/>
      <c r="AE23" s="40"/>
      <c r="AF23" s="40"/>
      <c r="AG23" s="40"/>
      <c r="AH23" s="40"/>
      <c r="AI23" s="40"/>
      <c r="AJ23" s="40"/>
      <c r="AK23" s="40"/>
      <c r="AL23" s="34"/>
    </row>
    <row r="24" spans="1:38">
      <c r="A24" s="111" t="s">
        <v>13</v>
      </c>
      <c r="B24" s="113"/>
      <c r="C24" s="113"/>
      <c r="D24" s="113"/>
      <c r="E24" s="113"/>
      <c r="F24" s="113"/>
      <c r="G24" s="113"/>
      <c r="H24" s="113"/>
      <c r="I24" s="113"/>
      <c r="J24" s="187"/>
      <c r="K24" s="34"/>
      <c r="L24" s="34"/>
      <c r="M24" s="34"/>
      <c r="N24" s="34"/>
      <c r="O24" s="34"/>
      <c r="P24" s="34"/>
      <c r="Q24" s="34"/>
      <c r="R24" s="34"/>
      <c r="S24" s="34"/>
      <c r="T24" s="34"/>
      <c r="U24" s="34"/>
      <c r="V24" s="34"/>
      <c r="W24" s="34"/>
      <c r="X24" s="40"/>
      <c r="Y24" s="40"/>
      <c r="Z24" s="40"/>
      <c r="AA24" s="40"/>
      <c r="AB24" s="40"/>
      <c r="AC24" s="40"/>
      <c r="AD24" s="40"/>
      <c r="AE24" s="40"/>
      <c r="AF24" s="40"/>
      <c r="AG24" s="40"/>
      <c r="AH24" s="40"/>
      <c r="AI24" s="40"/>
      <c r="AJ24" s="40"/>
      <c r="AK24" s="40"/>
      <c r="AL24" s="34"/>
    </row>
    <row r="25" spans="1:38">
      <c r="A25" s="112" t="s">
        <v>20</v>
      </c>
      <c r="B25" s="113">
        <f ca="1">INDIRECT(ADDRESS(ROW()-1,VLOOKUP($A$6,Metadata!$A:$C,3,FALSE),,1,B$7))</f>
        <v>6117.7</v>
      </c>
      <c r="C25" s="113">
        <f ca="1">INDIRECT(ADDRESS(ROW()-1,VLOOKUP($A$6,Metadata!$A:$C,3,FALSE),,1,C$7))</f>
        <v>6121.8</v>
      </c>
      <c r="D25" s="113">
        <f ca="1">INDIRECT(ADDRESS(ROW()-1,VLOOKUP($A$6,Metadata!$A:$C,3,FALSE),,1,D$7))</f>
        <v>6189.8</v>
      </c>
      <c r="E25" s="113">
        <f ca="1">INDIRECT(ADDRESS(ROW()-1,VLOOKUP($A$6,Metadata!$A:$C,3,FALSE),,1,E$7))</f>
        <v>6192.9</v>
      </c>
      <c r="F25" s="113">
        <f ca="1">INDIRECT(ADDRESS(ROW()-1,VLOOKUP($A$6,Metadata!$A:$C,3,FALSE),,1,F$7))</f>
        <v>6279.9</v>
      </c>
      <c r="G25" s="113">
        <f ca="1">INDIRECT(ADDRESS(ROW()-1,VLOOKUP($A$6,Metadata!$A:$C,3,FALSE),,1,G$7))</f>
        <v>6395.5</v>
      </c>
      <c r="H25" s="113">
        <f ca="1">INDIRECT(ADDRESS(ROW()-1,VLOOKUP($A$6,Metadata!$A:$C,3,FALSE),,1,H$7))</f>
        <v>6554.1</v>
      </c>
      <c r="I25" s="113">
        <f ca="1">INDIRECT(ADDRESS(ROW()-1,VLOOKUP($A$6,Metadata!$A:$C,3,FALSE),,1,I$7))</f>
        <v>6306.8</v>
      </c>
      <c r="J25" s="186">
        <f ca="1">INDIRECT(ADDRESS(ROW()-1,VLOOKUP($A$6,Metadata!$A:$C,3,FALSE),,1,J$7))</f>
        <v>6473.7</v>
      </c>
      <c r="K25" s="94"/>
      <c r="L25" s="94"/>
      <c r="M25" s="94"/>
      <c r="N25" s="94"/>
      <c r="O25" s="94"/>
      <c r="P25" s="94"/>
      <c r="Q25" s="94"/>
      <c r="R25" s="94"/>
      <c r="S25" s="94"/>
      <c r="T25" s="94"/>
      <c r="U25" s="94"/>
      <c r="V25" s="94"/>
      <c r="W25" s="40"/>
      <c r="X25" s="40"/>
      <c r="Y25" s="40"/>
      <c r="Z25" s="40"/>
      <c r="AA25" s="40"/>
      <c r="AB25" s="40"/>
      <c r="AC25" s="40"/>
      <c r="AD25" s="40"/>
      <c r="AE25" s="40"/>
      <c r="AF25" s="40"/>
      <c r="AG25" s="40"/>
      <c r="AH25" s="40"/>
      <c r="AI25" s="40"/>
      <c r="AJ25" s="40"/>
      <c r="AK25" s="40"/>
      <c r="AL25" s="34"/>
    </row>
    <row r="26" spans="1:38">
      <c r="A26" s="112" t="s">
        <v>21</v>
      </c>
      <c r="B26" s="113">
        <f ca="1">INDIRECT(ADDRESS(ROW()-1,VLOOKUP($A$6,Metadata!$A:$C,3,FALSE),,1,B$7))</f>
        <v>4012.6</v>
      </c>
      <c r="C26" s="113">
        <f ca="1">INDIRECT(ADDRESS(ROW()-1,VLOOKUP($A$6,Metadata!$A:$C,3,FALSE),,1,C$7))</f>
        <v>4005.9</v>
      </c>
      <c r="D26" s="113">
        <f ca="1">INDIRECT(ADDRESS(ROW()-1,VLOOKUP($A$6,Metadata!$A:$C,3,FALSE),,1,D$7))</f>
        <v>4077.6</v>
      </c>
      <c r="E26" s="113">
        <f ca="1">INDIRECT(ADDRESS(ROW()-1,VLOOKUP($A$6,Metadata!$A:$C,3,FALSE),,1,E$7))</f>
        <v>4153.3999999999996</v>
      </c>
      <c r="F26" s="113">
        <f ca="1">INDIRECT(ADDRESS(ROW()-1,VLOOKUP($A$6,Metadata!$A:$C,3,FALSE),,1,F$7))</f>
        <v>4239.6000000000004</v>
      </c>
      <c r="G26" s="113">
        <f ca="1">INDIRECT(ADDRESS(ROW()-1,VLOOKUP($A$6,Metadata!$A:$C,3,FALSE),,1,G$7))</f>
        <v>4372</v>
      </c>
      <c r="H26" s="113">
        <f ca="1">INDIRECT(ADDRESS(ROW()-1,VLOOKUP($A$6,Metadata!$A:$C,3,FALSE),,1,H$7))</f>
        <v>4497.3</v>
      </c>
      <c r="I26" s="113">
        <f ca="1">INDIRECT(ADDRESS(ROW()-1,VLOOKUP($A$6,Metadata!$A:$C,3,FALSE),,1,I$7))</f>
        <v>4421.8</v>
      </c>
      <c r="J26" s="186">
        <f ca="1">INDIRECT(ADDRESS(ROW()-1,VLOOKUP($A$6,Metadata!$A:$C,3,FALSE),,1,J$7))</f>
        <v>4659.3999999999996</v>
      </c>
      <c r="K26" s="94"/>
      <c r="L26" s="94"/>
      <c r="M26" s="94"/>
      <c r="N26" s="94"/>
      <c r="O26" s="94"/>
      <c r="P26" s="94"/>
      <c r="Q26" s="94"/>
      <c r="R26" s="94"/>
      <c r="S26" s="94"/>
      <c r="T26" s="94"/>
      <c r="U26" s="94"/>
      <c r="V26" s="94"/>
      <c r="W26" s="40"/>
      <c r="X26" s="40"/>
      <c r="Y26" s="40"/>
      <c r="Z26" s="40"/>
      <c r="AA26" s="40"/>
      <c r="AB26" s="40"/>
      <c r="AC26" s="40"/>
      <c r="AD26" s="40"/>
      <c r="AE26" s="40"/>
      <c r="AF26" s="40"/>
      <c r="AG26" s="40"/>
      <c r="AH26" s="40"/>
      <c r="AI26" s="40"/>
      <c r="AJ26" s="40"/>
      <c r="AK26" s="40"/>
      <c r="AL26" s="34"/>
    </row>
    <row r="27" spans="1:38" s="76" customFormat="1">
      <c r="A27" s="115" t="s">
        <v>14</v>
      </c>
      <c r="B27" s="116">
        <f ca="1">INDIRECT(ADDRESS(ROW()-1,VLOOKUP($A$6,Metadata!$A:$C,3,FALSE),,1,B$7))</f>
        <v>10130.299999999999</v>
      </c>
      <c r="C27" s="116">
        <f ca="1">INDIRECT(ADDRESS(ROW()-1,VLOOKUP($A$6,Metadata!$A:$C,3,FALSE),,1,C$7))</f>
        <v>10129.9</v>
      </c>
      <c r="D27" s="116">
        <f ca="1">INDIRECT(ADDRESS(ROW()-1,VLOOKUP($A$6,Metadata!$A:$C,3,FALSE),,1,D$7))</f>
        <v>10267.299999999999</v>
      </c>
      <c r="E27" s="116">
        <f ca="1">INDIRECT(ADDRESS(ROW()-1,VLOOKUP($A$6,Metadata!$A:$C,3,FALSE),,1,E$7))</f>
        <v>10346.799999999999</v>
      </c>
      <c r="F27" s="116">
        <f ca="1">INDIRECT(ADDRESS(ROW()-1,VLOOKUP($A$6,Metadata!$A:$C,3,FALSE),,1,F$7))</f>
        <v>10521.7</v>
      </c>
      <c r="G27" s="116">
        <f ca="1">INDIRECT(ADDRESS(ROW()-1,VLOOKUP($A$6,Metadata!$A:$C,3,FALSE),,1,G$7))</f>
        <v>10766.2</v>
      </c>
      <c r="H27" s="116">
        <f ca="1">INDIRECT(ADDRESS(ROW()-1,VLOOKUP($A$6,Metadata!$A:$C,3,FALSE),,1,H$7))</f>
        <v>11051.5</v>
      </c>
      <c r="I27" s="116">
        <f ca="1">INDIRECT(ADDRESS(ROW()-1,VLOOKUP($A$6,Metadata!$A:$C,3,FALSE),,1,I$7))</f>
        <v>10730.2</v>
      </c>
      <c r="J27" s="188">
        <f ca="1">INDIRECT(ADDRESS(ROW()-1,VLOOKUP($A$6,Metadata!$A:$C,3,FALSE),,1,J$7))</f>
        <v>11132.2</v>
      </c>
      <c r="K27" s="74"/>
      <c r="L27" s="74"/>
      <c r="M27" s="74"/>
      <c r="N27" s="74"/>
      <c r="O27" s="74"/>
      <c r="P27" s="74"/>
      <c r="Q27" s="74"/>
      <c r="R27" s="74"/>
      <c r="S27" s="74"/>
      <c r="T27" s="74"/>
      <c r="U27" s="74"/>
      <c r="V27" s="74"/>
      <c r="W27" s="75"/>
      <c r="X27" s="75"/>
      <c r="Y27" s="75"/>
      <c r="Z27" s="75"/>
      <c r="AA27" s="75"/>
      <c r="AB27" s="75"/>
      <c r="AC27" s="75"/>
      <c r="AD27" s="75"/>
      <c r="AE27" s="75"/>
      <c r="AF27" s="75"/>
      <c r="AG27" s="75"/>
      <c r="AH27" s="75"/>
      <c r="AI27" s="75"/>
      <c r="AJ27" s="75"/>
      <c r="AK27" s="75"/>
      <c r="AL27" s="75"/>
    </row>
    <row r="28" spans="1:38" s="9" customFormat="1" ht="15">
      <c r="A28" s="132"/>
      <c r="B28" s="213" t="s">
        <v>76</v>
      </c>
      <c r="C28" s="213"/>
      <c r="D28" s="213"/>
      <c r="E28" s="213"/>
      <c r="F28" s="213"/>
      <c r="G28" s="213"/>
      <c r="H28" s="213"/>
      <c r="I28" s="213"/>
      <c r="J28" s="213"/>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s="29" customFormat="1" ht="11.25">
      <c r="A29" s="108" t="s">
        <v>37</v>
      </c>
      <c r="B29" s="109"/>
      <c r="C29" s="109"/>
      <c r="D29" s="109"/>
      <c r="E29" s="109"/>
      <c r="F29" s="109"/>
      <c r="G29" s="109"/>
      <c r="H29" s="110"/>
      <c r="I29" s="33"/>
      <c r="J29" s="2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row>
    <row r="30" spans="1:38">
      <c r="A30" s="111" t="s">
        <v>4</v>
      </c>
      <c r="B30" s="114"/>
      <c r="C30" s="114"/>
      <c r="D30" s="114"/>
      <c r="E30" s="114"/>
      <c r="F30" s="114"/>
      <c r="G30" s="114"/>
      <c r="H30" s="108"/>
      <c r="I30" s="34"/>
      <c r="J30" s="185"/>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row>
    <row r="31" spans="1:38">
      <c r="A31" s="112" t="s">
        <v>5</v>
      </c>
      <c r="B31" s="113">
        <f ca="1">INDIRECT(ADDRESS(ROW()-1,VLOOKUP($A$6,Metadata!$A:$C,3,FALSE),,1,B$7))</f>
        <v>5554.6</v>
      </c>
      <c r="C31" s="113">
        <f ca="1">INDIRECT(ADDRESS(ROW()-1,VLOOKUP($A$6,Metadata!$A:$C,3,FALSE),,1,C$7))</f>
        <v>5534.1</v>
      </c>
      <c r="D31" s="113">
        <f ca="1">INDIRECT(ADDRESS(ROW()-1,VLOOKUP($A$6,Metadata!$A:$C,3,FALSE),,1,D$7))</f>
        <v>5623.5</v>
      </c>
      <c r="E31" s="113">
        <f ca="1">INDIRECT(ADDRESS(ROW()-1,VLOOKUP($A$6,Metadata!$A:$C,3,FALSE),,1,E$7))</f>
        <v>5691.9</v>
      </c>
      <c r="F31" s="113">
        <f ca="1">INDIRECT(ADDRESS(ROW()-1,VLOOKUP($A$6,Metadata!$A:$C,3,FALSE),,1,F$7))</f>
        <v>5788.9</v>
      </c>
      <c r="G31" s="113">
        <f ca="1">INDIRECT(ADDRESS(ROW()-1,VLOOKUP($A$6,Metadata!$A:$C,3,FALSE),,1,G$7))</f>
        <v>5903.2</v>
      </c>
      <c r="H31" s="113">
        <f ca="1">INDIRECT(ADDRESS(ROW()-1,VLOOKUP($A$6,Metadata!$A:$C,3,FALSE),,1,H$7))</f>
        <v>5979.5</v>
      </c>
      <c r="I31" s="113">
        <f ca="1">INDIRECT(ADDRESS(ROW()-1,VLOOKUP($A$6,Metadata!$A:$C,3,FALSE),,1,I$7))</f>
        <v>6016.6</v>
      </c>
      <c r="J31" s="186">
        <f ca="1">INDIRECT(ADDRESS(ROW()-1,VLOOKUP($A$6,Metadata!$A:$C,3,FALSE),,1,J$7))</f>
        <v>5987.2</v>
      </c>
      <c r="K31" s="94"/>
      <c r="L31" s="94"/>
      <c r="M31" s="94"/>
      <c r="N31" s="94"/>
      <c r="O31" s="94"/>
      <c r="P31" s="94"/>
      <c r="Q31" s="94"/>
      <c r="R31" s="94"/>
      <c r="S31" s="94"/>
      <c r="T31" s="94"/>
      <c r="U31" s="94"/>
      <c r="V31" s="94"/>
      <c r="W31" s="40"/>
      <c r="X31" s="40"/>
      <c r="Y31" s="40"/>
      <c r="Z31" s="40"/>
      <c r="AA31" s="40"/>
      <c r="AB31" s="40"/>
      <c r="AC31" s="40"/>
      <c r="AD31" s="40"/>
      <c r="AE31" s="40"/>
      <c r="AF31" s="40"/>
      <c r="AG31" s="40"/>
      <c r="AH31" s="40"/>
      <c r="AI31" s="40"/>
      <c r="AJ31" s="40"/>
      <c r="AK31" s="40"/>
      <c r="AL31" s="34"/>
    </row>
    <row r="32" spans="1:38">
      <c r="A32" s="112" t="s">
        <v>6</v>
      </c>
      <c r="B32" s="113">
        <f ca="1">INDIRECT(ADDRESS(ROW()-1,VLOOKUP($A$6,Metadata!$A:$C,3,FALSE),,1,B$7))</f>
        <v>4336.3</v>
      </c>
      <c r="C32" s="113">
        <f ca="1">INDIRECT(ADDRESS(ROW()-1,VLOOKUP($A$6,Metadata!$A:$C,3,FALSE),,1,C$7))</f>
        <v>4346.6000000000004</v>
      </c>
      <c r="D32" s="113">
        <f ca="1">INDIRECT(ADDRESS(ROW()-1,VLOOKUP($A$6,Metadata!$A:$C,3,FALSE),,1,D$7))</f>
        <v>4428.2</v>
      </c>
      <c r="E32" s="113">
        <f ca="1">INDIRECT(ADDRESS(ROW()-1,VLOOKUP($A$6,Metadata!$A:$C,3,FALSE),,1,E$7))</f>
        <v>4518</v>
      </c>
      <c r="F32" s="113">
        <f ca="1">INDIRECT(ADDRESS(ROW()-1,VLOOKUP($A$6,Metadata!$A:$C,3,FALSE),,1,F$7))</f>
        <v>4613.8</v>
      </c>
      <c r="G32" s="113">
        <f ca="1">INDIRECT(ADDRESS(ROW()-1,VLOOKUP($A$6,Metadata!$A:$C,3,FALSE),,1,G$7))</f>
        <v>4790</v>
      </c>
      <c r="H32" s="113">
        <f ca="1">INDIRECT(ADDRESS(ROW()-1,VLOOKUP($A$6,Metadata!$A:$C,3,FALSE),,1,H$7))</f>
        <v>4910.6000000000004</v>
      </c>
      <c r="I32" s="113">
        <f ca="1">INDIRECT(ADDRESS(ROW()-1,VLOOKUP($A$6,Metadata!$A:$C,3,FALSE),,1,I$7))</f>
        <v>4988.5</v>
      </c>
      <c r="J32" s="186">
        <f ca="1">INDIRECT(ADDRESS(ROW()-1,VLOOKUP($A$6,Metadata!$A:$C,3,FALSE),,1,J$7))</f>
        <v>4949.1000000000004</v>
      </c>
      <c r="K32" s="94"/>
      <c r="L32" s="94"/>
      <c r="M32" s="94"/>
      <c r="N32" s="94"/>
      <c r="O32" s="94"/>
      <c r="P32" s="94"/>
      <c r="Q32" s="94"/>
      <c r="R32" s="94"/>
      <c r="S32" s="94"/>
      <c r="T32" s="94"/>
      <c r="U32" s="94"/>
      <c r="V32" s="94"/>
      <c r="W32" s="40"/>
      <c r="X32" s="40"/>
      <c r="Y32" s="40"/>
      <c r="Z32" s="40"/>
      <c r="AA32" s="40"/>
      <c r="AB32" s="40"/>
      <c r="AC32" s="40"/>
      <c r="AD32" s="40"/>
      <c r="AE32" s="40"/>
      <c r="AF32" s="40"/>
      <c r="AG32" s="40"/>
      <c r="AH32" s="40"/>
      <c r="AI32" s="40"/>
      <c r="AJ32" s="40"/>
      <c r="AK32" s="40"/>
      <c r="AL32" s="34"/>
    </row>
    <row r="33" spans="1:38">
      <c r="A33" s="112" t="s">
        <v>7</v>
      </c>
      <c r="B33" s="113">
        <f ca="1">INDIRECT(ADDRESS(ROW()-1,VLOOKUP($A$6,Metadata!$A:$C,3,FALSE),,1,B$7))</f>
        <v>3506.3</v>
      </c>
      <c r="C33" s="113">
        <f ca="1">INDIRECT(ADDRESS(ROW()-1,VLOOKUP($A$6,Metadata!$A:$C,3,FALSE),,1,C$7))</f>
        <v>3490</v>
      </c>
      <c r="D33" s="113">
        <f ca="1">INDIRECT(ADDRESS(ROW()-1,VLOOKUP($A$6,Metadata!$A:$C,3,FALSE),,1,D$7))</f>
        <v>3517.3</v>
      </c>
      <c r="E33" s="113">
        <f ca="1">INDIRECT(ADDRESS(ROW()-1,VLOOKUP($A$6,Metadata!$A:$C,3,FALSE),,1,E$7))</f>
        <v>3527.1</v>
      </c>
      <c r="F33" s="113">
        <f ca="1">INDIRECT(ADDRESS(ROW()-1,VLOOKUP($A$6,Metadata!$A:$C,3,FALSE),,1,F$7))</f>
        <v>3572.2</v>
      </c>
      <c r="G33" s="113">
        <f ca="1">INDIRECT(ADDRESS(ROW()-1,VLOOKUP($A$6,Metadata!$A:$C,3,FALSE),,1,G$7))</f>
        <v>3661</v>
      </c>
      <c r="H33" s="113">
        <f ca="1">INDIRECT(ADDRESS(ROW()-1,VLOOKUP($A$6,Metadata!$A:$C,3,FALSE),,1,H$7))</f>
        <v>3690.7</v>
      </c>
      <c r="I33" s="113">
        <f ca="1">INDIRECT(ADDRESS(ROW()-1,VLOOKUP($A$6,Metadata!$A:$C,3,FALSE),,1,I$7))</f>
        <v>3769.2</v>
      </c>
      <c r="J33" s="186">
        <f ca="1">INDIRECT(ADDRESS(ROW()-1,VLOOKUP($A$6,Metadata!$A:$C,3,FALSE),,1,J$7))</f>
        <v>3789.5</v>
      </c>
      <c r="K33" s="94"/>
      <c r="L33" s="94"/>
      <c r="M33" s="94"/>
      <c r="N33" s="94"/>
      <c r="O33" s="94"/>
      <c r="P33" s="94"/>
      <c r="Q33" s="94"/>
      <c r="R33" s="94"/>
      <c r="S33" s="94"/>
      <c r="T33" s="94"/>
      <c r="U33" s="94"/>
      <c r="V33" s="94"/>
      <c r="W33" s="40"/>
      <c r="X33" s="40"/>
      <c r="Y33" s="40"/>
      <c r="Z33" s="40"/>
      <c r="AA33" s="40"/>
      <c r="AB33" s="40"/>
      <c r="AC33" s="40"/>
      <c r="AD33" s="40"/>
      <c r="AE33" s="40"/>
      <c r="AF33" s="40"/>
      <c r="AG33" s="40"/>
      <c r="AH33" s="40"/>
      <c r="AI33" s="40"/>
      <c r="AJ33" s="40"/>
      <c r="AK33" s="40"/>
      <c r="AL33" s="34"/>
    </row>
    <row r="34" spans="1:38">
      <c r="A34" s="112" t="s">
        <v>8</v>
      </c>
      <c r="B34" s="113">
        <f ca="1">INDIRECT(ADDRESS(ROW()-1,VLOOKUP($A$6,Metadata!$A:$C,3,FALSE),,1,B$7))</f>
        <v>1244.7</v>
      </c>
      <c r="C34" s="113">
        <f ca="1">INDIRECT(ADDRESS(ROW()-1,VLOOKUP($A$6,Metadata!$A:$C,3,FALSE),,1,C$7))</f>
        <v>1244.4000000000001</v>
      </c>
      <c r="D34" s="113">
        <f ca="1">INDIRECT(ADDRESS(ROW()-1,VLOOKUP($A$6,Metadata!$A:$C,3,FALSE),,1,D$7))</f>
        <v>1261</v>
      </c>
      <c r="E34" s="113">
        <f ca="1">INDIRECT(ADDRESS(ROW()-1,VLOOKUP($A$6,Metadata!$A:$C,3,FALSE),,1,E$7))</f>
        <v>1263.4000000000001</v>
      </c>
      <c r="F34" s="113">
        <f ca="1">INDIRECT(ADDRESS(ROW()-1,VLOOKUP($A$6,Metadata!$A:$C,3,FALSE),,1,F$7))</f>
        <v>1263.4000000000001</v>
      </c>
      <c r="G34" s="113">
        <f ca="1">INDIRECT(ADDRESS(ROW()-1,VLOOKUP($A$6,Metadata!$A:$C,3,FALSE),,1,G$7))</f>
        <v>1276.0999999999999</v>
      </c>
      <c r="H34" s="113">
        <f ca="1">INDIRECT(ADDRESS(ROW()-1,VLOOKUP($A$6,Metadata!$A:$C,3,FALSE),,1,H$7))</f>
        <v>1287.5</v>
      </c>
      <c r="I34" s="113">
        <f ca="1">INDIRECT(ADDRESS(ROW()-1,VLOOKUP($A$6,Metadata!$A:$C,3,FALSE),,1,I$7))</f>
        <v>1296.5</v>
      </c>
      <c r="J34" s="186">
        <f ca="1">INDIRECT(ADDRESS(ROW()-1,VLOOKUP($A$6,Metadata!$A:$C,3,FALSE),,1,J$7))</f>
        <v>1300.5999999999999</v>
      </c>
      <c r="K34" s="94"/>
      <c r="L34" s="94"/>
      <c r="M34" s="94"/>
      <c r="N34" s="94"/>
      <c r="O34" s="94"/>
      <c r="P34" s="94"/>
      <c r="Q34" s="94"/>
      <c r="R34" s="94"/>
      <c r="S34" s="94"/>
      <c r="T34" s="94"/>
      <c r="U34" s="94"/>
      <c r="V34" s="94"/>
      <c r="W34" s="40"/>
      <c r="X34" s="40"/>
      <c r="Y34" s="40"/>
      <c r="Z34" s="40"/>
      <c r="AA34" s="40"/>
      <c r="AB34" s="40"/>
      <c r="AC34" s="40"/>
      <c r="AD34" s="40"/>
      <c r="AE34" s="40"/>
      <c r="AF34" s="40"/>
      <c r="AG34" s="40"/>
      <c r="AH34" s="40"/>
      <c r="AI34" s="40"/>
      <c r="AJ34" s="40"/>
      <c r="AK34" s="40"/>
      <c r="AL34" s="34"/>
    </row>
    <row r="35" spans="1:38">
      <c r="A35" s="112" t="s">
        <v>9</v>
      </c>
      <c r="B35" s="113">
        <f ca="1">INDIRECT(ADDRESS(ROW()-1,VLOOKUP($A$6,Metadata!$A:$C,3,FALSE),,1,B$7))</f>
        <v>1871.7</v>
      </c>
      <c r="C35" s="113">
        <f ca="1">INDIRECT(ADDRESS(ROW()-1,VLOOKUP($A$6,Metadata!$A:$C,3,FALSE),,1,C$7))</f>
        <v>1934.5</v>
      </c>
      <c r="D35" s="113">
        <f ca="1">INDIRECT(ADDRESS(ROW()-1,VLOOKUP($A$6,Metadata!$A:$C,3,FALSE),,1,D$7))</f>
        <v>1973.3</v>
      </c>
      <c r="E35" s="113">
        <f ca="1">INDIRECT(ADDRESS(ROW()-1,VLOOKUP($A$6,Metadata!$A:$C,3,FALSE),,1,E$7))</f>
        <v>1952</v>
      </c>
      <c r="F35" s="113">
        <f ca="1">INDIRECT(ADDRESS(ROW()-1,VLOOKUP($A$6,Metadata!$A:$C,3,FALSE),,1,F$7))</f>
        <v>1958.4</v>
      </c>
      <c r="G35" s="113">
        <f ca="1">INDIRECT(ADDRESS(ROW()-1,VLOOKUP($A$6,Metadata!$A:$C,3,FALSE),,1,G$7))</f>
        <v>1921.6</v>
      </c>
      <c r="H35" s="113">
        <f ca="1">INDIRECT(ADDRESS(ROW()-1,VLOOKUP($A$6,Metadata!$A:$C,3,FALSE),,1,H$7))</f>
        <v>1933.2</v>
      </c>
      <c r="I35" s="113">
        <f ca="1">INDIRECT(ADDRESS(ROW()-1,VLOOKUP($A$6,Metadata!$A:$C,3,FALSE),,1,I$7))</f>
        <v>1949.1</v>
      </c>
      <c r="J35" s="186">
        <f ca="1">INDIRECT(ADDRESS(ROW()-1,VLOOKUP($A$6,Metadata!$A:$C,3,FALSE),,1,J$7))</f>
        <v>1968.7</v>
      </c>
      <c r="K35" s="94"/>
      <c r="L35" s="94"/>
      <c r="M35" s="94"/>
      <c r="N35" s="94"/>
      <c r="O35" s="94"/>
      <c r="P35" s="94"/>
      <c r="Q35" s="94"/>
      <c r="R35" s="94"/>
      <c r="S35" s="94"/>
      <c r="T35" s="94"/>
      <c r="U35" s="94"/>
      <c r="V35" s="94"/>
      <c r="W35" s="40"/>
      <c r="X35" s="40"/>
      <c r="Y35" s="40"/>
      <c r="Z35" s="40"/>
      <c r="AA35" s="40"/>
      <c r="AB35" s="40"/>
      <c r="AC35" s="40"/>
      <c r="AD35" s="40"/>
      <c r="AE35" s="40"/>
      <c r="AF35" s="40"/>
      <c r="AG35" s="40"/>
      <c r="AH35" s="40"/>
      <c r="AI35" s="40"/>
      <c r="AJ35" s="40"/>
      <c r="AK35" s="40"/>
      <c r="AL35" s="34"/>
    </row>
    <row r="36" spans="1:38">
      <c r="A36" s="112" t="s">
        <v>10</v>
      </c>
      <c r="B36" s="113">
        <f ca="1">INDIRECT(ADDRESS(ROW()-1,VLOOKUP($A$6,Metadata!$A:$C,3,FALSE),,1,B$7))</f>
        <v>378.1</v>
      </c>
      <c r="C36" s="113">
        <f ca="1">INDIRECT(ADDRESS(ROW()-1,VLOOKUP($A$6,Metadata!$A:$C,3,FALSE),,1,C$7))</f>
        <v>378.9</v>
      </c>
      <c r="D36" s="113">
        <f ca="1">INDIRECT(ADDRESS(ROW()-1,VLOOKUP($A$6,Metadata!$A:$C,3,FALSE),,1,D$7))</f>
        <v>380.6</v>
      </c>
      <c r="E36" s="113">
        <f ca="1">INDIRECT(ADDRESS(ROW()-1,VLOOKUP($A$6,Metadata!$A:$C,3,FALSE),,1,E$7))</f>
        <v>383</v>
      </c>
      <c r="F36" s="113">
        <f ca="1">INDIRECT(ADDRESS(ROW()-1,VLOOKUP($A$6,Metadata!$A:$C,3,FALSE),,1,F$7))</f>
        <v>383.4</v>
      </c>
      <c r="G36" s="113">
        <f ca="1">INDIRECT(ADDRESS(ROW()-1,VLOOKUP($A$6,Metadata!$A:$C,3,FALSE),,1,G$7))</f>
        <v>388.6</v>
      </c>
      <c r="H36" s="113">
        <f ca="1">INDIRECT(ADDRESS(ROW()-1,VLOOKUP($A$6,Metadata!$A:$C,3,FALSE),,1,H$7))</f>
        <v>392.5</v>
      </c>
      <c r="I36" s="113">
        <f ca="1">INDIRECT(ADDRESS(ROW()-1,VLOOKUP($A$6,Metadata!$A:$C,3,FALSE),,1,I$7))</f>
        <v>397.6</v>
      </c>
      <c r="J36" s="186">
        <f ca="1">INDIRECT(ADDRESS(ROW()-1,VLOOKUP($A$6,Metadata!$A:$C,3,FALSE),,1,J$7))</f>
        <v>400.1</v>
      </c>
      <c r="K36" s="94"/>
      <c r="L36" s="94"/>
      <c r="M36" s="94"/>
      <c r="N36" s="94"/>
      <c r="O36" s="94"/>
      <c r="P36" s="94"/>
      <c r="Q36" s="94"/>
      <c r="R36" s="94"/>
      <c r="S36" s="94"/>
      <c r="T36" s="94"/>
      <c r="U36" s="94"/>
      <c r="V36" s="94"/>
      <c r="W36" s="40"/>
      <c r="X36" s="40"/>
      <c r="Y36" s="40"/>
      <c r="Z36" s="40"/>
      <c r="AA36" s="40"/>
      <c r="AB36" s="40"/>
      <c r="AC36" s="40"/>
      <c r="AD36" s="40"/>
      <c r="AE36" s="40"/>
      <c r="AF36" s="40"/>
      <c r="AG36" s="40"/>
      <c r="AH36" s="40"/>
      <c r="AI36" s="40"/>
      <c r="AJ36" s="40"/>
      <c r="AK36" s="40"/>
      <c r="AL36" s="34"/>
    </row>
    <row r="37" spans="1:38">
      <c r="A37" s="112" t="s">
        <v>11</v>
      </c>
      <c r="B37" s="113">
        <f ca="1">INDIRECT(ADDRESS(ROW()-1,VLOOKUP($A$6,Metadata!$A:$C,3,FALSE),,1,B$7))</f>
        <v>156.6</v>
      </c>
      <c r="C37" s="113">
        <f ca="1">INDIRECT(ADDRESS(ROW()-1,VLOOKUP($A$6,Metadata!$A:$C,3,FALSE),,1,C$7))</f>
        <v>170.2</v>
      </c>
      <c r="D37" s="113">
        <f ca="1">INDIRECT(ADDRESS(ROW()-1,VLOOKUP($A$6,Metadata!$A:$C,3,FALSE),,1,D$7))</f>
        <v>167.4</v>
      </c>
      <c r="E37" s="113">
        <f ca="1">INDIRECT(ADDRESS(ROW()-1,VLOOKUP($A$6,Metadata!$A:$C,3,FALSE),,1,E$7))</f>
        <v>168.7</v>
      </c>
      <c r="F37" s="113">
        <f ca="1">INDIRECT(ADDRESS(ROW()-1,VLOOKUP($A$6,Metadata!$A:$C,3,FALSE),,1,F$7))</f>
        <v>159.69999999999999</v>
      </c>
      <c r="G37" s="113">
        <f ca="1">INDIRECT(ADDRESS(ROW()-1,VLOOKUP($A$6,Metadata!$A:$C,3,FALSE),,1,G$7))</f>
        <v>171.7</v>
      </c>
      <c r="H37" s="113">
        <f ca="1">INDIRECT(ADDRESS(ROW()-1,VLOOKUP($A$6,Metadata!$A:$C,3,FALSE),,1,H$7))</f>
        <v>158</v>
      </c>
      <c r="I37" s="113">
        <f ca="1">INDIRECT(ADDRESS(ROW()-1,VLOOKUP($A$6,Metadata!$A:$C,3,FALSE),,1,I$7))</f>
        <v>159.80000000000001</v>
      </c>
      <c r="J37" s="186">
        <f ca="1">INDIRECT(ADDRESS(ROW()-1,VLOOKUP($A$6,Metadata!$A:$C,3,FALSE),,1,J$7))</f>
        <v>150.30000000000001</v>
      </c>
      <c r="K37" s="94"/>
      <c r="L37" s="94"/>
      <c r="M37" s="94"/>
      <c r="N37" s="94"/>
      <c r="O37" s="94"/>
      <c r="P37" s="94"/>
      <c r="Q37" s="94"/>
      <c r="R37" s="94"/>
      <c r="S37" s="94"/>
      <c r="T37" s="94"/>
      <c r="U37" s="94"/>
      <c r="V37" s="94"/>
      <c r="W37" s="40"/>
      <c r="X37" s="40"/>
      <c r="Y37" s="40"/>
      <c r="Z37" s="40"/>
      <c r="AA37" s="40"/>
      <c r="AB37" s="40"/>
      <c r="AC37" s="40"/>
      <c r="AD37" s="40"/>
      <c r="AE37" s="40"/>
      <c r="AF37" s="40"/>
      <c r="AG37" s="40"/>
      <c r="AH37" s="40"/>
      <c r="AI37" s="40"/>
      <c r="AJ37" s="40"/>
      <c r="AK37" s="40"/>
      <c r="AL37" s="34"/>
    </row>
    <row r="38" spans="1:38">
      <c r="A38" s="112" t="s">
        <v>12</v>
      </c>
      <c r="B38" s="113">
        <f ca="1">INDIRECT(ADDRESS(ROW()-1,VLOOKUP($A$6,Metadata!$A:$C,3,FALSE),,1,B$7))</f>
        <v>283.8</v>
      </c>
      <c r="C38" s="113">
        <f ca="1">INDIRECT(ADDRESS(ROW()-1,VLOOKUP($A$6,Metadata!$A:$C,3,FALSE),,1,C$7))</f>
        <v>294.39999999999998</v>
      </c>
      <c r="D38" s="113">
        <f ca="1">INDIRECT(ADDRESS(ROW()-1,VLOOKUP($A$6,Metadata!$A:$C,3,FALSE),,1,D$7))</f>
        <v>292.89999999999998</v>
      </c>
      <c r="E38" s="113">
        <f ca="1">INDIRECT(ADDRESS(ROW()-1,VLOOKUP($A$6,Metadata!$A:$C,3,FALSE),,1,E$7))</f>
        <v>293.7</v>
      </c>
      <c r="F38" s="113">
        <f ca="1">INDIRECT(ADDRESS(ROW()-1,VLOOKUP($A$6,Metadata!$A:$C,3,FALSE),,1,F$7))</f>
        <v>298.39999999999998</v>
      </c>
      <c r="G38" s="113">
        <f ca="1">INDIRECT(ADDRESS(ROW()-1,VLOOKUP($A$6,Metadata!$A:$C,3,FALSE),,1,G$7))</f>
        <v>311.7</v>
      </c>
      <c r="H38" s="113">
        <f ca="1">INDIRECT(ADDRESS(ROW()-1,VLOOKUP($A$6,Metadata!$A:$C,3,FALSE),,1,H$7))</f>
        <v>318.10000000000002</v>
      </c>
      <c r="I38" s="113">
        <f ca="1">INDIRECT(ADDRESS(ROW()-1,VLOOKUP($A$6,Metadata!$A:$C,3,FALSE),,1,I$7))</f>
        <v>317.8</v>
      </c>
      <c r="J38" s="186">
        <f ca="1">INDIRECT(ADDRESS(ROW()-1,VLOOKUP($A$6,Metadata!$A:$C,3,FALSE),,1,J$7))</f>
        <v>317.7</v>
      </c>
      <c r="K38" s="94"/>
      <c r="L38" s="94"/>
      <c r="M38" s="94"/>
      <c r="N38" s="94"/>
      <c r="O38" s="94"/>
      <c r="P38" s="94"/>
      <c r="Q38" s="94"/>
      <c r="R38" s="94"/>
      <c r="S38" s="94"/>
      <c r="T38" s="94"/>
      <c r="U38" s="94"/>
      <c r="V38" s="94"/>
      <c r="W38" s="40"/>
      <c r="X38" s="40"/>
      <c r="Y38" s="40"/>
      <c r="Z38" s="40"/>
      <c r="AA38" s="40"/>
      <c r="AB38" s="40"/>
      <c r="AC38" s="40"/>
      <c r="AD38" s="40"/>
      <c r="AE38" s="40"/>
      <c r="AF38" s="40"/>
      <c r="AG38" s="40"/>
      <c r="AH38" s="40"/>
      <c r="AI38" s="40"/>
      <c r="AJ38" s="40"/>
      <c r="AK38" s="40"/>
      <c r="AL38" s="34"/>
    </row>
    <row r="39" spans="1:38">
      <c r="A39" s="111" t="s">
        <v>15</v>
      </c>
      <c r="B39" s="113"/>
      <c r="C39" s="113"/>
      <c r="D39" s="113"/>
      <c r="E39" s="113"/>
      <c r="F39" s="113"/>
      <c r="G39" s="113"/>
      <c r="H39" s="113"/>
      <c r="I39" s="113"/>
      <c r="J39" s="187"/>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row>
    <row r="40" spans="1:38">
      <c r="A40" s="112" t="s">
        <v>16</v>
      </c>
      <c r="B40" s="113">
        <f ca="1">INDIRECT(ADDRESS(ROW()-1,VLOOKUP($A$6,Metadata!$A:$C,3,FALSE),,1,B$7))</f>
        <v>12058.6</v>
      </c>
      <c r="C40" s="113">
        <f ca="1">INDIRECT(ADDRESS(ROW()-1,VLOOKUP($A$6,Metadata!$A:$C,3,FALSE),,1,C$7))</f>
        <v>12438.3</v>
      </c>
      <c r="D40" s="113">
        <f ca="1">INDIRECT(ADDRESS(ROW()-1,VLOOKUP($A$6,Metadata!$A:$C,3,FALSE),,1,D$7))</f>
        <v>12755.3</v>
      </c>
      <c r="E40" s="113">
        <f ca="1">INDIRECT(ADDRESS(ROW()-1,VLOOKUP($A$6,Metadata!$A:$C,3,FALSE),,1,E$7))</f>
        <v>12770.8</v>
      </c>
      <c r="F40" s="113">
        <f ca="1">INDIRECT(ADDRESS(ROW()-1,VLOOKUP($A$6,Metadata!$A:$C,3,FALSE),,1,F$7))</f>
        <v>13058.2</v>
      </c>
      <c r="G40" s="113">
        <f ca="1">INDIRECT(ADDRESS(ROW()-1,VLOOKUP($A$6,Metadata!$A:$C,3,FALSE),,1,G$7))</f>
        <v>13400.6</v>
      </c>
      <c r="H40" s="113">
        <f ca="1">INDIRECT(ADDRESS(ROW()-1,VLOOKUP($A$6,Metadata!$A:$C,3,FALSE),,1,H$7))</f>
        <v>13620.9</v>
      </c>
      <c r="I40" s="113">
        <f ca="1">INDIRECT(ADDRESS(ROW()-1,VLOOKUP($A$6,Metadata!$A:$C,3,FALSE),,1,I$7))</f>
        <v>13844.9</v>
      </c>
      <c r="J40" s="186">
        <f ca="1">INDIRECT(ADDRESS(ROW()-1,VLOOKUP($A$6,Metadata!$A:$C,3,FALSE),,1,J$7))</f>
        <v>13882.5</v>
      </c>
      <c r="K40" s="94"/>
      <c r="L40" s="94"/>
      <c r="M40" s="94"/>
      <c r="N40" s="94"/>
      <c r="O40" s="94"/>
      <c r="P40" s="94"/>
      <c r="Q40" s="94"/>
      <c r="R40" s="94"/>
      <c r="S40" s="94"/>
      <c r="T40" s="94"/>
      <c r="U40" s="94"/>
      <c r="V40" s="94"/>
      <c r="W40" s="40"/>
      <c r="X40" s="40"/>
      <c r="Y40" s="40"/>
      <c r="Z40" s="40"/>
      <c r="AA40" s="40"/>
      <c r="AB40" s="40"/>
      <c r="AC40" s="40"/>
      <c r="AD40" s="40"/>
      <c r="AE40" s="40"/>
      <c r="AF40" s="40"/>
      <c r="AG40" s="40"/>
      <c r="AH40" s="40"/>
      <c r="AI40" s="40"/>
      <c r="AJ40" s="40"/>
      <c r="AK40" s="40"/>
      <c r="AL40" s="34"/>
    </row>
    <row r="41" spans="1:38">
      <c r="A41" s="112" t="s">
        <v>17</v>
      </c>
      <c r="B41" s="113">
        <f ca="1">INDIRECT(ADDRESS(ROW()-1,VLOOKUP($A$6,Metadata!$A:$C,3,FALSE),,1,B$7))</f>
        <v>3509.6</v>
      </c>
      <c r="C41" s="113">
        <f ca="1">INDIRECT(ADDRESS(ROW()-1,VLOOKUP($A$6,Metadata!$A:$C,3,FALSE),,1,C$7))</f>
        <v>2979.1</v>
      </c>
      <c r="D41" s="113">
        <f ca="1">INDIRECT(ADDRESS(ROW()-1,VLOOKUP($A$6,Metadata!$A:$C,3,FALSE),,1,D$7))</f>
        <v>2887.7</v>
      </c>
      <c r="E41" s="113">
        <f ca="1">INDIRECT(ADDRESS(ROW()-1,VLOOKUP($A$6,Metadata!$A:$C,3,FALSE),,1,E$7))</f>
        <v>3059.4</v>
      </c>
      <c r="F41" s="113">
        <f ca="1">INDIRECT(ADDRESS(ROW()-1,VLOOKUP($A$6,Metadata!$A:$C,3,FALSE),,1,F$7))</f>
        <v>2995.8</v>
      </c>
      <c r="G41" s="113">
        <f ca="1">INDIRECT(ADDRESS(ROW()-1,VLOOKUP($A$6,Metadata!$A:$C,3,FALSE),,1,G$7))</f>
        <v>3066.4</v>
      </c>
      <c r="H41" s="113">
        <f ca="1">INDIRECT(ADDRESS(ROW()-1,VLOOKUP($A$6,Metadata!$A:$C,3,FALSE),,1,H$7))</f>
        <v>3306.8</v>
      </c>
      <c r="I41" s="113">
        <f ca="1">INDIRECT(ADDRESS(ROW()-1,VLOOKUP($A$6,Metadata!$A:$C,3,FALSE),,1,I$7))</f>
        <v>3251.9</v>
      </c>
      <c r="J41" s="186">
        <f ca="1">INDIRECT(ADDRESS(ROW()-1,VLOOKUP($A$6,Metadata!$A:$C,3,FALSE),,1,J$7))</f>
        <v>3215.6</v>
      </c>
      <c r="K41" s="94"/>
      <c r="L41" s="94"/>
      <c r="M41" s="94"/>
      <c r="N41" s="94"/>
      <c r="O41" s="94"/>
      <c r="P41" s="94"/>
      <c r="Q41" s="94"/>
      <c r="R41" s="94"/>
      <c r="S41" s="94"/>
      <c r="T41" s="94"/>
      <c r="U41" s="94"/>
      <c r="V41" s="94"/>
      <c r="W41" s="40"/>
      <c r="X41" s="40"/>
      <c r="Y41" s="40"/>
      <c r="Z41" s="40"/>
      <c r="AA41" s="40"/>
      <c r="AB41" s="40"/>
      <c r="AC41" s="40"/>
      <c r="AD41" s="40"/>
      <c r="AE41" s="40"/>
      <c r="AF41" s="40"/>
      <c r="AG41" s="40"/>
      <c r="AH41" s="40"/>
      <c r="AI41" s="40"/>
      <c r="AJ41" s="40"/>
      <c r="AK41" s="40"/>
      <c r="AL41" s="34"/>
    </row>
    <row r="42" spans="1:38">
      <c r="A42" s="112" t="s">
        <v>18</v>
      </c>
      <c r="B42" s="113">
        <f ca="1">INDIRECT(ADDRESS(ROW()-1,VLOOKUP($A$6,Metadata!$A:$C,3,FALSE),,1,B$7))</f>
        <v>1465.1</v>
      </c>
      <c r="C42" s="113">
        <f ca="1">INDIRECT(ADDRESS(ROW()-1,VLOOKUP($A$6,Metadata!$A:$C,3,FALSE),,1,C$7))</f>
        <v>1617.4</v>
      </c>
      <c r="D42" s="113">
        <f ca="1">INDIRECT(ADDRESS(ROW()-1,VLOOKUP($A$6,Metadata!$A:$C,3,FALSE),,1,D$7))</f>
        <v>1636.2</v>
      </c>
      <c r="E42" s="113">
        <f ca="1">INDIRECT(ADDRESS(ROW()-1,VLOOKUP($A$6,Metadata!$A:$C,3,FALSE),,1,E$7))</f>
        <v>1641.2</v>
      </c>
      <c r="F42" s="113">
        <f ca="1">INDIRECT(ADDRESS(ROW()-1,VLOOKUP($A$6,Metadata!$A:$C,3,FALSE),,1,F$7))</f>
        <v>1664.9</v>
      </c>
      <c r="G42" s="113">
        <f ca="1">INDIRECT(ADDRESS(ROW()-1,VLOOKUP($A$6,Metadata!$A:$C,3,FALSE),,1,G$7))</f>
        <v>1645.6</v>
      </c>
      <c r="H42" s="113">
        <f ca="1">INDIRECT(ADDRESS(ROW()-1,VLOOKUP($A$6,Metadata!$A:$C,3,FALSE),,1,H$7))</f>
        <v>1465.5</v>
      </c>
      <c r="I42" s="113">
        <f ca="1">INDIRECT(ADDRESS(ROW()-1,VLOOKUP($A$6,Metadata!$A:$C,3,FALSE),,1,I$7))</f>
        <v>1528.6</v>
      </c>
      <c r="J42" s="186">
        <f ca="1">INDIRECT(ADDRESS(ROW()-1,VLOOKUP($A$6,Metadata!$A:$C,3,FALSE),,1,J$7))</f>
        <v>1518.2</v>
      </c>
      <c r="K42" s="94"/>
      <c r="L42" s="94"/>
      <c r="M42" s="94"/>
      <c r="N42" s="94"/>
      <c r="O42" s="94"/>
      <c r="P42" s="94"/>
      <c r="Q42" s="94"/>
      <c r="R42" s="94"/>
      <c r="S42" s="94"/>
      <c r="T42" s="94"/>
      <c r="U42" s="94"/>
      <c r="V42" s="94"/>
      <c r="W42" s="40"/>
      <c r="X42" s="40"/>
      <c r="Y42" s="40"/>
      <c r="Z42" s="40"/>
      <c r="AA42" s="40"/>
      <c r="AB42" s="40"/>
      <c r="AC42" s="40"/>
      <c r="AD42" s="40"/>
      <c r="AE42" s="40"/>
      <c r="AF42" s="40"/>
      <c r="AG42" s="40"/>
      <c r="AH42" s="40"/>
      <c r="AI42" s="40"/>
      <c r="AJ42" s="40"/>
      <c r="AK42" s="40"/>
      <c r="AL42" s="34"/>
    </row>
    <row r="43" spans="1:38">
      <c r="A43" s="112" t="s">
        <v>19</v>
      </c>
      <c r="B43" s="113">
        <f ca="1">INDIRECT(ADDRESS(ROW()-1,VLOOKUP($A$6,Metadata!$A:$C,3,FALSE),,1,B$7))</f>
        <v>298.8</v>
      </c>
      <c r="C43" s="113">
        <f ca="1">INDIRECT(ADDRESS(ROW()-1,VLOOKUP($A$6,Metadata!$A:$C,3,FALSE),,1,C$7))</f>
        <v>356.9</v>
      </c>
      <c r="D43" s="113">
        <f ca="1">INDIRECT(ADDRESS(ROW()-1,VLOOKUP($A$6,Metadata!$A:$C,3,FALSE),,1,D$7))</f>
        <v>366.2</v>
      </c>
      <c r="E43" s="113">
        <f ca="1">INDIRECT(ADDRESS(ROW()-1,VLOOKUP($A$6,Metadata!$A:$C,3,FALSE),,1,E$7))</f>
        <v>321.2</v>
      </c>
      <c r="F43" s="113">
        <f ca="1">INDIRECT(ADDRESS(ROW()-1,VLOOKUP($A$6,Metadata!$A:$C,3,FALSE),,1,F$7))</f>
        <v>323.10000000000002</v>
      </c>
      <c r="G43" s="113">
        <f ca="1">INDIRECT(ADDRESS(ROW()-1,VLOOKUP($A$6,Metadata!$A:$C,3,FALSE),,1,G$7))</f>
        <v>317.5</v>
      </c>
      <c r="H43" s="113">
        <f ca="1">INDIRECT(ADDRESS(ROW()-1,VLOOKUP($A$6,Metadata!$A:$C,3,FALSE),,1,H$7))</f>
        <v>280</v>
      </c>
      <c r="I43" s="113">
        <f ca="1">INDIRECT(ADDRESS(ROW()-1,VLOOKUP($A$6,Metadata!$A:$C,3,FALSE),,1,I$7))</f>
        <v>268.10000000000002</v>
      </c>
      <c r="J43" s="186">
        <f ca="1">INDIRECT(ADDRESS(ROW()-1,VLOOKUP($A$6,Metadata!$A:$C,3,FALSE),,1,J$7))</f>
        <v>247.3</v>
      </c>
      <c r="K43" s="94"/>
      <c r="L43" s="94"/>
      <c r="M43" s="94"/>
      <c r="N43" s="94"/>
      <c r="O43" s="94"/>
      <c r="P43" s="94"/>
      <c r="Q43" s="94"/>
      <c r="R43" s="94"/>
      <c r="S43" s="94"/>
      <c r="T43" s="94"/>
      <c r="U43" s="94"/>
      <c r="V43" s="94"/>
      <c r="W43" s="40"/>
      <c r="X43" s="40"/>
      <c r="Y43" s="40"/>
      <c r="Z43" s="40"/>
      <c r="AA43" s="40"/>
      <c r="AB43" s="40"/>
      <c r="AC43" s="40"/>
      <c r="AD43" s="40"/>
      <c r="AE43" s="40"/>
      <c r="AF43" s="40"/>
      <c r="AG43" s="40"/>
      <c r="AH43" s="40"/>
      <c r="AI43" s="40"/>
      <c r="AJ43" s="40"/>
      <c r="AK43" s="40"/>
      <c r="AL43" s="34"/>
    </row>
    <row r="44" spans="1:38">
      <c r="A44" s="111" t="s">
        <v>13</v>
      </c>
      <c r="B44" s="113"/>
      <c r="C44" s="113"/>
      <c r="D44" s="113"/>
      <c r="E44" s="113"/>
      <c r="F44" s="113"/>
      <c r="G44" s="113"/>
      <c r="H44" s="113"/>
      <c r="I44" s="113"/>
      <c r="J44" s="187"/>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row>
    <row r="45" spans="1:38">
      <c r="A45" s="112" t="s">
        <v>20</v>
      </c>
      <c r="B45" s="113">
        <f ca="1">INDIRECT(ADDRESS(ROW()-1,VLOOKUP($A$6,Metadata!$A:$C,3,FALSE),,1,B$7))</f>
        <v>8639.2000000000007</v>
      </c>
      <c r="C45" s="113">
        <f ca="1">INDIRECT(ADDRESS(ROW()-1,VLOOKUP($A$6,Metadata!$A:$C,3,FALSE),,1,C$7))</f>
        <v>8674.6</v>
      </c>
      <c r="D45" s="113">
        <f ca="1">INDIRECT(ADDRESS(ROW()-1,VLOOKUP($A$6,Metadata!$A:$C,3,FALSE),,1,D$7))</f>
        <v>8792.1</v>
      </c>
      <c r="E45" s="113">
        <f ca="1">INDIRECT(ADDRESS(ROW()-1,VLOOKUP($A$6,Metadata!$A:$C,3,FALSE),,1,E$7))</f>
        <v>8847.7000000000007</v>
      </c>
      <c r="F45" s="113">
        <f ca="1">INDIRECT(ADDRESS(ROW()-1,VLOOKUP($A$6,Metadata!$A:$C,3,FALSE),,1,F$7))</f>
        <v>8951</v>
      </c>
      <c r="G45" s="113">
        <f ca="1">INDIRECT(ADDRESS(ROW()-1,VLOOKUP($A$6,Metadata!$A:$C,3,FALSE),,1,G$7))</f>
        <v>9115.7000000000007</v>
      </c>
      <c r="H45" s="113">
        <f ca="1">INDIRECT(ADDRESS(ROW()-1,VLOOKUP($A$6,Metadata!$A:$C,3,FALSE),,1,H$7))</f>
        <v>9239.6</v>
      </c>
      <c r="I45" s="113">
        <f ca="1">INDIRECT(ADDRESS(ROW()-1,VLOOKUP($A$6,Metadata!$A:$C,3,FALSE),,1,I$7))</f>
        <v>9359.4</v>
      </c>
      <c r="J45" s="186">
        <f ca="1">INDIRECT(ADDRESS(ROW()-1,VLOOKUP($A$6,Metadata!$A:$C,3,FALSE),,1,J$7))</f>
        <v>9322.2999999999993</v>
      </c>
      <c r="K45" s="94"/>
      <c r="L45" s="94"/>
      <c r="M45" s="94"/>
      <c r="N45" s="94"/>
      <c r="O45" s="94"/>
      <c r="P45" s="94"/>
      <c r="Q45" s="94"/>
      <c r="R45" s="94"/>
      <c r="S45" s="94"/>
      <c r="T45" s="94"/>
      <c r="U45" s="94"/>
      <c r="V45" s="94"/>
      <c r="W45" s="40"/>
      <c r="X45" s="40"/>
      <c r="Y45" s="40"/>
      <c r="Z45" s="40"/>
      <c r="AA45" s="40"/>
      <c r="AB45" s="40"/>
      <c r="AC45" s="40"/>
      <c r="AD45" s="40"/>
      <c r="AE45" s="40"/>
      <c r="AF45" s="40"/>
      <c r="AG45" s="40"/>
      <c r="AH45" s="40"/>
      <c r="AI45" s="40"/>
      <c r="AJ45" s="40"/>
      <c r="AK45" s="40"/>
      <c r="AL45" s="34"/>
    </row>
    <row r="46" spans="1:38">
      <c r="A46" s="112" t="s">
        <v>21</v>
      </c>
      <c r="B46" s="113">
        <f ca="1">INDIRECT(ADDRESS(ROW()-1,VLOOKUP($A$6,Metadata!$A:$C,3,FALSE),,1,B$7))</f>
        <v>8693</v>
      </c>
      <c r="C46" s="113">
        <f ca="1">INDIRECT(ADDRESS(ROW()-1,VLOOKUP($A$6,Metadata!$A:$C,3,FALSE),,1,C$7))</f>
        <v>8718.5</v>
      </c>
      <c r="D46" s="113">
        <f ca="1">INDIRECT(ADDRESS(ROW()-1,VLOOKUP($A$6,Metadata!$A:$C,3,FALSE),,1,D$7))</f>
        <v>8854.6</v>
      </c>
      <c r="E46" s="113">
        <f ca="1">INDIRECT(ADDRESS(ROW()-1,VLOOKUP($A$6,Metadata!$A:$C,3,FALSE),,1,E$7))</f>
        <v>8947.4</v>
      </c>
      <c r="F46" s="113">
        <f ca="1">INDIRECT(ADDRESS(ROW()-1,VLOOKUP($A$6,Metadata!$A:$C,3,FALSE),,1,F$7))</f>
        <v>9089.2999999999993</v>
      </c>
      <c r="G46" s="113">
        <f ca="1">INDIRECT(ADDRESS(ROW()-1,VLOOKUP($A$6,Metadata!$A:$C,3,FALSE),,1,G$7))</f>
        <v>9310.7999999999993</v>
      </c>
      <c r="H46" s="113">
        <f ca="1">INDIRECT(ADDRESS(ROW()-1,VLOOKUP($A$6,Metadata!$A:$C,3,FALSE),,1,H$7))</f>
        <v>9431</v>
      </c>
      <c r="I46" s="113">
        <f ca="1">INDIRECT(ADDRESS(ROW()-1,VLOOKUP($A$6,Metadata!$A:$C,3,FALSE),,1,I$7))</f>
        <v>9536.2999999999993</v>
      </c>
      <c r="J46" s="186">
        <f ca="1">INDIRECT(ADDRESS(ROW()-1,VLOOKUP($A$6,Metadata!$A:$C,3,FALSE),,1,J$7))</f>
        <v>9544</v>
      </c>
      <c r="K46" s="94"/>
      <c r="L46" s="94"/>
      <c r="M46" s="94"/>
      <c r="N46" s="94"/>
      <c r="O46" s="94"/>
      <c r="P46" s="94"/>
      <c r="Q46" s="94"/>
      <c r="R46" s="94"/>
      <c r="S46" s="94"/>
      <c r="T46" s="94"/>
      <c r="U46" s="94"/>
      <c r="V46" s="94"/>
      <c r="W46" s="40"/>
      <c r="X46" s="40"/>
      <c r="Y46" s="40"/>
      <c r="Z46" s="40"/>
      <c r="AA46" s="40"/>
      <c r="AB46" s="40"/>
      <c r="AC46" s="40"/>
      <c r="AD46" s="40"/>
      <c r="AE46" s="40"/>
      <c r="AF46" s="40"/>
      <c r="AG46" s="40"/>
      <c r="AH46" s="40"/>
      <c r="AI46" s="40"/>
      <c r="AJ46" s="40"/>
      <c r="AK46" s="40"/>
      <c r="AL46" s="34"/>
    </row>
    <row r="47" spans="1:38" s="73" customFormat="1" ht="15">
      <c r="A47" s="115" t="s">
        <v>14</v>
      </c>
      <c r="B47" s="116">
        <f ca="1">INDIRECT(ADDRESS(ROW()-1,VLOOKUP($A$6,Metadata!$A:$C,3,FALSE),,1,B$7))</f>
        <v>17332.099999999999</v>
      </c>
      <c r="C47" s="116">
        <f ca="1">INDIRECT(ADDRESS(ROW()-1,VLOOKUP($A$6,Metadata!$A:$C,3,FALSE),,1,C$7))</f>
        <v>17394.5</v>
      </c>
      <c r="D47" s="116">
        <f ca="1">INDIRECT(ADDRESS(ROW()-1,VLOOKUP($A$6,Metadata!$A:$C,3,FALSE),,1,D$7))</f>
        <v>17644.5</v>
      </c>
      <c r="E47" s="116">
        <f ca="1">INDIRECT(ADDRESS(ROW()-1,VLOOKUP($A$6,Metadata!$A:$C,3,FALSE),,1,E$7))</f>
        <v>17794.2</v>
      </c>
      <c r="F47" s="116">
        <f ca="1">INDIRECT(ADDRESS(ROW()-1,VLOOKUP($A$6,Metadata!$A:$C,3,FALSE),,1,F$7))</f>
        <v>18041.2</v>
      </c>
      <c r="G47" s="116">
        <f ca="1">INDIRECT(ADDRESS(ROW()-1,VLOOKUP($A$6,Metadata!$A:$C,3,FALSE),,1,G$7))</f>
        <v>18427.8</v>
      </c>
      <c r="H47" s="116">
        <f ca="1">INDIRECT(ADDRESS(ROW()-1,VLOOKUP($A$6,Metadata!$A:$C,3,FALSE),,1,H$7))</f>
        <v>18671.599999999999</v>
      </c>
      <c r="I47" s="116">
        <f ca="1">INDIRECT(ADDRESS(ROW()-1,VLOOKUP($A$6,Metadata!$A:$C,3,FALSE),,1,I$7))</f>
        <v>18893.7</v>
      </c>
      <c r="J47" s="188">
        <f ca="1">INDIRECT(ADDRESS(ROW()-1,VLOOKUP($A$6,Metadata!$A:$C,3,FALSE),,1,J$7))</f>
        <v>18864.8</v>
      </c>
      <c r="K47" s="71"/>
      <c r="L47" s="71"/>
      <c r="M47" s="71"/>
      <c r="N47" s="71"/>
      <c r="O47" s="71"/>
      <c r="P47" s="71"/>
      <c r="Q47" s="71"/>
      <c r="R47" s="71"/>
      <c r="S47" s="71"/>
      <c r="T47" s="71"/>
      <c r="U47" s="71"/>
      <c r="V47" s="71"/>
      <c r="W47" s="72"/>
      <c r="X47" s="72"/>
      <c r="Y47" s="72"/>
      <c r="Z47" s="72"/>
      <c r="AA47" s="72"/>
      <c r="AB47" s="72"/>
      <c r="AC47" s="72"/>
      <c r="AD47" s="72"/>
      <c r="AE47" s="72"/>
      <c r="AF47" s="72"/>
      <c r="AG47" s="72"/>
      <c r="AH47" s="72"/>
      <c r="AI47" s="72"/>
      <c r="AJ47" s="72"/>
      <c r="AK47" s="72"/>
      <c r="AL47" s="72"/>
    </row>
    <row r="48" spans="1:38" s="9" customFormat="1" ht="15">
      <c r="A48" s="132"/>
      <c r="B48" s="211" t="s">
        <v>77</v>
      </c>
      <c r="C48" s="211"/>
      <c r="D48" s="211"/>
      <c r="E48" s="211"/>
      <c r="F48" s="211"/>
      <c r="G48" s="211"/>
      <c r="H48" s="211"/>
      <c r="I48" s="211"/>
      <c r="J48" s="211"/>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row>
    <row r="49" spans="1:38" s="29" customFormat="1" ht="11.25">
      <c r="A49" s="108" t="s">
        <v>38</v>
      </c>
      <c r="B49" s="109"/>
      <c r="C49" s="109"/>
      <c r="D49" s="109"/>
      <c r="E49" s="109"/>
      <c r="F49" s="109"/>
      <c r="G49" s="109"/>
      <c r="H49" s="110"/>
      <c r="I49" s="33"/>
      <c r="J49" s="23"/>
      <c r="K49" s="152"/>
      <c r="L49" s="152"/>
      <c r="M49" s="152"/>
      <c r="N49" s="152"/>
      <c r="O49" s="152"/>
      <c r="P49" s="152"/>
      <c r="Q49" s="152"/>
      <c r="R49" s="33"/>
      <c r="S49" s="148"/>
      <c r="T49" s="148"/>
      <c r="U49" s="148"/>
      <c r="V49" s="148"/>
      <c r="W49" s="148"/>
      <c r="X49" s="148"/>
      <c r="Y49" s="148"/>
      <c r="Z49" s="33"/>
      <c r="AA49" s="33"/>
      <c r="AB49" s="33"/>
      <c r="AC49" s="33"/>
      <c r="AD49" s="33"/>
      <c r="AE49" s="33"/>
      <c r="AF49" s="33"/>
      <c r="AG49" s="33"/>
      <c r="AH49" s="33"/>
      <c r="AI49" s="33"/>
      <c r="AJ49" s="33"/>
      <c r="AK49" s="33"/>
      <c r="AL49" s="33"/>
    </row>
    <row r="50" spans="1:38">
      <c r="A50" s="111" t="s">
        <v>4</v>
      </c>
      <c r="B50" s="117"/>
      <c r="C50" s="117"/>
      <c r="D50" s="117"/>
      <c r="E50" s="117"/>
      <c r="F50" s="117"/>
      <c r="G50" s="117"/>
      <c r="H50" s="110"/>
      <c r="I50" s="34"/>
      <c r="J50" s="185"/>
      <c r="K50" s="149"/>
      <c r="L50" s="149"/>
      <c r="M50" s="149"/>
      <c r="N50" s="149"/>
      <c r="O50" s="149"/>
      <c r="P50" s="149"/>
      <c r="Q50" s="149"/>
      <c r="R50" s="34"/>
      <c r="S50" s="149"/>
      <c r="T50" s="149"/>
      <c r="U50" s="149"/>
      <c r="V50" s="149"/>
      <c r="W50" s="149"/>
      <c r="X50" s="149"/>
      <c r="Y50" s="149"/>
      <c r="Z50" s="34"/>
      <c r="AA50" s="34"/>
      <c r="AB50" s="34"/>
      <c r="AC50" s="34"/>
      <c r="AD50" s="34"/>
      <c r="AE50" s="34"/>
      <c r="AF50" s="34"/>
      <c r="AG50" s="34"/>
      <c r="AH50" s="34"/>
      <c r="AI50" s="34"/>
      <c r="AJ50" s="34"/>
      <c r="AK50" s="34"/>
      <c r="AL50" s="34"/>
    </row>
    <row r="51" spans="1:38">
      <c r="A51" s="112" t="s">
        <v>5</v>
      </c>
      <c r="B51" s="113">
        <f ca="1">INDIRECT(ADDRESS(ROW()-1,VLOOKUP($A$6,Metadata!$A:$C,3,FALSE),,1,B$7))</f>
        <v>58.3</v>
      </c>
      <c r="C51" s="113">
        <f ca="1">INDIRECT(ADDRESS(ROW()-1,VLOOKUP($A$6,Metadata!$A:$C,3,FALSE),,1,C$7))</f>
        <v>58</v>
      </c>
      <c r="D51" s="113">
        <f ca="1">INDIRECT(ADDRESS(ROW()-1,VLOOKUP($A$6,Metadata!$A:$C,3,FALSE),,1,D$7))</f>
        <v>57.9</v>
      </c>
      <c r="E51" s="113">
        <f ca="1">INDIRECT(ADDRESS(ROW()-1,VLOOKUP($A$6,Metadata!$A:$C,3,FALSE),,1,E$7))</f>
        <v>58.6</v>
      </c>
      <c r="F51" s="113">
        <f ca="1">INDIRECT(ADDRESS(ROW()-1,VLOOKUP($A$6,Metadata!$A:$C,3,FALSE),,1,F$7))</f>
        <v>58.8</v>
      </c>
      <c r="G51" s="113">
        <f ca="1">INDIRECT(ADDRESS(ROW()-1,VLOOKUP($A$6,Metadata!$A:$C,3,FALSE),,1,G$7))</f>
        <v>58.7</v>
      </c>
      <c r="H51" s="113">
        <f ca="1">INDIRECT(ADDRESS(ROW()-1,VLOOKUP($A$6,Metadata!$A:$C,3,FALSE),,1,H$7))</f>
        <v>59.9</v>
      </c>
      <c r="I51" s="113">
        <f ca="1">INDIRECT(ADDRESS(ROW()-1,VLOOKUP($A$6,Metadata!$A:$C,3,FALSE),,1,I$7))</f>
        <v>57.9</v>
      </c>
      <c r="J51" s="186">
        <f ca="1">INDIRECT(ADDRESS(ROW()-1,VLOOKUP($A$6,Metadata!$A:$C,3,FALSE),,1,J$7))</f>
        <v>60</v>
      </c>
      <c r="K51" s="150"/>
      <c r="L51" s="150"/>
      <c r="M51" s="150"/>
      <c r="N51" s="150"/>
      <c r="O51" s="150"/>
      <c r="P51" s="150"/>
      <c r="Q51" s="150"/>
      <c r="R51" s="151"/>
      <c r="S51" s="151"/>
      <c r="T51" s="151"/>
      <c r="U51" s="151"/>
      <c r="V51" s="151"/>
      <c r="W51" s="151"/>
      <c r="X51" s="151"/>
      <c r="Y51" s="151"/>
      <c r="Z51" s="40"/>
      <c r="AA51" s="40"/>
      <c r="AB51" s="40"/>
      <c r="AC51" s="40"/>
      <c r="AD51" s="40"/>
      <c r="AE51" s="40"/>
      <c r="AF51" s="40"/>
      <c r="AG51" s="40"/>
      <c r="AH51" s="40"/>
      <c r="AI51" s="40"/>
      <c r="AJ51" s="40"/>
      <c r="AK51" s="40"/>
      <c r="AL51" s="34"/>
    </row>
    <row r="52" spans="1:38">
      <c r="A52" s="112" t="s">
        <v>6</v>
      </c>
      <c r="B52" s="113">
        <f ca="1">INDIRECT(ADDRESS(ROW()-1,VLOOKUP($A$6,Metadata!$A:$C,3,FALSE),,1,B$7))</f>
        <v>58</v>
      </c>
      <c r="C52" s="113">
        <f ca="1">INDIRECT(ADDRESS(ROW()-1,VLOOKUP($A$6,Metadata!$A:$C,3,FALSE),,1,C$7))</f>
        <v>58</v>
      </c>
      <c r="D52" s="113">
        <f ca="1">INDIRECT(ADDRESS(ROW()-1,VLOOKUP($A$6,Metadata!$A:$C,3,FALSE),,1,D$7))</f>
        <v>57.9</v>
      </c>
      <c r="E52" s="113">
        <f ca="1">INDIRECT(ADDRESS(ROW()-1,VLOOKUP($A$6,Metadata!$A:$C,3,FALSE),,1,E$7))</f>
        <v>58.3</v>
      </c>
      <c r="F52" s="113">
        <f ca="1">INDIRECT(ADDRESS(ROW()-1,VLOOKUP($A$6,Metadata!$A:$C,3,FALSE),,1,F$7))</f>
        <v>58.4</v>
      </c>
      <c r="G52" s="113">
        <f ca="1">INDIRECT(ADDRESS(ROW()-1,VLOOKUP($A$6,Metadata!$A:$C,3,FALSE),,1,G$7))</f>
        <v>59.1</v>
      </c>
      <c r="H52" s="113">
        <f ca="1">INDIRECT(ADDRESS(ROW()-1,VLOOKUP($A$6,Metadata!$A:$C,3,FALSE),,1,H$7))</f>
        <v>60.5</v>
      </c>
      <c r="I52" s="113">
        <f ca="1">INDIRECT(ADDRESS(ROW()-1,VLOOKUP($A$6,Metadata!$A:$C,3,FALSE),,1,I$7))</f>
        <v>57.5</v>
      </c>
      <c r="J52" s="186">
        <f ca="1">INDIRECT(ADDRESS(ROW()-1,VLOOKUP($A$6,Metadata!$A:$C,3,FALSE),,1,J$7))</f>
        <v>59.7</v>
      </c>
      <c r="K52" s="150"/>
      <c r="L52" s="150"/>
      <c r="M52" s="150"/>
      <c r="N52" s="150"/>
      <c r="O52" s="150"/>
      <c r="P52" s="150"/>
      <c r="Q52" s="150"/>
      <c r="R52" s="151"/>
      <c r="S52" s="151"/>
      <c r="T52" s="151"/>
      <c r="U52" s="151"/>
      <c r="V52" s="151"/>
      <c r="W52" s="151"/>
      <c r="X52" s="151"/>
      <c r="Y52" s="151"/>
      <c r="Z52" s="40"/>
      <c r="AA52" s="40"/>
      <c r="AB52" s="40"/>
      <c r="AC52" s="40"/>
      <c r="AD52" s="40"/>
      <c r="AE52" s="40"/>
      <c r="AF52" s="40"/>
      <c r="AG52" s="40"/>
      <c r="AH52" s="40"/>
      <c r="AI52" s="40"/>
      <c r="AJ52" s="40"/>
      <c r="AK52" s="40"/>
      <c r="AL52" s="34"/>
    </row>
    <row r="53" spans="1:38">
      <c r="A53" s="112" t="s">
        <v>7</v>
      </c>
      <c r="B53" s="113">
        <f ca="1">INDIRECT(ADDRESS(ROW()-1,VLOOKUP($A$6,Metadata!$A:$C,3,FALSE),,1,B$7))</f>
        <v>57.8</v>
      </c>
      <c r="C53" s="113">
        <f ca="1">INDIRECT(ADDRESS(ROW()-1,VLOOKUP($A$6,Metadata!$A:$C,3,FALSE),,1,C$7))</f>
        <v>57.9</v>
      </c>
      <c r="D53" s="113">
        <f ca="1">INDIRECT(ADDRESS(ROW()-1,VLOOKUP($A$6,Metadata!$A:$C,3,FALSE),,1,D$7))</f>
        <v>58.1</v>
      </c>
      <c r="E53" s="113">
        <f ca="1">INDIRECT(ADDRESS(ROW()-1,VLOOKUP($A$6,Metadata!$A:$C,3,FALSE),,1,E$7))</f>
        <v>58</v>
      </c>
      <c r="F53" s="113">
        <f ca="1">INDIRECT(ADDRESS(ROW()-1,VLOOKUP($A$6,Metadata!$A:$C,3,FALSE),,1,F$7))</f>
        <v>57.8</v>
      </c>
      <c r="G53" s="113">
        <f ca="1">INDIRECT(ADDRESS(ROW()-1,VLOOKUP($A$6,Metadata!$A:$C,3,FALSE),,1,G$7))</f>
        <v>56.8</v>
      </c>
      <c r="H53" s="113">
        <f ca="1">INDIRECT(ADDRESS(ROW()-1,VLOOKUP($A$6,Metadata!$A:$C,3,FALSE),,1,H$7))</f>
        <v>57.9</v>
      </c>
      <c r="I53" s="113">
        <f ca="1">INDIRECT(ADDRESS(ROW()-1,VLOOKUP($A$6,Metadata!$A:$C,3,FALSE),,1,I$7))</f>
        <v>55.2</v>
      </c>
      <c r="J53" s="186">
        <f ca="1">INDIRECT(ADDRESS(ROW()-1,VLOOKUP($A$6,Metadata!$A:$C,3,FALSE),,1,J$7))</f>
        <v>58.8</v>
      </c>
      <c r="K53" s="150"/>
      <c r="L53" s="150"/>
      <c r="M53" s="150"/>
      <c r="N53" s="150"/>
      <c r="O53" s="150"/>
      <c r="P53" s="150"/>
      <c r="Q53" s="150"/>
      <c r="R53" s="151"/>
      <c r="S53" s="151"/>
      <c r="T53" s="151"/>
      <c r="U53" s="151"/>
      <c r="V53" s="151"/>
      <c r="W53" s="151"/>
      <c r="X53" s="151"/>
      <c r="Y53" s="151"/>
      <c r="Z53" s="40"/>
      <c r="AA53" s="40"/>
      <c r="AB53" s="40"/>
      <c r="AC53" s="40"/>
      <c r="AD53" s="40"/>
      <c r="AE53" s="40"/>
      <c r="AF53" s="40"/>
      <c r="AG53" s="40"/>
      <c r="AH53" s="40"/>
      <c r="AI53" s="40"/>
      <c r="AJ53" s="40"/>
      <c r="AK53" s="40"/>
      <c r="AL53" s="34"/>
    </row>
    <row r="54" spans="1:38">
      <c r="A54" s="112" t="s">
        <v>8</v>
      </c>
      <c r="B54" s="113">
        <f ca="1">INDIRECT(ADDRESS(ROW()-1,VLOOKUP($A$6,Metadata!$A:$C,3,FALSE),,1,B$7))</f>
        <v>56.7</v>
      </c>
      <c r="C54" s="113">
        <f ca="1">INDIRECT(ADDRESS(ROW()-1,VLOOKUP($A$6,Metadata!$A:$C,3,FALSE),,1,C$7))</f>
        <v>55.6</v>
      </c>
      <c r="D54" s="113">
        <f ca="1">INDIRECT(ADDRESS(ROW()-1,VLOOKUP($A$6,Metadata!$A:$C,3,FALSE),,1,D$7))</f>
        <v>54.5</v>
      </c>
      <c r="E54" s="113">
        <f ca="1">INDIRECT(ADDRESS(ROW()-1,VLOOKUP($A$6,Metadata!$A:$C,3,FALSE),,1,E$7))</f>
        <v>54</v>
      </c>
      <c r="F54" s="113">
        <f ca="1">INDIRECT(ADDRESS(ROW()-1,VLOOKUP($A$6,Metadata!$A:$C,3,FALSE),,1,F$7))</f>
        <v>53.8</v>
      </c>
      <c r="G54" s="113">
        <f ca="1">INDIRECT(ADDRESS(ROW()-1,VLOOKUP($A$6,Metadata!$A:$C,3,FALSE),,1,G$7))</f>
        <v>55.7</v>
      </c>
      <c r="H54" s="113">
        <f ca="1">INDIRECT(ADDRESS(ROW()-1,VLOOKUP($A$6,Metadata!$A:$C,3,FALSE),,1,H$7))</f>
        <v>54.9</v>
      </c>
      <c r="I54" s="113">
        <f ca="1">INDIRECT(ADDRESS(ROW()-1,VLOOKUP($A$6,Metadata!$A:$C,3,FALSE),,1,I$7))</f>
        <v>52.7</v>
      </c>
      <c r="J54" s="186">
        <f ca="1">INDIRECT(ADDRESS(ROW()-1,VLOOKUP($A$6,Metadata!$A:$C,3,FALSE),,1,J$7))</f>
        <v>54.1</v>
      </c>
      <c r="K54" s="150"/>
      <c r="L54" s="150"/>
      <c r="M54" s="150"/>
      <c r="N54" s="150"/>
      <c r="O54" s="150"/>
      <c r="P54" s="150"/>
      <c r="Q54" s="150"/>
      <c r="R54" s="151"/>
      <c r="S54" s="151"/>
      <c r="T54" s="151"/>
      <c r="U54" s="151"/>
      <c r="V54" s="151"/>
      <c r="W54" s="151"/>
      <c r="X54" s="151"/>
      <c r="Y54" s="151"/>
      <c r="Z54" s="40"/>
      <c r="AA54" s="40"/>
      <c r="AB54" s="40"/>
      <c r="AC54" s="40"/>
      <c r="AD54" s="40"/>
      <c r="AE54" s="40"/>
      <c r="AF54" s="40"/>
      <c r="AG54" s="40"/>
      <c r="AH54" s="40"/>
      <c r="AI54" s="40"/>
      <c r="AJ54" s="40"/>
      <c r="AK54" s="40"/>
      <c r="AL54" s="34"/>
    </row>
    <row r="55" spans="1:38">
      <c r="A55" s="112" t="s">
        <v>9</v>
      </c>
      <c r="B55" s="113">
        <f ca="1">INDIRECT(ADDRESS(ROW()-1,VLOOKUP($A$6,Metadata!$A:$C,3,FALSE),,1,B$7))</f>
        <v>61.1</v>
      </c>
      <c r="C55" s="113">
        <f ca="1">INDIRECT(ADDRESS(ROW()-1,VLOOKUP($A$6,Metadata!$A:$C,3,FALSE),,1,C$7))</f>
        <v>60.4</v>
      </c>
      <c r="D55" s="113">
        <f ca="1">INDIRECT(ADDRESS(ROW()-1,VLOOKUP($A$6,Metadata!$A:$C,3,FALSE),,1,D$7))</f>
        <v>60.9</v>
      </c>
      <c r="E55" s="113">
        <f ca="1">INDIRECT(ADDRESS(ROW()-1,VLOOKUP($A$6,Metadata!$A:$C,3,FALSE),,1,E$7))</f>
        <v>58</v>
      </c>
      <c r="F55" s="113">
        <f ca="1">INDIRECT(ADDRESS(ROW()-1,VLOOKUP($A$6,Metadata!$A:$C,3,FALSE),,1,F$7))</f>
        <v>59.4</v>
      </c>
      <c r="G55" s="113">
        <f ca="1">INDIRECT(ADDRESS(ROW()-1,VLOOKUP($A$6,Metadata!$A:$C,3,FALSE),,1,G$7))</f>
        <v>59.1</v>
      </c>
      <c r="H55" s="113">
        <f ca="1">INDIRECT(ADDRESS(ROW()-1,VLOOKUP($A$6,Metadata!$A:$C,3,FALSE),,1,H$7))</f>
        <v>59.2</v>
      </c>
      <c r="I55" s="113">
        <f ca="1">INDIRECT(ADDRESS(ROW()-1,VLOOKUP($A$6,Metadata!$A:$C,3,FALSE),,1,I$7))</f>
        <v>56.7</v>
      </c>
      <c r="J55" s="186">
        <f ca="1">INDIRECT(ADDRESS(ROW()-1,VLOOKUP($A$6,Metadata!$A:$C,3,FALSE),,1,J$7))</f>
        <v>57.3</v>
      </c>
      <c r="K55" s="150"/>
      <c r="L55" s="150"/>
      <c r="M55" s="150"/>
      <c r="N55" s="150"/>
      <c r="O55" s="150"/>
      <c r="P55" s="150"/>
      <c r="Q55" s="150"/>
      <c r="R55" s="151"/>
      <c r="S55" s="151"/>
      <c r="T55" s="151"/>
      <c r="U55" s="151"/>
      <c r="V55" s="151"/>
      <c r="W55" s="151"/>
      <c r="X55" s="151"/>
      <c r="Y55" s="151"/>
      <c r="Z55" s="40"/>
      <c r="AA55" s="40"/>
      <c r="AB55" s="40"/>
      <c r="AC55" s="40"/>
      <c r="AD55" s="40"/>
      <c r="AE55" s="40"/>
      <c r="AF55" s="40"/>
      <c r="AG55" s="40"/>
      <c r="AH55" s="40"/>
      <c r="AI55" s="40"/>
      <c r="AJ55" s="40"/>
      <c r="AK55" s="40"/>
      <c r="AL55" s="34"/>
    </row>
    <row r="56" spans="1:38">
      <c r="A56" s="112" t="s">
        <v>10</v>
      </c>
      <c r="B56" s="113">
        <f ca="1">INDIRECT(ADDRESS(ROW()-1,VLOOKUP($A$6,Metadata!$A:$C,3,FALSE),,1,B$7))</f>
        <v>51.2</v>
      </c>
      <c r="C56" s="113">
        <f ca="1">INDIRECT(ADDRESS(ROW()-1,VLOOKUP($A$6,Metadata!$A:$C,3,FALSE),,1,C$7))</f>
        <v>50.7</v>
      </c>
      <c r="D56" s="113">
        <f ca="1">INDIRECT(ADDRESS(ROW()-1,VLOOKUP($A$6,Metadata!$A:$C,3,FALSE),,1,D$7))</f>
        <v>51</v>
      </c>
      <c r="E56" s="113">
        <f ca="1">INDIRECT(ADDRESS(ROW()-1,VLOOKUP($A$6,Metadata!$A:$C,3,FALSE),,1,E$7))</f>
        <v>51.2</v>
      </c>
      <c r="F56" s="113">
        <f ca="1">INDIRECT(ADDRESS(ROW()-1,VLOOKUP($A$6,Metadata!$A:$C,3,FALSE),,1,F$7))</f>
        <v>51.8</v>
      </c>
      <c r="G56" s="113">
        <f ca="1">INDIRECT(ADDRESS(ROW()-1,VLOOKUP($A$6,Metadata!$A:$C,3,FALSE),,1,G$7))</f>
        <v>52</v>
      </c>
      <c r="H56" s="113">
        <f ca="1">INDIRECT(ADDRESS(ROW()-1,VLOOKUP($A$6,Metadata!$A:$C,3,FALSE),,1,H$7))</f>
        <v>49.3</v>
      </c>
      <c r="I56" s="113">
        <f ca="1">INDIRECT(ADDRESS(ROW()-1,VLOOKUP($A$6,Metadata!$A:$C,3,FALSE),,1,I$7))</f>
        <v>48.8</v>
      </c>
      <c r="J56" s="186">
        <f ca="1">INDIRECT(ADDRESS(ROW()-1,VLOOKUP($A$6,Metadata!$A:$C,3,FALSE),,1,J$7))</f>
        <v>50.9</v>
      </c>
      <c r="K56" s="150"/>
      <c r="L56" s="150"/>
      <c r="M56" s="150"/>
      <c r="N56" s="150"/>
      <c r="O56" s="150"/>
      <c r="P56" s="150"/>
      <c r="Q56" s="150"/>
      <c r="R56" s="151"/>
      <c r="S56" s="151"/>
      <c r="T56" s="151"/>
      <c r="U56" s="151"/>
      <c r="V56" s="151"/>
      <c r="W56" s="151"/>
      <c r="X56" s="151"/>
      <c r="Y56" s="151"/>
      <c r="Z56" s="40"/>
      <c r="AA56" s="40"/>
      <c r="AB56" s="40"/>
      <c r="AC56" s="40"/>
      <c r="AD56" s="40"/>
      <c r="AE56" s="40"/>
      <c r="AF56" s="40"/>
      <c r="AG56" s="40"/>
      <c r="AH56" s="40"/>
      <c r="AI56" s="40"/>
      <c r="AJ56" s="40"/>
      <c r="AK56" s="40"/>
      <c r="AL56" s="34"/>
    </row>
    <row r="57" spans="1:38">
      <c r="A57" s="112" t="s">
        <v>11</v>
      </c>
      <c r="B57" s="113">
        <f ca="1">INDIRECT(ADDRESS(ROW()-1,VLOOKUP($A$6,Metadata!$A:$C,3,FALSE),,1,B$7))</f>
        <v>72.099999999999994</v>
      </c>
      <c r="C57" s="113">
        <f ca="1">INDIRECT(ADDRESS(ROW()-1,VLOOKUP($A$6,Metadata!$A:$C,3,FALSE),,1,C$7))</f>
        <v>74.599999999999994</v>
      </c>
      <c r="D57" s="113">
        <f ca="1">INDIRECT(ADDRESS(ROW()-1,VLOOKUP($A$6,Metadata!$A:$C,3,FALSE),,1,D$7))</f>
        <v>71.3</v>
      </c>
      <c r="E57" s="113">
        <f ca="1">INDIRECT(ADDRESS(ROW()-1,VLOOKUP($A$6,Metadata!$A:$C,3,FALSE),,1,E$7))</f>
        <v>71.900000000000006</v>
      </c>
      <c r="F57" s="113">
        <f ca="1">INDIRECT(ADDRESS(ROW()-1,VLOOKUP($A$6,Metadata!$A:$C,3,FALSE),,1,F$7))</f>
        <v>71.900000000000006</v>
      </c>
      <c r="G57" s="113">
        <f ca="1">INDIRECT(ADDRESS(ROW()-1,VLOOKUP($A$6,Metadata!$A:$C,3,FALSE),,1,G$7))</f>
        <v>72.099999999999994</v>
      </c>
      <c r="H57" s="113">
        <f ca="1">INDIRECT(ADDRESS(ROW()-1,VLOOKUP($A$6,Metadata!$A:$C,3,FALSE),,1,H$7))</f>
        <v>69.099999999999994</v>
      </c>
      <c r="I57" s="113">
        <f ca="1">INDIRECT(ADDRESS(ROW()-1,VLOOKUP($A$6,Metadata!$A:$C,3,FALSE),,1,I$7))</f>
        <v>67.900000000000006</v>
      </c>
      <c r="J57" s="186">
        <f ca="1">INDIRECT(ADDRESS(ROW()-1,VLOOKUP($A$6,Metadata!$A:$C,3,FALSE),,1,J$7))</f>
        <v>69.7</v>
      </c>
      <c r="K57" s="150"/>
      <c r="L57" s="150"/>
      <c r="M57" s="150"/>
      <c r="N57" s="150"/>
      <c r="O57" s="150"/>
      <c r="P57" s="150"/>
      <c r="Q57" s="150"/>
      <c r="R57" s="151"/>
      <c r="S57" s="151"/>
      <c r="T57" s="151"/>
      <c r="U57" s="151"/>
      <c r="V57" s="151"/>
      <c r="W57" s="151"/>
      <c r="X57" s="151"/>
      <c r="Y57" s="151"/>
      <c r="Z57" s="40"/>
      <c r="AA57" s="40"/>
      <c r="AB57" s="40"/>
      <c r="AC57" s="40"/>
      <c r="AD57" s="40"/>
      <c r="AE57" s="40"/>
      <c r="AF57" s="40"/>
      <c r="AG57" s="40"/>
      <c r="AH57" s="40"/>
      <c r="AI57" s="40"/>
      <c r="AJ57" s="40"/>
      <c r="AK57" s="40"/>
      <c r="AL57" s="34"/>
    </row>
    <row r="58" spans="1:38">
      <c r="A58" s="112" t="s">
        <v>12</v>
      </c>
      <c r="B58" s="113">
        <f ca="1">INDIRECT(ADDRESS(ROW()-1,VLOOKUP($A$6,Metadata!$A:$C,3,FALSE),,1,B$7))</f>
        <v>68.2</v>
      </c>
      <c r="C58" s="113">
        <f ca="1">INDIRECT(ADDRESS(ROW()-1,VLOOKUP($A$6,Metadata!$A:$C,3,FALSE),,1,C$7))</f>
        <v>67.8</v>
      </c>
      <c r="D58" s="113">
        <f ca="1">INDIRECT(ADDRESS(ROW()-1,VLOOKUP($A$6,Metadata!$A:$C,3,FALSE),,1,D$7))</f>
        <v>68.099999999999994</v>
      </c>
      <c r="E58" s="113">
        <f ca="1">INDIRECT(ADDRESS(ROW()-1,VLOOKUP($A$6,Metadata!$A:$C,3,FALSE),,1,E$7))</f>
        <v>67.7</v>
      </c>
      <c r="F58" s="113">
        <f ca="1">INDIRECT(ADDRESS(ROW()-1,VLOOKUP($A$6,Metadata!$A:$C,3,FALSE),,1,F$7))</f>
        <v>68.099999999999994</v>
      </c>
      <c r="G58" s="113">
        <f ca="1">INDIRECT(ADDRESS(ROW()-1,VLOOKUP($A$6,Metadata!$A:$C,3,FALSE),,1,G$7))</f>
        <v>69.2</v>
      </c>
      <c r="H58" s="113">
        <f ca="1">INDIRECT(ADDRESS(ROW()-1,VLOOKUP($A$6,Metadata!$A:$C,3,FALSE),,1,H$7))</f>
        <v>66.900000000000006</v>
      </c>
      <c r="I58" s="113">
        <f ca="1">INDIRECT(ADDRESS(ROW()-1,VLOOKUP($A$6,Metadata!$A:$C,3,FALSE),,1,I$7))</f>
        <v>65.2</v>
      </c>
      <c r="J58" s="186">
        <f ca="1">INDIRECT(ADDRESS(ROW()-1,VLOOKUP($A$6,Metadata!$A:$C,3,FALSE),,1,J$7))</f>
        <v>66.3</v>
      </c>
      <c r="K58" s="150"/>
      <c r="L58" s="150"/>
      <c r="M58" s="150"/>
      <c r="N58" s="150"/>
      <c r="O58" s="150"/>
      <c r="P58" s="150"/>
      <c r="Q58" s="150"/>
      <c r="R58" s="151"/>
      <c r="S58" s="151"/>
      <c r="T58" s="151"/>
      <c r="U58" s="151"/>
      <c r="V58" s="151"/>
      <c r="W58" s="151"/>
      <c r="X58" s="151"/>
      <c r="Y58" s="151"/>
      <c r="Z58" s="40"/>
      <c r="AA58" s="40"/>
      <c r="AB58" s="40"/>
      <c r="AC58" s="40"/>
      <c r="AD58" s="40"/>
      <c r="AE58" s="40"/>
      <c r="AF58" s="40"/>
      <c r="AG58" s="40"/>
      <c r="AH58" s="40"/>
      <c r="AI58" s="40"/>
      <c r="AJ58" s="40"/>
      <c r="AK58" s="40"/>
      <c r="AL58" s="34"/>
    </row>
    <row r="59" spans="1:38">
      <c r="A59" s="111" t="s">
        <v>15</v>
      </c>
      <c r="B59" s="113"/>
      <c r="C59" s="113"/>
      <c r="D59" s="113"/>
      <c r="E59" s="113"/>
      <c r="F59" s="113"/>
      <c r="G59" s="113"/>
      <c r="H59" s="113"/>
      <c r="I59" s="113"/>
      <c r="J59" s="187"/>
      <c r="K59" s="150"/>
      <c r="L59" s="150"/>
      <c r="M59" s="150"/>
      <c r="N59" s="150"/>
      <c r="O59" s="150"/>
      <c r="P59" s="150"/>
      <c r="Q59" s="150"/>
      <c r="R59" s="40"/>
      <c r="S59" s="151"/>
      <c r="T59" s="151"/>
      <c r="U59" s="151"/>
      <c r="V59" s="151"/>
      <c r="W59" s="151"/>
      <c r="X59" s="151"/>
      <c r="Y59" s="151"/>
      <c r="Z59" s="34"/>
      <c r="AA59" s="34"/>
      <c r="AB59" s="34"/>
      <c r="AC59" s="34"/>
      <c r="AD59" s="34"/>
      <c r="AE59" s="34"/>
      <c r="AF59" s="34"/>
      <c r="AG59" s="34"/>
      <c r="AH59" s="34"/>
      <c r="AI59" s="34"/>
      <c r="AJ59" s="34"/>
      <c r="AK59" s="34"/>
      <c r="AL59" s="34"/>
    </row>
    <row r="60" spans="1:38">
      <c r="A60" s="112" t="s">
        <v>16</v>
      </c>
      <c r="B60" s="113">
        <f ca="1">INDIRECT(ADDRESS(ROW()-1,VLOOKUP($A$6,Metadata!$A:$C,3,FALSE),,1,B$7))</f>
        <v>60.4</v>
      </c>
      <c r="C60" s="113">
        <f ca="1">INDIRECT(ADDRESS(ROW()-1,VLOOKUP($A$6,Metadata!$A:$C,3,FALSE),,1,C$7))</f>
        <v>60.1</v>
      </c>
      <c r="D60" s="113">
        <f ca="1">INDIRECT(ADDRESS(ROW()-1,VLOOKUP($A$6,Metadata!$A:$C,3,FALSE),,1,D$7))</f>
        <v>60</v>
      </c>
      <c r="E60" s="113">
        <f ca="1">INDIRECT(ADDRESS(ROW()-1,VLOOKUP($A$6,Metadata!$A:$C,3,FALSE),,1,E$7))</f>
        <v>60.5</v>
      </c>
      <c r="F60" s="113">
        <f ca="1">INDIRECT(ADDRESS(ROW()-1,VLOOKUP($A$6,Metadata!$A:$C,3,FALSE),,1,F$7))</f>
        <v>60.4</v>
      </c>
      <c r="G60" s="113">
        <f ca="1">INDIRECT(ADDRESS(ROW()-1,VLOOKUP($A$6,Metadata!$A:$C,3,FALSE),,1,G$7))</f>
        <v>60.7</v>
      </c>
      <c r="H60" s="113">
        <f ca="1">INDIRECT(ADDRESS(ROW()-1,VLOOKUP($A$6,Metadata!$A:$C,3,FALSE),,1,H$7))</f>
        <v>61.5</v>
      </c>
      <c r="I60" s="113">
        <f ca="1">INDIRECT(ADDRESS(ROW()-1,VLOOKUP($A$6,Metadata!$A:$C,3,FALSE),,1,I$7))</f>
        <v>58.7</v>
      </c>
      <c r="J60" s="186">
        <f ca="1">INDIRECT(ADDRESS(ROW()-1,VLOOKUP($A$6,Metadata!$A:$C,3,FALSE),,1,J$7))</f>
        <v>61</v>
      </c>
      <c r="K60" s="150"/>
      <c r="L60" s="150"/>
      <c r="M60" s="150"/>
      <c r="N60" s="150"/>
      <c r="O60" s="150"/>
      <c r="P60" s="150"/>
      <c r="Q60" s="150"/>
      <c r="R60" s="151"/>
      <c r="S60" s="151"/>
      <c r="T60" s="151"/>
      <c r="U60" s="151"/>
      <c r="V60" s="151"/>
      <c r="W60" s="151"/>
      <c r="X60" s="151"/>
      <c r="Y60" s="151"/>
      <c r="Z60" s="40"/>
      <c r="AA60" s="40"/>
      <c r="AB60" s="40"/>
      <c r="AC60" s="40"/>
      <c r="AD60" s="40"/>
      <c r="AE60" s="40"/>
      <c r="AF60" s="40"/>
      <c r="AG60" s="40"/>
      <c r="AH60" s="40"/>
      <c r="AI60" s="40"/>
      <c r="AJ60" s="40"/>
      <c r="AK60" s="40"/>
      <c r="AL60" s="34"/>
    </row>
    <row r="61" spans="1:38">
      <c r="A61" s="112" t="s">
        <v>17</v>
      </c>
      <c r="B61" s="113">
        <f ca="1">INDIRECT(ADDRESS(ROW()-1,VLOOKUP($A$6,Metadata!$A:$C,3,FALSE),,1,B$7))</f>
        <v>52.7</v>
      </c>
      <c r="C61" s="113">
        <f ca="1">INDIRECT(ADDRESS(ROW()-1,VLOOKUP($A$6,Metadata!$A:$C,3,FALSE),,1,C$7))</f>
        <v>51.6</v>
      </c>
      <c r="D61" s="113">
        <f ca="1">INDIRECT(ADDRESS(ROW()-1,VLOOKUP($A$6,Metadata!$A:$C,3,FALSE),,1,D$7))</f>
        <v>52.9</v>
      </c>
      <c r="E61" s="113">
        <f ca="1">INDIRECT(ADDRESS(ROW()-1,VLOOKUP($A$6,Metadata!$A:$C,3,FALSE),,1,E$7))</f>
        <v>51.8</v>
      </c>
      <c r="F61" s="113">
        <f ca="1">INDIRECT(ADDRESS(ROW()-1,VLOOKUP($A$6,Metadata!$A:$C,3,FALSE),,1,F$7))</f>
        <v>52.1</v>
      </c>
      <c r="G61" s="113">
        <f ca="1">INDIRECT(ADDRESS(ROW()-1,VLOOKUP($A$6,Metadata!$A:$C,3,FALSE),,1,G$7))</f>
        <v>52.3</v>
      </c>
      <c r="H61" s="113">
        <f ca="1">INDIRECT(ADDRESS(ROW()-1,VLOOKUP($A$6,Metadata!$A:$C,3,FALSE),,1,H$7))</f>
        <v>52.2</v>
      </c>
      <c r="I61" s="113">
        <f ca="1">INDIRECT(ADDRESS(ROW()-1,VLOOKUP($A$6,Metadata!$A:$C,3,FALSE),,1,I$7))</f>
        <v>50.2</v>
      </c>
      <c r="J61" s="186">
        <f ca="1">INDIRECT(ADDRESS(ROW()-1,VLOOKUP($A$6,Metadata!$A:$C,3,FALSE),,1,J$7))</f>
        <v>51.8</v>
      </c>
      <c r="K61" s="150"/>
      <c r="L61" s="150"/>
      <c r="M61" s="150"/>
      <c r="N61" s="150"/>
      <c r="O61" s="150"/>
      <c r="P61" s="150"/>
      <c r="Q61" s="150"/>
      <c r="R61" s="151"/>
      <c r="S61" s="151"/>
      <c r="T61" s="151"/>
      <c r="U61" s="151"/>
      <c r="V61" s="151"/>
      <c r="W61" s="151"/>
      <c r="X61" s="151"/>
      <c r="Y61" s="151"/>
      <c r="Z61" s="40"/>
      <c r="AA61" s="40"/>
      <c r="AB61" s="40"/>
      <c r="AC61" s="40"/>
      <c r="AD61" s="40"/>
      <c r="AE61" s="40"/>
      <c r="AF61" s="40"/>
      <c r="AG61" s="40"/>
      <c r="AH61" s="40"/>
      <c r="AI61" s="40"/>
      <c r="AJ61" s="40"/>
      <c r="AK61" s="40"/>
      <c r="AL61" s="34"/>
    </row>
    <row r="62" spans="1:38">
      <c r="A62" s="112" t="s">
        <v>18</v>
      </c>
      <c r="B62" s="113">
        <f ca="1">INDIRECT(ADDRESS(ROW()-1,VLOOKUP($A$6,Metadata!$A:$C,3,FALSE),,1,B$7))</f>
        <v>55.4</v>
      </c>
      <c r="C62" s="113">
        <f ca="1">INDIRECT(ADDRESS(ROW()-1,VLOOKUP($A$6,Metadata!$A:$C,3,FALSE),,1,C$7))</f>
        <v>55.3</v>
      </c>
      <c r="D62" s="113">
        <f ca="1">INDIRECT(ADDRESS(ROW()-1,VLOOKUP($A$6,Metadata!$A:$C,3,FALSE),,1,D$7))</f>
        <v>52.5</v>
      </c>
      <c r="E62" s="113">
        <f ca="1">INDIRECT(ADDRESS(ROW()-1,VLOOKUP($A$6,Metadata!$A:$C,3,FALSE),,1,E$7))</f>
        <v>51.3</v>
      </c>
      <c r="F62" s="113">
        <f ca="1">INDIRECT(ADDRESS(ROW()-1,VLOOKUP($A$6,Metadata!$A:$C,3,FALSE),,1,F$7))</f>
        <v>53.3</v>
      </c>
      <c r="G62" s="113">
        <f ca="1">INDIRECT(ADDRESS(ROW()-1,VLOOKUP($A$6,Metadata!$A:$C,3,FALSE),,1,G$7))</f>
        <v>52.1</v>
      </c>
      <c r="H62" s="113">
        <f ca="1">INDIRECT(ADDRESS(ROW()-1,VLOOKUP($A$6,Metadata!$A:$C,3,FALSE),,1,H$7))</f>
        <v>51.8</v>
      </c>
      <c r="I62" s="113">
        <f ca="1">INDIRECT(ADDRESS(ROW()-1,VLOOKUP($A$6,Metadata!$A:$C,3,FALSE),,1,I$7))</f>
        <v>52.2</v>
      </c>
      <c r="J62" s="186">
        <f ca="1">INDIRECT(ADDRESS(ROW()-1,VLOOKUP($A$6,Metadata!$A:$C,3,FALSE),,1,J$7))</f>
        <v>54.9</v>
      </c>
      <c r="K62" s="150"/>
      <c r="L62" s="150"/>
      <c r="M62" s="150"/>
      <c r="N62" s="150"/>
      <c r="O62" s="150"/>
      <c r="P62" s="150"/>
      <c r="Q62" s="150"/>
      <c r="R62" s="151"/>
      <c r="S62" s="151"/>
      <c r="T62" s="151"/>
      <c r="U62" s="151"/>
      <c r="V62" s="151"/>
      <c r="W62" s="151"/>
      <c r="X62" s="151"/>
      <c r="Y62" s="151"/>
      <c r="Z62" s="40"/>
      <c r="AA62" s="40"/>
      <c r="AB62" s="40"/>
      <c r="AC62" s="40"/>
      <c r="AD62" s="40"/>
      <c r="AE62" s="40"/>
      <c r="AF62" s="40"/>
      <c r="AG62" s="40"/>
      <c r="AH62" s="40"/>
      <c r="AI62" s="40"/>
      <c r="AJ62" s="40"/>
      <c r="AK62" s="40"/>
      <c r="AL62" s="34"/>
    </row>
    <row r="63" spans="1:38">
      <c r="A63" s="112" t="s">
        <v>19</v>
      </c>
      <c r="B63" s="113">
        <f ca="1">INDIRECT(ADDRESS(ROW()-1,VLOOKUP($A$6,Metadata!$A:$C,3,FALSE),,1,B$7))</f>
        <v>62.4</v>
      </c>
      <c r="C63" s="113">
        <f ca="1">INDIRECT(ADDRESS(ROW()-1,VLOOKUP($A$6,Metadata!$A:$C,3,FALSE),,1,C$7))</f>
        <v>61.6</v>
      </c>
      <c r="D63" s="113">
        <f ca="1">INDIRECT(ADDRESS(ROW()-1,VLOOKUP($A$6,Metadata!$A:$C,3,FALSE),,1,D$7))</f>
        <v>62.9</v>
      </c>
      <c r="E63" s="113">
        <f ca="1">INDIRECT(ADDRESS(ROW()-1,VLOOKUP($A$6,Metadata!$A:$C,3,FALSE),,1,E$7))</f>
        <v>58.4</v>
      </c>
      <c r="F63" s="113">
        <f ca="1">INDIRECT(ADDRESS(ROW()-1,VLOOKUP($A$6,Metadata!$A:$C,3,FALSE),,1,F$7))</f>
        <v>58.5</v>
      </c>
      <c r="G63" s="113">
        <f ca="1">INDIRECT(ADDRESS(ROW()-1,VLOOKUP($A$6,Metadata!$A:$C,3,FALSE),,1,G$7))</f>
        <v>56.3</v>
      </c>
      <c r="H63" s="113">
        <f ca="1">INDIRECT(ADDRESS(ROW()-1,VLOOKUP($A$6,Metadata!$A:$C,3,FALSE),,1,H$7))</f>
        <v>65.599999999999994</v>
      </c>
      <c r="I63" s="113">
        <f ca="1">INDIRECT(ADDRESS(ROW()-1,VLOOKUP($A$6,Metadata!$A:$C,3,FALSE),,1,I$7))</f>
        <v>63.9</v>
      </c>
      <c r="J63" s="186">
        <f ca="1">INDIRECT(ADDRESS(ROW()-1,VLOOKUP($A$6,Metadata!$A:$C,3,FALSE),,1,J$7))</f>
        <v>64.400000000000006</v>
      </c>
      <c r="K63" s="150"/>
      <c r="L63" s="150"/>
      <c r="M63" s="150"/>
      <c r="N63" s="150"/>
      <c r="O63" s="150"/>
      <c r="P63" s="150"/>
      <c r="Q63" s="150"/>
      <c r="R63" s="151"/>
      <c r="S63" s="151"/>
      <c r="T63" s="151"/>
      <c r="U63" s="151"/>
      <c r="V63" s="151"/>
      <c r="W63" s="151"/>
      <c r="X63" s="151"/>
      <c r="Y63" s="151"/>
      <c r="Z63" s="40"/>
      <c r="AA63" s="40"/>
      <c r="AB63" s="40"/>
      <c r="AC63" s="40"/>
      <c r="AD63" s="40"/>
      <c r="AE63" s="40"/>
      <c r="AF63" s="40"/>
      <c r="AG63" s="40"/>
      <c r="AH63" s="40"/>
      <c r="AI63" s="40"/>
      <c r="AJ63" s="40"/>
      <c r="AK63" s="40"/>
      <c r="AL63" s="34"/>
    </row>
    <row r="64" spans="1:38">
      <c r="A64" s="111" t="s">
        <v>13</v>
      </c>
      <c r="B64" s="113"/>
      <c r="C64" s="113"/>
      <c r="D64" s="113"/>
      <c r="E64" s="113"/>
      <c r="F64" s="113"/>
      <c r="G64" s="113"/>
      <c r="H64" s="113"/>
      <c r="I64" s="113"/>
      <c r="J64" s="187"/>
      <c r="K64" s="150"/>
      <c r="L64" s="150"/>
      <c r="M64" s="150"/>
      <c r="N64" s="150"/>
      <c r="O64" s="150"/>
      <c r="P64" s="150"/>
      <c r="Q64" s="150"/>
      <c r="R64" s="40"/>
      <c r="S64" s="151"/>
      <c r="T64" s="151"/>
      <c r="U64" s="151"/>
      <c r="V64" s="151"/>
      <c r="W64" s="151"/>
      <c r="X64" s="151"/>
      <c r="Y64" s="151"/>
      <c r="Z64" s="34"/>
      <c r="AA64" s="34"/>
      <c r="AB64" s="34"/>
      <c r="AC64" s="34"/>
      <c r="AD64" s="34"/>
      <c r="AE64" s="34"/>
      <c r="AF64" s="34"/>
      <c r="AG64" s="34"/>
      <c r="AH64" s="34"/>
      <c r="AI64" s="34"/>
      <c r="AJ64" s="34"/>
      <c r="AK64" s="34"/>
      <c r="AL64" s="34"/>
    </row>
    <row r="65" spans="1:38">
      <c r="A65" s="112" t="s">
        <v>20</v>
      </c>
      <c r="B65" s="113">
        <f ca="1">INDIRECT(ADDRESS(ROW()-1,VLOOKUP($A$6,Metadata!$A:$C,3,FALSE),,1,B$7))</f>
        <v>70.8</v>
      </c>
      <c r="C65" s="113">
        <f ca="1">INDIRECT(ADDRESS(ROW()-1,VLOOKUP($A$6,Metadata!$A:$C,3,FALSE),,1,C$7))</f>
        <v>70.599999999999994</v>
      </c>
      <c r="D65" s="113">
        <f ca="1">INDIRECT(ADDRESS(ROW()-1,VLOOKUP($A$6,Metadata!$A:$C,3,FALSE),,1,D$7))</f>
        <v>70.400000000000006</v>
      </c>
      <c r="E65" s="113">
        <f ca="1">INDIRECT(ADDRESS(ROW()-1,VLOOKUP($A$6,Metadata!$A:$C,3,FALSE),,1,E$7))</f>
        <v>70</v>
      </c>
      <c r="F65" s="113">
        <f ca="1">INDIRECT(ADDRESS(ROW()-1,VLOOKUP($A$6,Metadata!$A:$C,3,FALSE),,1,F$7))</f>
        <v>70.2</v>
      </c>
      <c r="G65" s="113">
        <f ca="1">INDIRECT(ADDRESS(ROW()-1,VLOOKUP($A$6,Metadata!$A:$C,3,FALSE),,1,G$7))</f>
        <v>70.2</v>
      </c>
      <c r="H65" s="113">
        <f ca="1">INDIRECT(ADDRESS(ROW()-1,VLOOKUP($A$6,Metadata!$A:$C,3,FALSE),,1,H$7))</f>
        <v>70.900000000000006</v>
      </c>
      <c r="I65" s="113">
        <f ca="1">INDIRECT(ADDRESS(ROW()-1,VLOOKUP($A$6,Metadata!$A:$C,3,FALSE),,1,I$7))</f>
        <v>67.400000000000006</v>
      </c>
      <c r="J65" s="186">
        <f ca="1">INDIRECT(ADDRESS(ROW()-1,VLOOKUP($A$6,Metadata!$A:$C,3,FALSE),,1,J$7))</f>
        <v>69.400000000000006</v>
      </c>
      <c r="K65" s="150"/>
      <c r="L65" s="150"/>
      <c r="M65" s="150"/>
      <c r="N65" s="150"/>
      <c r="O65" s="150"/>
      <c r="P65" s="150"/>
      <c r="Q65" s="150"/>
      <c r="R65" s="151"/>
      <c r="S65" s="151"/>
      <c r="T65" s="151"/>
      <c r="U65" s="151"/>
      <c r="V65" s="151"/>
      <c r="W65" s="151"/>
      <c r="X65" s="151"/>
      <c r="Y65" s="151"/>
      <c r="Z65" s="40"/>
      <c r="AA65" s="40"/>
      <c r="AB65" s="40"/>
      <c r="AC65" s="40"/>
      <c r="AD65" s="40"/>
      <c r="AE65" s="40"/>
      <c r="AF65" s="40"/>
      <c r="AG65" s="40"/>
      <c r="AH65" s="40"/>
      <c r="AI65" s="40"/>
      <c r="AJ65" s="40"/>
      <c r="AK65" s="40"/>
      <c r="AL65" s="34"/>
    </row>
    <row r="66" spans="1:38">
      <c r="A66" s="112" t="s">
        <v>21</v>
      </c>
      <c r="B66" s="113">
        <f ca="1">INDIRECT(ADDRESS(ROW()-1,VLOOKUP($A$6,Metadata!$A:$C,3,FALSE),,1,B$7))</f>
        <v>46.2</v>
      </c>
      <c r="C66" s="113">
        <f ca="1">INDIRECT(ADDRESS(ROW()-1,VLOOKUP($A$6,Metadata!$A:$C,3,FALSE),,1,C$7))</f>
        <v>45.9</v>
      </c>
      <c r="D66" s="113">
        <f ca="1">INDIRECT(ADDRESS(ROW()-1,VLOOKUP($A$6,Metadata!$A:$C,3,FALSE),,1,D$7))</f>
        <v>46.1</v>
      </c>
      <c r="E66" s="113">
        <f ca="1">INDIRECT(ADDRESS(ROW()-1,VLOOKUP($A$6,Metadata!$A:$C,3,FALSE),,1,E$7))</f>
        <v>46.4</v>
      </c>
      <c r="F66" s="113">
        <f ca="1">INDIRECT(ADDRESS(ROW()-1,VLOOKUP($A$6,Metadata!$A:$C,3,FALSE),,1,F$7))</f>
        <v>46.6</v>
      </c>
      <c r="G66" s="113">
        <f ca="1">INDIRECT(ADDRESS(ROW()-1,VLOOKUP($A$6,Metadata!$A:$C,3,FALSE),,1,G$7))</f>
        <v>47</v>
      </c>
      <c r="H66" s="113">
        <f ca="1">INDIRECT(ADDRESS(ROW()-1,VLOOKUP($A$6,Metadata!$A:$C,3,FALSE),,1,H$7))</f>
        <v>47.7</v>
      </c>
      <c r="I66" s="113">
        <f ca="1">INDIRECT(ADDRESS(ROW()-1,VLOOKUP($A$6,Metadata!$A:$C,3,FALSE),,1,I$7))</f>
        <v>46.4</v>
      </c>
      <c r="J66" s="186">
        <f ca="1">INDIRECT(ADDRESS(ROW()-1,VLOOKUP($A$6,Metadata!$A:$C,3,FALSE),,1,J$7))</f>
        <v>48.8</v>
      </c>
      <c r="K66" s="150"/>
      <c r="L66" s="150"/>
      <c r="M66" s="150"/>
      <c r="N66" s="150"/>
      <c r="O66" s="150"/>
      <c r="P66" s="150"/>
      <c r="Q66" s="150"/>
      <c r="R66" s="151"/>
      <c r="S66" s="151"/>
      <c r="T66" s="151"/>
      <c r="U66" s="151"/>
      <c r="V66" s="151"/>
      <c r="W66" s="151"/>
      <c r="X66" s="151"/>
      <c r="Y66" s="151"/>
      <c r="Z66" s="40"/>
      <c r="AA66" s="40"/>
      <c r="AB66" s="40"/>
      <c r="AC66" s="40"/>
      <c r="AD66" s="40"/>
      <c r="AE66" s="40"/>
      <c r="AF66" s="40"/>
      <c r="AG66" s="40"/>
      <c r="AH66" s="40"/>
      <c r="AI66" s="40"/>
      <c r="AJ66" s="40"/>
      <c r="AK66" s="40"/>
      <c r="AL66" s="34"/>
    </row>
    <row r="67" spans="1:38">
      <c r="A67" s="119" t="s">
        <v>14</v>
      </c>
      <c r="B67" s="116">
        <f ca="1">INDIRECT(ADDRESS(ROW()-1,VLOOKUP($A$6,Metadata!$A:$C,3,FALSE),,1,B$7))</f>
        <v>58.4</v>
      </c>
      <c r="C67" s="116">
        <f ca="1">INDIRECT(ADDRESS(ROW()-1,VLOOKUP($A$6,Metadata!$A:$C,3,FALSE),,1,C$7))</f>
        <v>58.2</v>
      </c>
      <c r="D67" s="116">
        <f ca="1">INDIRECT(ADDRESS(ROW()-1,VLOOKUP($A$6,Metadata!$A:$C,3,FALSE),,1,D$7))</f>
        <v>58.2</v>
      </c>
      <c r="E67" s="116">
        <f ca="1">INDIRECT(ADDRESS(ROW()-1,VLOOKUP($A$6,Metadata!$A:$C,3,FALSE),,1,E$7))</f>
        <v>58.1</v>
      </c>
      <c r="F67" s="116">
        <f ca="1">INDIRECT(ADDRESS(ROW()-1,VLOOKUP($A$6,Metadata!$A:$C,3,FALSE),,1,F$7))</f>
        <v>58.3</v>
      </c>
      <c r="G67" s="116">
        <f ca="1">INDIRECT(ADDRESS(ROW()-1,VLOOKUP($A$6,Metadata!$A:$C,3,FALSE),,1,G$7))</f>
        <v>58.4</v>
      </c>
      <c r="H67" s="116">
        <f ca="1">INDIRECT(ADDRESS(ROW()-1,VLOOKUP($A$6,Metadata!$A:$C,3,FALSE),,1,H$7))</f>
        <v>59.2</v>
      </c>
      <c r="I67" s="116">
        <f ca="1">INDIRECT(ADDRESS(ROW()-1,VLOOKUP($A$6,Metadata!$A:$C,3,FALSE),,1,I$7))</f>
        <v>56.8</v>
      </c>
      <c r="J67" s="189">
        <f ca="1">INDIRECT(ADDRESS(ROW()-1,VLOOKUP($A$6,Metadata!$A:$C,3,FALSE),,1,J$7))</f>
        <v>59</v>
      </c>
      <c r="K67" s="150"/>
      <c r="L67" s="150"/>
      <c r="M67" s="150"/>
      <c r="N67" s="150"/>
      <c r="O67" s="150"/>
      <c r="P67" s="150"/>
      <c r="Q67" s="150"/>
      <c r="R67" s="151"/>
      <c r="S67" s="151"/>
      <c r="T67" s="151"/>
      <c r="U67" s="151"/>
      <c r="V67" s="151"/>
      <c r="W67" s="151"/>
      <c r="X67" s="151"/>
      <c r="Y67" s="151"/>
      <c r="Z67" s="40"/>
      <c r="AA67" s="40"/>
      <c r="AB67" s="40"/>
      <c r="AC67" s="40"/>
      <c r="AD67" s="40"/>
      <c r="AE67" s="40"/>
      <c r="AF67" s="40"/>
      <c r="AG67" s="40"/>
      <c r="AH67" s="40"/>
      <c r="AI67" s="40"/>
      <c r="AJ67" s="40"/>
      <c r="AK67" s="40"/>
      <c r="AL67" s="34"/>
    </row>
    <row r="68" spans="1:38" s="9" customFormat="1" ht="15">
      <c r="A68" s="132"/>
      <c r="B68" s="211" t="s">
        <v>78</v>
      </c>
      <c r="C68" s="211"/>
      <c r="D68" s="211"/>
      <c r="E68" s="211"/>
      <c r="F68" s="211"/>
      <c r="G68" s="211"/>
      <c r="H68" s="211"/>
      <c r="I68" s="211"/>
      <c r="J68" s="211"/>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row>
    <row r="69" spans="1:38" s="29" customFormat="1" ht="11.25">
      <c r="A69" s="108" t="s">
        <v>39</v>
      </c>
      <c r="B69" s="109"/>
      <c r="C69" s="109"/>
      <c r="D69" s="109"/>
      <c r="E69" s="109"/>
      <c r="F69" s="109"/>
      <c r="G69" s="109"/>
      <c r="H69" s="110"/>
      <c r="I69" s="33"/>
      <c r="J69" s="2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row>
    <row r="70" spans="1:38">
      <c r="A70" s="111" t="s">
        <v>4</v>
      </c>
      <c r="B70" s="117"/>
      <c r="C70" s="117"/>
      <c r="D70" s="117"/>
      <c r="E70" s="117"/>
      <c r="F70" s="117"/>
      <c r="G70" s="117"/>
      <c r="H70" s="110"/>
      <c r="I70" s="34"/>
      <c r="J70" s="185"/>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row>
    <row r="71" spans="1:38">
      <c r="A71" s="112" t="s">
        <v>5</v>
      </c>
      <c r="B71" s="113">
        <f ca="1">INDIRECT(ADDRESS(ROW()-1,VLOOKUP($A$6,Metadata!$A:$C,3,FALSE),,1,B$7))</f>
        <v>0.7</v>
      </c>
      <c r="C71" s="113">
        <f ca="1">INDIRECT(ADDRESS(ROW()-1,VLOOKUP($A$6,Metadata!$A:$C,3,FALSE),,1,C$7))</f>
        <v>0.8</v>
      </c>
      <c r="D71" s="113">
        <f ca="1">INDIRECT(ADDRESS(ROW()-1,VLOOKUP($A$6,Metadata!$A:$C,3,FALSE),,1,D$7))</f>
        <v>0.8</v>
      </c>
      <c r="E71" s="113">
        <f ca="1">INDIRECT(ADDRESS(ROW()-1,VLOOKUP($A$6,Metadata!$A:$C,3,FALSE),,1,E$7))</f>
        <v>1</v>
      </c>
      <c r="F71" s="113">
        <f ca="1">INDIRECT(ADDRESS(ROW()-1,VLOOKUP($A$6,Metadata!$A:$C,3,FALSE),,1,F$7))</f>
        <v>0.8</v>
      </c>
      <c r="G71" s="113">
        <f ca="1">INDIRECT(ADDRESS(ROW()-1,VLOOKUP($A$6,Metadata!$A:$C,3,FALSE),,1,G$7))</f>
        <v>0.7</v>
      </c>
      <c r="H71" s="113">
        <f ca="1">INDIRECT(ADDRESS(ROW()-1,VLOOKUP($A$6,Metadata!$A:$C,3,FALSE),,1,H$7))</f>
        <v>0.8</v>
      </c>
      <c r="I71" s="113">
        <f ca="1">INDIRECT(ADDRESS(ROW()-1,VLOOKUP($A$6,Metadata!$A:$C,3,FALSE),,1,I$7))</f>
        <v>0.9</v>
      </c>
      <c r="J71" s="186">
        <f ca="1">INDIRECT(ADDRESS(ROW()-1,VLOOKUP($A$6,Metadata!$A:$C,3,FALSE),,1,J$7))</f>
        <v>0.7</v>
      </c>
      <c r="K71" s="94"/>
      <c r="L71" s="94"/>
      <c r="M71" s="94"/>
      <c r="N71" s="94"/>
      <c r="O71" s="94"/>
      <c r="P71" s="94"/>
      <c r="Q71" s="94"/>
      <c r="R71" s="94"/>
      <c r="S71" s="94"/>
      <c r="T71" s="94"/>
      <c r="U71" s="94"/>
      <c r="V71" s="94"/>
      <c r="W71" s="40"/>
      <c r="X71" s="40"/>
      <c r="Y71" s="40"/>
      <c r="Z71" s="40"/>
      <c r="AA71" s="40"/>
      <c r="AB71" s="40"/>
      <c r="AC71" s="40"/>
      <c r="AD71" s="40"/>
      <c r="AE71" s="40"/>
      <c r="AF71" s="40"/>
      <c r="AG71" s="40"/>
      <c r="AH71" s="40"/>
      <c r="AI71" s="40"/>
      <c r="AJ71" s="40"/>
      <c r="AK71" s="40"/>
      <c r="AL71" s="34"/>
    </row>
    <row r="72" spans="1:38">
      <c r="A72" s="112" t="s">
        <v>6</v>
      </c>
      <c r="B72" s="113">
        <f ca="1">INDIRECT(ADDRESS(ROW()-1,VLOOKUP($A$6,Metadata!$A:$C,3,FALSE),,1,B$7))</f>
        <v>1</v>
      </c>
      <c r="C72" s="113">
        <f ca="1">INDIRECT(ADDRESS(ROW()-1,VLOOKUP($A$6,Metadata!$A:$C,3,FALSE),,1,C$7))</f>
        <v>0.9</v>
      </c>
      <c r="D72" s="113">
        <f ca="1">INDIRECT(ADDRESS(ROW()-1,VLOOKUP($A$6,Metadata!$A:$C,3,FALSE),,1,D$7))</f>
        <v>0.9</v>
      </c>
      <c r="E72" s="113">
        <f ca="1">INDIRECT(ADDRESS(ROW()-1,VLOOKUP($A$6,Metadata!$A:$C,3,FALSE),,1,E$7))</f>
        <v>0.8</v>
      </c>
      <c r="F72" s="113">
        <f ca="1">INDIRECT(ADDRESS(ROW()-1,VLOOKUP($A$6,Metadata!$A:$C,3,FALSE),,1,F$7))</f>
        <v>1</v>
      </c>
      <c r="G72" s="113">
        <f ca="1">INDIRECT(ADDRESS(ROW()-1,VLOOKUP($A$6,Metadata!$A:$C,3,FALSE),,1,G$7))</f>
        <v>1</v>
      </c>
      <c r="H72" s="113">
        <f ca="1">INDIRECT(ADDRESS(ROW()-1,VLOOKUP($A$6,Metadata!$A:$C,3,FALSE),,1,H$7))</f>
        <v>0.9</v>
      </c>
      <c r="I72" s="113">
        <f ca="1">INDIRECT(ADDRESS(ROW()-1,VLOOKUP($A$6,Metadata!$A:$C,3,FALSE),,1,I$7))</f>
        <v>1.2</v>
      </c>
      <c r="J72" s="186">
        <f ca="1">INDIRECT(ADDRESS(ROW()-1,VLOOKUP($A$6,Metadata!$A:$C,3,FALSE),,1,J$7))</f>
        <v>0.8</v>
      </c>
      <c r="K72" s="94"/>
      <c r="L72" s="94"/>
      <c r="M72" s="94"/>
      <c r="N72" s="94"/>
      <c r="O72" s="94"/>
      <c r="P72" s="94"/>
      <c r="Q72" s="94"/>
      <c r="R72" s="94"/>
      <c r="S72" s="94"/>
      <c r="T72" s="94"/>
      <c r="U72" s="94"/>
      <c r="V72" s="94"/>
      <c r="W72" s="40"/>
      <c r="X72" s="40"/>
      <c r="Y72" s="40"/>
      <c r="Z72" s="40"/>
      <c r="AA72" s="40"/>
      <c r="AB72" s="40"/>
      <c r="AC72" s="40"/>
      <c r="AD72" s="40"/>
      <c r="AE72" s="40"/>
      <c r="AF72" s="40"/>
      <c r="AG72" s="40"/>
      <c r="AH72" s="40"/>
      <c r="AI72" s="40"/>
      <c r="AJ72" s="40"/>
      <c r="AK72" s="40"/>
      <c r="AL72" s="34"/>
    </row>
    <row r="73" spans="1:38">
      <c r="A73" s="112" t="s">
        <v>7</v>
      </c>
      <c r="B73" s="113">
        <f ca="1">INDIRECT(ADDRESS(ROW()-1,VLOOKUP($A$6,Metadata!$A:$C,3,FALSE),,1,B$7))</f>
        <v>1</v>
      </c>
      <c r="C73" s="113">
        <f ca="1">INDIRECT(ADDRESS(ROW()-1,VLOOKUP($A$6,Metadata!$A:$C,3,FALSE),,1,C$7))</f>
        <v>1</v>
      </c>
      <c r="D73" s="113">
        <f ca="1">INDIRECT(ADDRESS(ROW()-1,VLOOKUP($A$6,Metadata!$A:$C,3,FALSE),,1,D$7))</f>
        <v>1.1000000000000001</v>
      </c>
      <c r="E73" s="113">
        <f ca="1">INDIRECT(ADDRESS(ROW()-1,VLOOKUP($A$6,Metadata!$A:$C,3,FALSE),,1,E$7))</f>
        <v>1.6</v>
      </c>
      <c r="F73" s="113">
        <f ca="1">INDIRECT(ADDRESS(ROW()-1,VLOOKUP($A$6,Metadata!$A:$C,3,FALSE),,1,F$7))</f>
        <v>1.1000000000000001</v>
      </c>
      <c r="G73" s="113">
        <f ca="1">INDIRECT(ADDRESS(ROW()-1,VLOOKUP($A$6,Metadata!$A:$C,3,FALSE),,1,G$7))</f>
        <v>1.1000000000000001</v>
      </c>
      <c r="H73" s="113">
        <f ca="1">INDIRECT(ADDRESS(ROW()-1,VLOOKUP($A$6,Metadata!$A:$C,3,FALSE),,1,H$7))</f>
        <v>1.2</v>
      </c>
      <c r="I73" s="113">
        <f ca="1">INDIRECT(ADDRESS(ROW()-1,VLOOKUP($A$6,Metadata!$A:$C,3,FALSE),,1,I$7))</f>
        <v>1</v>
      </c>
      <c r="J73" s="186">
        <f ca="1">INDIRECT(ADDRESS(ROW()-1,VLOOKUP($A$6,Metadata!$A:$C,3,FALSE),,1,J$7))</f>
        <v>1.1000000000000001</v>
      </c>
      <c r="K73" s="94"/>
      <c r="L73" s="94"/>
      <c r="M73" s="94"/>
      <c r="N73" s="94"/>
      <c r="O73" s="94"/>
      <c r="P73" s="94"/>
      <c r="Q73" s="94"/>
      <c r="R73" s="94"/>
      <c r="S73" s="94"/>
      <c r="T73" s="94"/>
      <c r="U73" s="94"/>
      <c r="V73" s="94"/>
      <c r="W73" s="40"/>
      <c r="X73" s="40"/>
      <c r="Y73" s="40"/>
      <c r="Z73" s="40"/>
      <c r="AA73" s="40"/>
      <c r="AB73" s="40"/>
      <c r="AC73" s="40"/>
      <c r="AD73" s="40"/>
      <c r="AE73" s="40"/>
      <c r="AF73" s="40"/>
      <c r="AG73" s="40"/>
      <c r="AH73" s="40"/>
      <c r="AI73" s="40"/>
      <c r="AJ73" s="40"/>
      <c r="AK73" s="40"/>
      <c r="AL73" s="34"/>
    </row>
    <row r="74" spans="1:38">
      <c r="A74" s="112" t="s">
        <v>8</v>
      </c>
      <c r="B74" s="113">
        <f ca="1">INDIRECT(ADDRESS(ROW()-1,VLOOKUP($A$6,Metadata!$A:$C,3,FALSE),,1,B$7))</f>
        <v>1.2</v>
      </c>
      <c r="C74" s="113">
        <f ca="1">INDIRECT(ADDRESS(ROW()-1,VLOOKUP($A$6,Metadata!$A:$C,3,FALSE),,1,C$7))</f>
        <v>1.6</v>
      </c>
      <c r="D74" s="113">
        <f ca="1">INDIRECT(ADDRESS(ROW()-1,VLOOKUP($A$6,Metadata!$A:$C,3,FALSE),,1,D$7))</f>
        <v>1.7</v>
      </c>
      <c r="E74" s="113">
        <f ca="1">INDIRECT(ADDRESS(ROW()-1,VLOOKUP($A$6,Metadata!$A:$C,3,FALSE),,1,E$7))</f>
        <v>1.7</v>
      </c>
      <c r="F74" s="113">
        <f ca="1">INDIRECT(ADDRESS(ROW()-1,VLOOKUP($A$6,Metadata!$A:$C,3,FALSE),,1,F$7))</f>
        <v>1.4</v>
      </c>
      <c r="G74" s="113">
        <f ca="1">INDIRECT(ADDRESS(ROW()-1,VLOOKUP($A$6,Metadata!$A:$C,3,FALSE),,1,G$7))</f>
        <v>1</v>
      </c>
      <c r="H74" s="113">
        <f ca="1">INDIRECT(ADDRESS(ROW()-1,VLOOKUP($A$6,Metadata!$A:$C,3,FALSE),,1,H$7))</f>
        <v>1.3</v>
      </c>
      <c r="I74" s="113">
        <f ca="1">INDIRECT(ADDRESS(ROW()-1,VLOOKUP($A$6,Metadata!$A:$C,3,FALSE),,1,I$7))</f>
        <v>1.5</v>
      </c>
      <c r="J74" s="186">
        <f ca="1">INDIRECT(ADDRESS(ROW()-1,VLOOKUP($A$6,Metadata!$A:$C,3,FALSE),,1,J$7))</f>
        <v>1.2</v>
      </c>
      <c r="K74" s="94"/>
      <c r="L74" s="94"/>
      <c r="M74" s="94"/>
      <c r="N74" s="94"/>
      <c r="O74" s="94"/>
      <c r="P74" s="94"/>
      <c r="Q74" s="94"/>
      <c r="R74" s="94"/>
      <c r="S74" s="94"/>
      <c r="T74" s="94"/>
      <c r="U74" s="94"/>
      <c r="V74" s="94"/>
      <c r="W74" s="40"/>
      <c r="X74" s="40"/>
      <c r="Y74" s="40"/>
      <c r="Z74" s="40"/>
      <c r="AA74" s="40"/>
      <c r="AB74" s="40"/>
      <c r="AC74" s="40"/>
      <c r="AD74" s="40"/>
      <c r="AE74" s="40"/>
      <c r="AF74" s="40"/>
      <c r="AG74" s="40"/>
      <c r="AH74" s="40"/>
      <c r="AI74" s="40"/>
      <c r="AJ74" s="40"/>
      <c r="AK74" s="40"/>
      <c r="AL74" s="34"/>
    </row>
    <row r="75" spans="1:38">
      <c r="A75" s="112" t="s">
        <v>9</v>
      </c>
      <c r="B75" s="113">
        <f ca="1">INDIRECT(ADDRESS(ROW()-1,VLOOKUP($A$6,Metadata!$A:$C,3,FALSE),,1,B$7))</f>
        <v>0.7</v>
      </c>
      <c r="C75" s="113">
        <f ca="1">INDIRECT(ADDRESS(ROW()-1,VLOOKUP($A$6,Metadata!$A:$C,3,FALSE),,1,C$7))</f>
        <v>1.4</v>
      </c>
      <c r="D75" s="113">
        <f ca="1">INDIRECT(ADDRESS(ROW()-1,VLOOKUP($A$6,Metadata!$A:$C,3,FALSE),,1,D$7))</f>
        <v>1.1000000000000001</v>
      </c>
      <c r="E75" s="113">
        <f ca="1">INDIRECT(ADDRESS(ROW()-1,VLOOKUP($A$6,Metadata!$A:$C,3,FALSE),,1,E$7))</f>
        <v>1.3</v>
      </c>
      <c r="F75" s="113">
        <f ca="1">INDIRECT(ADDRESS(ROW()-1,VLOOKUP($A$6,Metadata!$A:$C,3,FALSE),,1,F$7))</f>
        <v>1.2</v>
      </c>
      <c r="G75" s="113">
        <f ca="1">INDIRECT(ADDRESS(ROW()-1,VLOOKUP($A$6,Metadata!$A:$C,3,FALSE),,1,G$7))</f>
        <v>0.9</v>
      </c>
      <c r="H75" s="113">
        <f ca="1">INDIRECT(ADDRESS(ROW()-1,VLOOKUP($A$6,Metadata!$A:$C,3,FALSE),,1,H$7))</f>
        <v>1.3</v>
      </c>
      <c r="I75" s="113">
        <f ca="1">INDIRECT(ADDRESS(ROW()-1,VLOOKUP($A$6,Metadata!$A:$C,3,FALSE),,1,I$7))</f>
        <v>1.3</v>
      </c>
      <c r="J75" s="186">
        <f ca="1">INDIRECT(ADDRESS(ROW()-1,VLOOKUP($A$6,Metadata!$A:$C,3,FALSE),,1,J$7))</f>
        <v>1.3</v>
      </c>
      <c r="K75" s="94"/>
      <c r="L75" s="94"/>
      <c r="M75" s="94"/>
      <c r="N75" s="94"/>
      <c r="O75" s="94"/>
      <c r="P75" s="94"/>
      <c r="Q75" s="94"/>
      <c r="R75" s="94"/>
      <c r="S75" s="94"/>
      <c r="T75" s="94"/>
      <c r="U75" s="94"/>
      <c r="V75" s="94"/>
      <c r="W75" s="40"/>
      <c r="X75" s="40"/>
      <c r="Y75" s="40"/>
      <c r="Z75" s="40"/>
      <c r="AA75" s="40"/>
      <c r="AB75" s="40"/>
      <c r="AC75" s="40"/>
      <c r="AD75" s="40"/>
      <c r="AE75" s="40"/>
      <c r="AF75" s="40"/>
      <c r="AG75" s="40"/>
      <c r="AH75" s="40"/>
      <c r="AI75" s="40"/>
      <c r="AJ75" s="40"/>
      <c r="AK75" s="40"/>
      <c r="AL75" s="34"/>
    </row>
    <row r="76" spans="1:38">
      <c r="A76" s="112" t="s">
        <v>10</v>
      </c>
      <c r="B76" s="113">
        <f ca="1">INDIRECT(ADDRESS(ROW()-1,VLOOKUP($A$6,Metadata!$A:$C,3,FALSE),,1,B$7))</f>
        <v>1.8</v>
      </c>
      <c r="C76" s="113">
        <f ca="1">INDIRECT(ADDRESS(ROW()-1,VLOOKUP($A$6,Metadata!$A:$C,3,FALSE),,1,C$7))</f>
        <v>1.5</v>
      </c>
      <c r="D76" s="113">
        <f ca="1">INDIRECT(ADDRESS(ROW()-1,VLOOKUP($A$6,Metadata!$A:$C,3,FALSE),,1,D$7))</f>
        <v>1.7</v>
      </c>
      <c r="E76" s="113">
        <f ca="1">INDIRECT(ADDRESS(ROW()-1,VLOOKUP($A$6,Metadata!$A:$C,3,FALSE),,1,E$7))</f>
        <v>1.8</v>
      </c>
      <c r="F76" s="113">
        <f ca="1">INDIRECT(ADDRESS(ROW()-1,VLOOKUP($A$6,Metadata!$A:$C,3,FALSE),,1,F$7))</f>
        <v>1.4</v>
      </c>
      <c r="G76" s="113">
        <f ca="1">INDIRECT(ADDRESS(ROW()-1,VLOOKUP($A$6,Metadata!$A:$C,3,FALSE),,1,G$7))</f>
        <v>1.7</v>
      </c>
      <c r="H76" s="113">
        <f ca="1">INDIRECT(ADDRESS(ROW()-1,VLOOKUP($A$6,Metadata!$A:$C,3,FALSE),,1,H$7))</f>
        <v>2.1</v>
      </c>
      <c r="I76" s="113">
        <f ca="1">INDIRECT(ADDRESS(ROW()-1,VLOOKUP($A$6,Metadata!$A:$C,3,FALSE),,1,I$7))</f>
        <v>2.1</v>
      </c>
      <c r="J76" s="186">
        <f ca="1">INDIRECT(ADDRESS(ROW()-1,VLOOKUP($A$6,Metadata!$A:$C,3,FALSE),,1,J$7))</f>
        <v>1.9</v>
      </c>
      <c r="K76" s="94"/>
      <c r="L76" s="94"/>
      <c r="M76" s="94"/>
      <c r="N76" s="94"/>
      <c r="O76" s="94"/>
      <c r="P76" s="94"/>
      <c r="Q76" s="94"/>
      <c r="R76" s="94"/>
      <c r="S76" s="94"/>
      <c r="T76" s="94"/>
      <c r="U76" s="94"/>
      <c r="V76" s="94"/>
      <c r="W76" s="40"/>
      <c r="X76" s="40"/>
      <c r="Y76" s="40"/>
      <c r="Z76" s="40"/>
      <c r="AA76" s="40"/>
      <c r="AB76" s="40"/>
      <c r="AC76" s="40"/>
      <c r="AD76" s="40"/>
      <c r="AE76" s="40"/>
      <c r="AF76" s="40"/>
      <c r="AG76" s="40"/>
      <c r="AH76" s="40"/>
      <c r="AI76" s="40"/>
      <c r="AJ76" s="40"/>
      <c r="AK76" s="40"/>
      <c r="AL76" s="34"/>
    </row>
    <row r="77" spans="1:38">
      <c r="A77" s="112" t="s">
        <v>11</v>
      </c>
      <c r="B77" s="113">
        <f ca="1">INDIRECT(ADDRESS(ROW()-1,VLOOKUP($A$6,Metadata!$A:$C,3,FALSE),,1,B$7))</f>
        <v>4.8</v>
      </c>
      <c r="C77" s="113">
        <f ca="1">INDIRECT(ADDRESS(ROW()-1,VLOOKUP($A$6,Metadata!$A:$C,3,FALSE),,1,C$7))</f>
        <v>2.2999999999999998</v>
      </c>
      <c r="D77" s="113">
        <f ca="1">INDIRECT(ADDRESS(ROW()-1,VLOOKUP($A$6,Metadata!$A:$C,3,FALSE),,1,D$7))</f>
        <v>2.8</v>
      </c>
      <c r="E77" s="113">
        <f ca="1">INDIRECT(ADDRESS(ROW()-1,VLOOKUP($A$6,Metadata!$A:$C,3,FALSE),,1,E$7))</f>
        <v>3.8</v>
      </c>
      <c r="F77" s="113">
        <f ca="1">INDIRECT(ADDRESS(ROW()-1,VLOOKUP($A$6,Metadata!$A:$C,3,FALSE),,1,F$7))</f>
        <v>4.2</v>
      </c>
      <c r="G77" s="113">
        <f ca="1">INDIRECT(ADDRESS(ROW()-1,VLOOKUP($A$6,Metadata!$A:$C,3,FALSE),,1,G$7))</f>
        <v>3.1</v>
      </c>
      <c r="H77" s="113">
        <f ca="1">INDIRECT(ADDRESS(ROW()-1,VLOOKUP($A$6,Metadata!$A:$C,3,FALSE),,1,H$7))</f>
        <v>5</v>
      </c>
      <c r="I77" s="113">
        <f ca="1">INDIRECT(ADDRESS(ROW()-1,VLOOKUP($A$6,Metadata!$A:$C,3,FALSE),,1,I$7))</f>
        <v>3.4</v>
      </c>
      <c r="J77" s="186">
        <f ca="1">INDIRECT(ADDRESS(ROW()-1,VLOOKUP($A$6,Metadata!$A:$C,3,FALSE),,1,J$7))</f>
        <v>5.4</v>
      </c>
      <c r="K77" s="94"/>
      <c r="L77" s="94"/>
      <c r="M77" s="94"/>
      <c r="N77" s="94"/>
      <c r="O77" s="94"/>
      <c r="P77" s="94"/>
      <c r="Q77" s="94"/>
      <c r="R77" s="94"/>
      <c r="S77" s="94"/>
      <c r="T77" s="94"/>
      <c r="U77" s="94"/>
      <c r="V77" s="94"/>
      <c r="W77" s="40"/>
      <c r="X77" s="40"/>
      <c r="Y77" s="40"/>
      <c r="Z77" s="40"/>
      <c r="AA77" s="40"/>
      <c r="AB77" s="40"/>
      <c r="AC77" s="40"/>
      <c r="AD77" s="40"/>
      <c r="AE77" s="40"/>
      <c r="AF77" s="40"/>
      <c r="AG77" s="40"/>
      <c r="AH77" s="40"/>
      <c r="AI77" s="40"/>
      <c r="AJ77" s="40"/>
      <c r="AK77" s="40"/>
      <c r="AL77" s="34"/>
    </row>
    <row r="78" spans="1:38">
      <c r="A78" s="112" t="s">
        <v>12</v>
      </c>
      <c r="B78" s="113">
        <f ca="1">INDIRECT(ADDRESS(ROW()-1,VLOOKUP($A$6,Metadata!$A:$C,3,FALSE),,1,B$7))</f>
        <v>1.4</v>
      </c>
      <c r="C78" s="113">
        <f ca="1">INDIRECT(ADDRESS(ROW()-1,VLOOKUP($A$6,Metadata!$A:$C,3,FALSE),,1,C$7))</f>
        <v>2</v>
      </c>
      <c r="D78" s="113">
        <f ca="1">INDIRECT(ADDRESS(ROW()-1,VLOOKUP($A$6,Metadata!$A:$C,3,FALSE),,1,D$7))</f>
        <v>1.3</v>
      </c>
      <c r="E78" s="113">
        <f ca="1">INDIRECT(ADDRESS(ROW()-1,VLOOKUP($A$6,Metadata!$A:$C,3,FALSE),,1,E$7))</f>
        <v>1.6</v>
      </c>
      <c r="F78" s="113">
        <f ca="1">INDIRECT(ADDRESS(ROW()-1,VLOOKUP($A$6,Metadata!$A:$C,3,FALSE),,1,F$7))</f>
        <v>1.4</v>
      </c>
      <c r="G78" s="113">
        <f ca="1">INDIRECT(ADDRESS(ROW()-1,VLOOKUP($A$6,Metadata!$A:$C,3,FALSE),,1,G$7))</f>
        <v>1.8</v>
      </c>
      <c r="H78" s="113">
        <f ca="1">INDIRECT(ADDRESS(ROW()-1,VLOOKUP($A$6,Metadata!$A:$C,3,FALSE),,1,H$7))</f>
        <v>1.5</v>
      </c>
      <c r="I78" s="113">
        <f ca="1">INDIRECT(ADDRESS(ROW()-1,VLOOKUP($A$6,Metadata!$A:$C,3,FALSE),,1,I$7))</f>
        <v>2.1</v>
      </c>
      <c r="J78" s="186">
        <f ca="1">INDIRECT(ADDRESS(ROW()-1,VLOOKUP($A$6,Metadata!$A:$C,3,FALSE),,1,J$7))</f>
        <v>1.7</v>
      </c>
      <c r="K78" s="94"/>
      <c r="L78" s="94"/>
      <c r="M78" s="94"/>
      <c r="N78" s="94"/>
      <c r="O78" s="94"/>
      <c r="P78" s="94"/>
      <c r="Q78" s="94"/>
      <c r="R78" s="94"/>
      <c r="S78" s="94"/>
      <c r="T78" s="94"/>
      <c r="U78" s="94"/>
      <c r="V78" s="94"/>
      <c r="W78" s="40"/>
      <c r="X78" s="40"/>
      <c r="Y78" s="40"/>
      <c r="Z78" s="40"/>
      <c r="AA78" s="40"/>
      <c r="AB78" s="40"/>
      <c r="AC78" s="40"/>
      <c r="AD78" s="40"/>
      <c r="AE78" s="40"/>
      <c r="AF78" s="40"/>
      <c r="AG78" s="40"/>
      <c r="AH78" s="40"/>
      <c r="AI78" s="40"/>
      <c r="AJ78" s="40"/>
      <c r="AK78" s="40"/>
      <c r="AL78" s="34"/>
    </row>
    <row r="79" spans="1:38">
      <c r="A79" s="111" t="s">
        <v>15</v>
      </c>
      <c r="B79" s="113"/>
      <c r="C79" s="113"/>
      <c r="D79" s="113"/>
      <c r="E79" s="113"/>
      <c r="F79" s="113"/>
      <c r="G79" s="113"/>
      <c r="H79" s="113"/>
      <c r="I79" s="113"/>
      <c r="J79" s="187"/>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row>
    <row r="80" spans="1:38">
      <c r="A80" s="112" t="s">
        <v>16</v>
      </c>
      <c r="B80" s="113">
        <f ca="1">INDIRECT(ADDRESS(ROW()-1,VLOOKUP($A$6,Metadata!$A:$C,3,FALSE),,1,B$7))</f>
        <v>0.6</v>
      </c>
      <c r="C80" s="113">
        <f ca="1">INDIRECT(ADDRESS(ROW()-1,VLOOKUP($A$6,Metadata!$A:$C,3,FALSE),,1,C$7))</f>
        <v>0.8</v>
      </c>
      <c r="D80" s="113">
        <f ca="1">INDIRECT(ADDRESS(ROW()-1,VLOOKUP($A$6,Metadata!$A:$C,3,FALSE),,1,D$7))</f>
        <v>0.7</v>
      </c>
      <c r="E80" s="113">
        <f ca="1">INDIRECT(ADDRESS(ROW()-1,VLOOKUP($A$6,Metadata!$A:$C,3,FALSE),,1,E$7))</f>
        <v>0.7</v>
      </c>
      <c r="F80" s="113">
        <f ca="1">INDIRECT(ADDRESS(ROW()-1,VLOOKUP($A$6,Metadata!$A:$C,3,FALSE),,1,F$7))</f>
        <v>0.6</v>
      </c>
      <c r="G80" s="113">
        <f ca="1">INDIRECT(ADDRESS(ROW()-1,VLOOKUP($A$6,Metadata!$A:$C,3,FALSE),,1,G$7))</f>
        <v>0.9</v>
      </c>
      <c r="H80" s="113">
        <f ca="1">INDIRECT(ADDRESS(ROW()-1,VLOOKUP($A$6,Metadata!$A:$C,3,FALSE),,1,H$7))</f>
        <v>0.6</v>
      </c>
      <c r="I80" s="113">
        <f ca="1">INDIRECT(ADDRESS(ROW()-1,VLOOKUP($A$6,Metadata!$A:$C,3,FALSE),,1,I$7))</f>
        <v>0.8</v>
      </c>
      <c r="J80" s="186">
        <f ca="1">INDIRECT(ADDRESS(ROW()-1,VLOOKUP($A$6,Metadata!$A:$C,3,FALSE),,1,J$7))</f>
        <v>0.6</v>
      </c>
      <c r="K80" s="94"/>
      <c r="L80" s="94"/>
      <c r="M80" s="94"/>
      <c r="N80" s="94"/>
      <c r="O80" s="94"/>
      <c r="P80" s="94"/>
      <c r="Q80" s="94"/>
      <c r="R80" s="94"/>
      <c r="S80" s="94"/>
      <c r="T80" s="94"/>
      <c r="U80" s="94"/>
      <c r="V80" s="94"/>
      <c r="W80" s="40"/>
      <c r="X80" s="40"/>
      <c r="Y80" s="40"/>
      <c r="Z80" s="40"/>
      <c r="AA80" s="40"/>
      <c r="AB80" s="40"/>
      <c r="AC80" s="40"/>
      <c r="AD80" s="40"/>
      <c r="AE80" s="40"/>
      <c r="AF80" s="40"/>
      <c r="AG80" s="40"/>
      <c r="AH80" s="40"/>
      <c r="AI80" s="40"/>
      <c r="AJ80" s="40"/>
      <c r="AK80" s="40"/>
      <c r="AL80" s="34"/>
    </row>
    <row r="81" spans="1:38">
      <c r="A81" s="112" t="s">
        <v>17</v>
      </c>
      <c r="B81" s="113">
        <f ca="1">INDIRECT(ADDRESS(ROW()-1,VLOOKUP($A$6,Metadata!$A:$C,3,FALSE),,1,B$7))</f>
        <v>3.1</v>
      </c>
      <c r="C81" s="113">
        <f ca="1">INDIRECT(ADDRESS(ROW()-1,VLOOKUP($A$6,Metadata!$A:$C,3,FALSE),,1,C$7))</f>
        <v>3.6</v>
      </c>
      <c r="D81" s="113">
        <f ca="1">INDIRECT(ADDRESS(ROW()-1,VLOOKUP($A$6,Metadata!$A:$C,3,FALSE),,1,D$7))</f>
        <v>4.2</v>
      </c>
      <c r="E81" s="113">
        <f ca="1">INDIRECT(ADDRESS(ROW()-1,VLOOKUP($A$6,Metadata!$A:$C,3,FALSE),,1,E$7))</f>
        <v>2.9</v>
      </c>
      <c r="F81" s="113">
        <f ca="1">INDIRECT(ADDRESS(ROW()-1,VLOOKUP($A$6,Metadata!$A:$C,3,FALSE),,1,F$7))</f>
        <v>3.8</v>
      </c>
      <c r="G81" s="113">
        <f ca="1">INDIRECT(ADDRESS(ROW()-1,VLOOKUP($A$6,Metadata!$A:$C,3,FALSE),,1,G$7))</f>
        <v>3.9</v>
      </c>
      <c r="H81" s="113">
        <f ca="1">INDIRECT(ADDRESS(ROW()-1,VLOOKUP($A$6,Metadata!$A:$C,3,FALSE),,1,H$7))</f>
        <v>3.3</v>
      </c>
      <c r="I81" s="113">
        <f ca="1">INDIRECT(ADDRESS(ROW()-1,VLOOKUP($A$6,Metadata!$A:$C,3,FALSE),,1,I$7))</f>
        <v>3.7</v>
      </c>
      <c r="J81" s="186">
        <f ca="1">INDIRECT(ADDRESS(ROW()-1,VLOOKUP($A$6,Metadata!$A:$C,3,FALSE),,1,J$7))</f>
        <v>3.1</v>
      </c>
      <c r="K81" s="94"/>
      <c r="L81" s="94"/>
      <c r="M81" s="94"/>
      <c r="N81" s="94"/>
      <c r="O81" s="94"/>
      <c r="P81" s="94"/>
      <c r="Q81" s="94"/>
      <c r="R81" s="94"/>
      <c r="S81" s="94"/>
      <c r="T81" s="94"/>
      <c r="U81" s="94"/>
      <c r="V81" s="94"/>
      <c r="W81" s="40"/>
      <c r="X81" s="40"/>
      <c r="Y81" s="40"/>
      <c r="Z81" s="40"/>
      <c r="AA81" s="40"/>
      <c r="AB81" s="40"/>
      <c r="AC81" s="40"/>
      <c r="AD81" s="40"/>
      <c r="AE81" s="40"/>
      <c r="AF81" s="40"/>
      <c r="AG81" s="40"/>
      <c r="AH81" s="40"/>
      <c r="AI81" s="40"/>
      <c r="AJ81" s="40"/>
      <c r="AK81" s="40"/>
      <c r="AL81" s="34"/>
    </row>
    <row r="82" spans="1:38">
      <c r="A82" s="112" t="s">
        <v>18</v>
      </c>
      <c r="B82" s="113">
        <f ca="1">INDIRECT(ADDRESS(ROW()-1,VLOOKUP($A$6,Metadata!$A:$C,3,FALSE),,1,B$7))</f>
        <v>7</v>
      </c>
      <c r="C82" s="113">
        <f ca="1">INDIRECT(ADDRESS(ROW()-1,VLOOKUP($A$6,Metadata!$A:$C,3,FALSE),,1,C$7))</f>
        <v>4.7</v>
      </c>
      <c r="D82" s="113">
        <f ca="1">INDIRECT(ADDRESS(ROW()-1,VLOOKUP($A$6,Metadata!$A:$C,3,FALSE),,1,D$7))</f>
        <v>4.8</v>
      </c>
      <c r="E82" s="113">
        <f ca="1">INDIRECT(ADDRESS(ROW()-1,VLOOKUP($A$6,Metadata!$A:$C,3,FALSE),,1,E$7))</f>
        <v>4.4000000000000004</v>
      </c>
      <c r="F82" s="113">
        <f ca="1">INDIRECT(ADDRESS(ROW()-1,VLOOKUP($A$6,Metadata!$A:$C,3,FALSE),,1,F$7))</f>
        <v>4.9000000000000004</v>
      </c>
      <c r="G82" s="113">
        <f ca="1">INDIRECT(ADDRESS(ROW()-1,VLOOKUP($A$6,Metadata!$A:$C,3,FALSE),,1,G$7))</f>
        <v>4.2</v>
      </c>
      <c r="H82" s="113">
        <f ca="1">INDIRECT(ADDRESS(ROW()-1,VLOOKUP($A$6,Metadata!$A:$C,3,FALSE),,1,H$7))</f>
        <v>3.4</v>
      </c>
      <c r="I82" s="113">
        <f ca="1">INDIRECT(ADDRESS(ROW()-1,VLOOKUP($A$6,Metadata!$A:$C,3,FALSE),,1,I$7))</f>
        <v>5.0999999999999996</v>
      </c>
      <c r="J82" s="186">
        <f ca="1">INDIRECT(ADDRESS(ROW()-1,VLOOKUP($A$6,Metadata!$A:$C,3,FALSE),,1,J$7))</f>
        <v>4</v>
      </c>
      <c r="K82" s="94"/>
      <c r="L82" s="94"/>
      <c r="M82" s="94"/>
      <c r="N82" s="94"/>
      <c r="O82" s="94"/>
      <c r="P82" s="94"/>
      <c r="Q82" s="94"/>
      <c r="R82" s="94"/>
      <c r="S82" s="94"/>
      <c r="T82" s="94"/>
      <c r="U82" s="94"/>
      <c r="V82" s="94"/>
      <c r="W82" s="40"/>
      <c r="X82" s="40"/>
      <c r="Y82" s="40"/>
      <c r="Z82" s="40"/>
      <c r="AA82" s="40"/>
      <c r="AB82" s="40"/>
      <c r="AC82" s="40"/>
      <c r="AD82" s="40"/>
      <c r="AE82" s="40"/>
      <c r="AF82" s="40"/>
      <c r="AG82" s="40"/>
      <c r="AH82" s="40"/>
      <c r="AI82" s="40"/>
      <c r="AJ82" s="40"/>
      <c r="AK82" s="40"/>
      <c r="AL82" s="34"/>
    </row>
    <row r="83" spans="1:38">
      <c r="A83" s="112" t="s">
        <v>19</v>
      </c>
      <c r="B83" s="113">
        <f ca="1">INDIRECT(ADDRESS(ROW()-1,VLOOKUP($A$6,Metadata!$A:$C,3,FALSE),,1,B$7))</f>
        <v>16.399999999999999</v>
      </c>
      <c r="C83" s="113">
        <f ca="1">INDIRECT(ADDRESS(ROW()-1,VLOOKUP($A$6,Metadata!$A:$C,3,FALSE),,1,C$7))</f>
        <v>13.6</v>
      </c>
      <c r="D83" s="113">
        <f ca="1">INDIRECT(ADDRESS(ROW()-1,VLOOKUP($A$6,Metadata!$A:$C,3,FALSE),,1,D$7))</f>
        <v>9.8000000000000007</v>
      </c>
      <c r="E83" s="113">
        <f ca="1">INDIRECT(ADDRESS(ROW()-1,VLOOKUP($A$6,Metadata!$A:$C,3,FALSE),,1,E$7))</f>
        <v>13.1</v>
      </c>
      <c r="F83" s="113">
        <f ca="1">INDIRECT(ADDRESS(ROW()-1,VLOOKUP($A$6,Metadata!$A:$C,3,FALSE),,1,F$7))</f>
        <v>12.5</v>
      </c>
      <c r="G83" s="113">
        <f ca="1">INDIRECT(ADDRESS(ROW()-1,VLOOKUP($A$6,Metadata!$A:$C,3,FALSE),,1,G$7))</f>
        <v>15.2</v>
      </c>
      <c r="H83" s="113">
        <f ca="1">INDIRECT(ADDRESS(ROW()-1,VLOOKUP($A$6,Metadata!$A:$C,3,FALSE),,1,H$7))</f>
        <v>11.2</v>
      </c>
      <c r="I83" s="113">
        <f ca="1">INDIRECT(ADDRESS(ROW()-1,VLOOKUP($A$6,Metadata!$A:$C,3,FALSE),,1,I$7))</f>
        <v>10.199999999999999</v>
      </c>
      <c r="J83" s="186">
        <f ca="1">INDIRECT(ADDRESS(ROW()-1,VLOOKUP($A$6,Metadata!$A:$C,3,FALSE),,1,J$7))</f>
        <v>12.5</v>
      </c>
      <c r="K83" s="94"/>
      <c r="L83" s="94"/>
      <c r="M83" s="94"/>
      <c r="N83" s="94"/>
      <c r="O83" s="94"/>
      <c r="P83" s="94"/>
      <c r="Q83" s="94"/>
      <c r="R83" s="94"/>
      <c r="S83" s="94"/>
      <c r="T83" s="94"/>
      <c r="U83" s="94"/>
      <c r="V83" s="94"/>
      <c r="W83" s="40"/>
      <c r="X83" s="40"/>
      <c r="Y83" s="40"/>
      <c r="Z83" s="40"/>
      <c r="AA83" s="40"/>
      <c r="AB83" s="40"/>
      <c r="AC83" s="40"/>
      <c r="AD83" s="40"/>
      <c r="AE83" s="40"/>
      <c r="AF83" s="40"/>
      <c r="AG83" s="40"/>
      <c r="AH83" s="40"/>
      <c r="AI83" s="40"/>
      <c r="AJ83" s="40"/>
      <c r="AK83" s="40"/>
      <c r="AL83" s="34"/>
    </row>
    <row r="84" spans="1:38">
      <c r="A84" s="111" t="s">
        <v>13</v>
      </c>
      <c r="B84" s="113"/>
      <c r="C84" s="113"/>
      <c r="D84" s="113"/>
      <c r="E84" s="113"/>
      <c r="F84" s="113"/>
      <c r="G84" s="113"/>
      <c r="H84" s="113"/>
      <c r="I84" s="113"/>
      <c r="J84" s="187"/>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row>
    <row r="85" spans="1:38">
      <c r="A85" s="112" t="s">
        <v>20</v>
      </c>
      <c r="B85" s="113">
        <f ca="1">INDIRECT(ADDRESS(ROW()-1,VLOOKUP($A$6,Metadata!$A:$C,3,FALSE),,1,B$7))</f>
        <v>0.4</v>
      </c>
      <c r="C85" s="113">
        <f ca="1">INDIRECT(ADDRESS(ROW()-1,VLOOKUP($A$6,Metadata!$A:$C,3,FALSE),,1,C$7))</f>
        <v>0.5</v>
      </c>
      <c r="D85" s="113">
        <f ca="1">INDIRECT(ADDRESS(ROW()-1,VLOOKUP($A$6,Metadata!$A:$C,3,FALSE),,1,D$7))</f>
        <v>0.5</v>
      </c>
      <c r="E85" s="113">
        <f ca="1">INDIRECT(ADDRESS(ROW()-1,VLOOKUP($A$6,Metadata!$A:$C,3,FALSE),,1,E$7))</f>
        <v>0.4</v>
      </c>
      <c r="F85" s="113">
        <f ca="1">INDIRECT(ADDRESS(ROW()-1,VLOOKUP($A$6,Metadata!$A:$C,3,FALSE),,1,F$7))</f>
        <v>0.5</v>
      </c>
      <c r="G85" s="113">
        <f ca="1">INDIRECT(ADDRESS(ROW()-1,VLOOKUP($A$6,Metadata!$A:$C,3,FALSE),,1,G$7))</f>
        <v>0.4</v>
      </c>
      <c r="H85" s="113">
        <f ca="1">INDIRECT(ADDRESS(ROW()-1,VLOOKUP($A$6,Metadata!$A:$C,3,FALSE),,1,H$7))</f>
        <v>0.6</v>
      </c>
      <c r="I85" s="113">
        <f ca="1">INDIRECT(ADDRESS(ROW()-1,VLOOKUP($A$6,Metadata!$A:$C,3,FALSE),,1,I$7))</f>
        <v>0.5</v>
      </c>
      <c r="J85" s="186">
        <f ca="1">INDIRECT(ADDRESS(ROW()-1,VLOOKUP($A$6,Metadata!$A:$C,3,FALSE),,1,J$7))</f>
        <v>0.5</v>
      </c>
      <c r="K85" s="94"/>
      <c r="L85" s="94"/>
      <c r="M85" s="94"/>
      <c r="N85" s="94"/>
      <c r="O85" s="94"/>
      <c r="P85" s="94"/>
      <c r="Q85" s="94"/>
      <c r="R85" s="94"/>
      <c r="S85" s="94"/>
      <c r="T85" s="94"/>
      <c r="U85" s="94"/>
      <c r="V85" s="34"/>
      <c r="W85" s="40"/>
      <c r="X85" s="40"/>
      <c r="Y85" s="40"/>
      <c r="Z85" s="40"/>
      <c r="AA85" s="40"/>
      <c r="AB85" s="40"/>
      <c r="AC85" s="40"/>
      <c r="AD85" s="40"/>
      <c r="AE85" s="40"/>
      <c r="AF85" s="40"/>
      <c r="AG85" s="40"/>
      <c r="AH85" s="40"/>
      <c r="AI85" s="40"/>
      <c r="AJ85" s="40"/>
      <c r="AK85" s="40"/>
      <c r="AL85" s="34"/>
    </row>
    <row r="86" spans="1:38">
      <c r="A86" s="112" t="s">
        <v>21</v>
      </c>
      <c r="B86" s="113">
        <f ca="1">INDIRECT(ADDRESS(ROW()-1,VLOOKUP($A$6,Metadata!$A:$C,3,FALSE),,1,B$7))</f>
        <v>0.6</v>
      </c>
      <c r="C86" s="113">
        <f ca="1">INDIRECT(ADDRESS(ROW()-1,VLOOKUP($A$6,Metadata!$A:$C,3,FALSE),,1,C$7))</f>
        <v>0.7</v>
      </c>
      <c r="D86" s="113">
        <f ca="1">INDIRECT(ADDRESS(ROW()-1,VLOOKUP($A$6,Metadata!$A:$C,3,FALSE),,1,D$7))</f>
        <v>0.6</v>
      </c>
      <c r="E86" s="113">
        <f ca="1">INDIRECT(ADDRESS(ROW()-1,VLOOKUP($A$6,Metadata!$A:$C,3,FALSE),,1,E$7))</f>
        <v>1</v>
      </c>
      <c r="F86" s="113">
        <f ca="1">INDIRECT(ADDRESS(ROW()-1,VLOOKUP($A$6,Metadata!$A:$C,3,FALSE),,1,F$7))</f>
        <v>0.8</v>
      </c>
      <c r="G86" s="113">
        <f ca="1">INDIRECT(ADDRESS(ROW()-1,VLOOKUP($A$6,Metadata!$A:$C,3,FALSE),,1,G$7))</f>
        <v>0.7</v>
      </c>
      <c r="H86" s="113">
        <f ca="1">INDIRECT(ADDRESS(ROW()-1,VLOOKUP($A$6,Metadata!$A:$C,3,FALSE),,1,H$7))</f>
        <v>0.7</v>
      </c>
      <c r="I86" s="113">
        <f ca="1">INDIRECT(ADDRESS(ROW()-1,VLOOKUP($A$6,Metadata!$A:$C,3,FALSE),,1,I$7))</f>
        <v>0.6</v>
      </c>
      <c r="J86" s="186">
        <f ca="1">INDIRECT(ADDRESS(ROW()-1,VLOOKUP($A$6,Metadata!$A:$C,3,FALSE),,1,J$7))</f>
        <v>0.7</v>
      </c>
      <c r="K86" s="94"/>
      <c r="L86" s="94"/>
      <c r="M86" s="94"/>
      <c r="N86" s="94"/>
      <c r="O86" s="94"/>
      <c r="P86" s="94"/>
      <c r="Q86" s="94"/>
      <c r="R86" s="94"/>
      <c r="S86" s="94"/>
      <c r="T86" s="94"/>
      <c r="U86" s="94"/>
      <c r="V86" s="34"/>
      <c r="W86" s="40"/>
      <c r="X86" s="40"/>
      <c r="Y86" s="40"/>
      <c r="Z86" s="40"/>
      <c r="AA86" s="40"/>
      <c r="AB86" s="40"/>
      <c r="AC86" s="40"/>
      <c r="AD86" s="40"/>
      <c r="AE86" s="40"/>
      <c r="AF86" s="40"/>
      <c r="AG86" s="40"/>
      <c r="AH86" s="40"/>
      <c r="AI86" s="40"/>
      <c r="AJ86" s="40"/>
      <c r="AK86" s="40"/>
      <c r="AL86" s="34"/>
    </row>
    <row r="87" spans="1:38">
      <c r="A87" s="119" t="s">
        <v>14</v>
      </c>
      <c r="B87" s="116">
        <f ca="1">INDIRECT(ADDRESS(ROW()-1,VLOOKUP($A$6,Metadata!$A:$C,3,FALSE),,1,B$7))</f>
        <v>0.4</v>
      </c>
      <c r="C87" s="116">
        <f ca="1">INDIRECT(ADDRESS(ROW()-1,VLOOKUP($A$6,Metadata!$A:$C,3,FALSE),,1,C$7))</f>
        <v>0.4</v>
      </c>
      <c r="D87" s="116">
        <f ca="1">INDIRECT(ADDRESS(ROW()-1,VLOOKUP($A$6,Metadata!$A:$C,3,FALSE),,1,D$7))</f>
        <v>0.4</v>
      </c>
      <c r="E87" s="116">
        <f ca="1">INDIRECT(ADDRESS(ROW()-1,VLOOKUP($A$6,Metadata!$A:$C,3,FALSE),,1,E$7))</f>
        <v>0.5</v>
      </c>
      <c r="F87" s="116">
        <f ca="1">INDIRECT(ADDRESS(ROW()-1,VLOOKUP($A$6,Metadata!$A:$C,3,FALSE),,1,F$7))</f>
        <v>0.4</v>
      </c>
      <c r="G87" s="116">
        <f ca="1">INDIRECT(ADDRESS(ROW()-1,VLOOKUP($A$6,Metadata!$A:$C,3,FALSE),,1,G$7))</f>
        <v>0.3</v>
      </c>
      <c r="H87" s="116">
        <f ca="1">INDIRECT(ADDRESS(ROW()-1,VLOOKUP($A$6,Metadata!$A:$C,3,FALSE),,1,H$7))</f>
        <v>0.5</v>
      </c>
      <c r="I87" s="116">
        <f ca="1">INDIRECT(ADDRESS(ROW()-1,VLOOKUP($A$6,Metadata!$A:$C,3,FALSE),,1,I$7))</f>
        <v>0.4</v>
      </c>
      <c r="J87" s="189">
        <f ca="1">INDIRECT(ADDRESS(ROW()-1,VLOOKUP($A$6,Metadata!$A:$C,3,FALSE),,1,J$7))</f>
        <v>0.4</v>
      </c>
      <c r="K87" s="94"/>
      <c r="L87" s="94"/>
      <c r="M87" s="94"/>
      <c r="N87" s="94"/>
      <c r="O87" s="94"/>
      <c r="P87" s="94"/>
      <c r="Q87" s="94"/>
      <c r="R87" s="94"/>
      <c r="S87" s="94"/>
      <c r="T87" s="94"/>
      <c r="U87" s="94"/>
      <c r="V87" s="34"/>
      <c r="W87" s="40"/>
      <c r="X87" s="40"/>
      <c r="Y87" s="40"/>
      <c r="Z87" s="40"/>
      <c r="AA87" s="40"/>
      <c r="AB87" s="40"/>
      <c r="AC87" s="40"/>
      <c r="AD87" s="40"/>
      <c r="AE87" s="40"/>
      <c r="AF87" s="40"/>
      <c r="AG87" s="40"/>
      <c r="AH87" s="40"/>
      <c r="AI87" s="40"/>
      <c r="AJ87" s="40"/>
      <c r="AK87" s="40"/>
      <c r="AL87" s="34"/>
    </row>
    <row r="88" spans="1:38" s="9" customFormat="1" ht="15">
      <c r="A88" s="132"/>
      <c r="B88" s="211" t="s">
        <v>78</v>
      </c>
      <c r="C88" s="211"/>
      <c r="D88" s="211"/>
      <c r="E88" s="211"/>
      <c r="F88" s="211"/>
      <c r="G88" s="211"/>
      <c r="H88" s="211"/>
      <c r="I88" s="211"/>
      <c r="J88" s="211"/>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row>
    <row r="89" spans="1:38" s="29" customFormat="1" ht="11.25">
      <c r="A89" s="108" t="s">
        <v>40</v>
      </c>
      <c r="B89" s="109"/>
      <c r="C89" s="109"/>
      <c r="D89" s="109"/>
      <c r="E89" s="109"/>
      <c r="F89" s="109"/>
      <c r="G89" s="109"/>
      <c r="H89" s="108"/>
      <c r="I89" s="33"/>
      <c r="J89" s="2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row>
    <row r="90" spans="1:38">
      <c r="A90" s="111" t="s">
        <v>4</v>
      </c>
      <c r="B90" s="118"/>
      <c r="C90" s="118"/>
      <c r="D90" s="118"/>
      <c r="E90" s="118"/>
      <c r="F90" s="118"/>
      <c r="G90" s="118"/>
      <c r="H90" s="108"/>
      <c r="I90" s="34"/>
      <c r="J90" s="185"/>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row>
    <row r="91" spans="1:38">
      <c r="A91" s="112" t="s">
        <v>5</v>
      </c>
      <c r="B91" s="113">
        <f ca="1">INDIRECT(ADDRESS(ROW()-1,VLOOKUP($A$6,Metadata!$A:$C,3,FALSE),,1,B$7))</f>
        <v>0.2</v>
      </c>
      <c r="C91" s="113">
        <f ca="1">INDIRECT(ADDRESS(ROW()-1,VLOOKUP($A$6,Metadata!$A:$C,3,FALSE),,1,C$7))</f>
        <v>0.1</v>
      </c>
      <c r="D91" s="113">
        <f ca="1">INDIRECT(ADDRESS(ROW()-1,VLOOKUP($A$6,Metadata!$A:$C,3,FALSE),,1,D$7))</f>
        <v>0.1</v>
      </c>
      <c r="E91" s="113">
        <f ca="1">INDIRECT(ADDRESS(ROW()-1,VLOOKUP($A$6,Metadata!$A:$C,3,FALSE),,1,E$7))</f>
        <v>0.1</v>
      </c>
      <c r="F91" s="113">
        <f ca="1">INDIRECT(ADDRESS(ROW()-1,VLOOKUP($A$6,Metadata!$A:$C,3,FALSE),,1,F$7))</f>
        <v>0.1</v>
      </c>
      <c r="G91" s="113">
        <f ca="1">INDIRECT(ADDRESS(ROW()-1,VLOOKUP($A$6,Metadata!$A:$C,3,FALSE),,1,G$7))</f>
        <v>0.1</v>
      </c>
      <c r="H91" s="113">
        <f ca="1">INDIRECT(ADDRESS(ROW()-1,VLOOKUP($A$6,Metadata!$A:$C,3,FALSE),,1,H$7))</f>
        <v>0.1</v>
      </c>
      <c r="I91" s="113">
        <f ca="1">INDIRECT(ADDRESS(ROW()-1,VLOOKUP($A$6,Metadata!$A:$C,3,FALSE),,1,I$7))</f>
        <v>0.1</v>
      </c>
      <c r="J91" s="186">
        <f ca="1">INDIRECT(ADDRESS(ROW()-1,VLOOKUP($A$6,Metadata!$A:$C,3,FALSE),,1,J$7))</f>
        <v>0.2</v>
      </c>
      <c r="K91" s="94"/>
      <c r="L91" s="94"/>
      <c r="M91" s="94"/>
      <c r="N91" s="94"/>
      <c r="O91" s="94"/>
      <c r="P91" s="94"/>
      <c r="Q91" s="94"/>
      <c r="R91" s="94"/>
      <c r="S91" s="94"/>
      <c r="T91" s="94"/>
      <c r="U91" s="94"/>
      <c r="V91" s="94"/>
      <c r="W91" s="40"/>
      <c r="X91" s="40"/>
      <c r="Y91" s="40"/>
      <c r="Z91" s="40"/>
      <c r="AA91" s="40"/>
      <c r="AB91" s="40"/>
      <c r="AC91" s="40"/>
      <c r="AD91" s="40"/>
      <c r="AE91" s="40"/>
      <c r="AF91" s="40"/>
      <c r="AG91" s="40"/>
      <c r="AH91" s="40"/>
      <c r="AI91" s="40"/>
      <c r="AJ91" s="40"/>
      <c r="AK91" s="40"/>
      <c r="AL91" s="34"/>
    </row>
    <row r="92" spans="1:38">
      <c r="A92" s="112" t="s">
        <v>6</v>
      </c>
      <c r="B92" s="113">
        <f ca="1">INDIRECT(ADDRESS(ROW()-1,VLOOKUP($A$6,Metadata!$A:$C,3,FALSE),,1,B$7))</f>
        <v>0.3</v>
      </c>
      <c r="C92" s="113">
        <f ca="1">INDIRECT(ADDRESS(ROW()-1,VLOOKUP($A$6,Metadata!$A:$C,3,FALSE),,1,C$7))</f>
        <v>0.2</v>
      </c>
      <c r="D92" s="113">
        <f ca="1">INDIRECT(ADDRESS(ROW()-1,VLOOKUP($A$6,Metadata!$A:$C,3,FALSE),,1,D$7))</f>
        <v>0.2</v>
      </c>
      <c r="E92" s="113">
        <f ca="1">INDIRECT(ADDRESS(ROW()-1,VLOOKUP($A$6,Metadata!$A:$C,3,FALSE),,1,E$7))</f>
        <v>0.1</v>
      </c>
      <c r="F92" s="113">
        <f ca="1">INDIRECT(ADDRESS(ROW()-1,VLOOKUP($A$6,Metadata!$A:$C,3,FALSE),,1,F$7))</f>
        <v>0.2</v>
      </c>
      <c r="G92" s="113">
        <f ca="1">INDIRECT(ADDRESS(ROW()-1,VLOOKUP($A$6,Metadata!$A:$C,3,FALSE),,1,G$7))</f>
        <v>0.3</v>
      </c>
      <c r="H92" s="113">
        <f ca="1">INDIRECT(ADDRESS(ROW()-1,VLOOKUP($A$6,Metadata!$A:$C,3,FALSE),,1,H$7))</f>
        <v>0.2</v>
      </c>
      <c r="I92" s="113">
        <f ca="1">INDIRECT(ADDRESS(ROW()-1,VLOOKUP($A$6,Metadata!$A:$C,3,FALSE),,1,I$7))</f>
        <v>0.2</v>
      </c>
      <c r="J92" s="186">
        <f ca="1">INDIRECT(ADDRESS(ROW()-1,VLOOKUP($A$6,Metadata!$A:$C,3,FALSE),,1,J$7))</f>
        <v>0.1</v>
      </c>
      <c r="K92" s="94"/>
      <c r="L92" s="94"/>
      <c r="M92" s="94"/>
      <c r="N92" s="94"/>
      <c r="O92" s="94"/>
      <c r="P92" s="94"/>
      <c r="Q92" s="94"/>
      <c r="R92" s="94"/>
      <c r="S92" s="94"/>
      <c r="T92" s="94"/>
      <c r="U92" s="94"/>
      <c r="V92" s="94"/>
      <c r="W92" s="40"/>
      <c r="X92" s="40"/>
      <c r="Y92" s="40"/>
      <c r="Z92" s="40"/>
      <c r="AA92" s="40"/>
      <c r="AB92" s="40"/>
      <c r="AC92" s="40"/>
      <c r="AD92" s="40"/>
      <c r="AE92" s="40"/>
      <c r="AF92" s="40"/>
      <c r="AG92" s="40"/>
      <c r="AH92" s="40"/>
      <c r="AI92" s="40"/>
      <c r="AJ92" s="40"/>
      <c r="AK92" s="40"/>
      <c r="AL92" s="34"/>
    </row>
    <row r="93" spans="1:38">
      <c r="A93" s="112" t="s">
        <v>7</v>
      </c>
      <c r="B93" s="113">
        <f ca="1">INDIRECT(ADDRESS(ROW()-1,VLOOKUP($A$6,Metadata!$A:$C,3,FALSE),,1,B$7))</f>
        <v>0.5</v>
      </c>
      <c r="C93" s="113">
        <f ca="1">INDIRECT(ADDRESS(ROW()-1,VLOOKUP($A$6,Metadata!$A:$C,3,FALSE),,1,C$7))</f>
        <v>0.3</v>
      </c>
      <c r="D93" s="113">
        <f ca="1">INDIRECT(ADDRESS(ROW()-1,VLOOKUP($A$6,Metadata!$A:$C,3,FALSE),,1,D$7))</f>
        <v>0.3</v>
      </c>
      <c r="E93" s="113">
        <f ca="1">INDIRECT(ADDRESS(ROW()-1,VLOOKUP($A$6,Metadata!$A:$C,3,FALSE),,1,E$7))</f>
        <v>0.6</v>
      </c>
      <c r="F93" s="113">
        <f ca="1">INDIRECT(ADDRESS(ROW()-1,VLOOKUP($A$6,Metadata!$A:$C,3,FALSE),,1,F$7))</f>
        <v>0.5</v>
      </c>
      <c r="G93" s="113">
        <f ca="1">INDIRECT(ADDRESS(ROW()-1,VLOOKUP($A$6,Metadata!$A:$C,3,FALSE),,1,G$7))</f>
        <v>0.3</v>
      </c>
      <c r="H93" s="113">
        <f ca="1">INDIRECT(ADDRESS(ROW()-1,VLOOKUP($A$6,Metadata!$A:$C,3,FALSE),,1,H$7))</f>
        <v>0.6</v>
      </c>
      <c r="I93" s="113">
        <f ca="1">INDIRECT(ADDRESS(ROW()-1,VLOOKUP($A$6,Metadata!$A:$C,3,FALSE),,1,I$7))</f>
        <v>0.5</v>
      </c>
      <c r="J93" s="186">
        <f ca="1">INDIRECT(ADDRESS(ROW()-1,VLOOKUP($A$6,Metadata!$A:$C,3,FALSE),,1,J$7))</f>
        <v>0.4</v>
      </c>
      <c r="K93" s="94"/>
      <c r="L93" s="94"/>
      <c r="M93" s="94"/>
      <c r="N93" s="94"/>
      <c r="O93" s="94"/>
      <c r="P93" s="94"/>
      <c r="Q93" s="94"/>
      <c r="R93" s="94"/>
      <c r="S93" s="94"/>
      <c r="T93" s="94"/>
      <c r="U93" s="94"/>
      <c r="V93" s="94"/>
      <c r="W93" s="40"/>
      <c r="X93" s="40"/>
      <c r="Y93" s="40"/>
      <c r="Z93" s="40"/>
      <c r="AA93" s="40"/>
      <c r="AB93" s="40"/>
      <c r="AC93" s="40"/>
      <c r="AD93" s="40"/>
      <c r="AE93" s="40"/>
      <c r="AF93" s="40"/>
      <c r="AG93" s="40"/>
      <c r="AH93" s="40"/>
      <c r="AI93" s="40"/>
      <c r="AJ93" s="40"/>
      <c r="AK93" s="40"/>
      <c r="AL93" s="34"/>
    </row>
    <row r="94" spans="1:38">
      <c r="A94" s="112" t="s">
        <v>8</v>
      </c>
      <c r="B94" s="113">
        <f ca="1">INDIRECT(ADDRESS(ROW()-1,VLOOKUP($A$6,Metadata!$A:$C,3,FALSE),,1,B$7))</f>
        <v>0.3</v>
      </c>
      <c r="C94" s="113">
        <f ca="1">INDIRECT(ADDRESS(ROW()-1,VLOOKUP($A$6,Metadata!$A:$C,3,FALSE),,1,C$7))</f>
        <v>0.4</v>
      </c>
      <c r="D94" s="113">
        <f ca="1">INDIRECT(ADDRESS(ROW()-1,VLOOKUP($A$6,Metadata!$A:$C,3,FALSE),,1,D$7))</f>
        <v>0.1</v>
      </c>
      <c r="E94" s="113">
        <f ca="1">INDIRECT(ADDRESS(ROW()-1,VLOOKUP($A$6,Metadata!$A:$C,3,FALSE),,1,E$7))</f>
        <v>0.4</v>
      </c>
      <c r="F94" s="113">
        <f ca="1">INDIRECT(ADDRESS(ROW()-1,VLOOKUP($A$6,Metadata!$A:$C,3,FALSE),,1,F$7))</f>
        <v>0.4</v>
      </c>
      <c r="G94" s="113">
        <f ca="1">INDIRECT(ADDRESS(ROW()-1,VLOOKUP($A$6,Metadata!$A:$C,3,FALSE),,1,G$7))</f>
        <v>0.1</v>
      </c>
      <c r="H94" s="113">
        <f ca="1">INDIRECT(ADDRESS(ROW()-1,VLOOKUP($A$6,Metadata!$A:$C,3,FALSE),,1,H$7))</f>
        <v>0.2</v>
      </c>
      <c r="I94" s="113">
        <f ca="1">INDIRECT(ADDRESS(ROW()-1,VLOOKUP($A$6,Metadata!$A:$C,3,FALSE),,1,I$7))</f>
        <v>0.1</v>
      </c>
      <c r="J94" s="186">
        <f ca="1">INDIRECT(ADDRESS(ROW()-1,VLOOKUP($A$6,Metadata!$A:$C,3,FALSE),,1,J$7))</f>
        <v>0.2</v>
      </c>
      <c r="K94" s="94"/>
      <c r="L94" s="94"/>
      <c r="M94" s="94"/>
      <c r="N94" s="94"/>
      <c r="O94" s="94"/>
      <c r="P94" s="94"/>
      <c r="Q94" s="94"/>
      <c r="R94" s="94"/>
      <c r="S94" s="94"/>
      <c r="T94" s="94"/>
      <c r="U94" s="94"/>
      <c r="V94" s="94"/>
      <c r="W94" s="40"/>
      <c r="X94" s="40"/>
      <c r="Y94" s="40"/>
      <c r="Z94" s="40"/>
      <c r="AA94" s="40"/>
      <c r="AB94" s="40"/>
      <c r="AC94" s="40"/>
      <c r="AD94" s="40"/>
      <c r="AE94" s="40"/>
      <c r="AF94" s="40"/>
      <c r="AG94" s="40"/>
      <c r="AH94" s="40"/>
      <c r="AI94" s="40"/>
      <c r="AJ94" s="40"/>
      <c r="AK94" s="40"/>
      <c r="AL94" s="34"/>
    </row>
    <row r="95" spans="1:38">
      <c r="A95" s="112" t="s">
        <v>9</v>
      </c>
      <c r="B95" s="113">
        <f ca="1">INDIRECT(ADDRESS(ROW()-1,VLOOKUP($A$6,Metadata!$A:$C,3,FALSE),,1,B$7))</f>
        <v>0.5</v>
      </c>
      <c r="C95" s="113">
        <f ca="1">INDIRECT(ADDRESS(ROW()-1,VLOOKUP($A$6,Metadata!$A:$C,3,FALSE),,1,C$7))</f>
        <v>0.6</v>
      </c>
      <c r="D95" s="113">
        <f ca="1">INDIRECT(ADDRESS(ROW()-1,VLOOKUP($A$6,Metadata!$A:$C,3,FALSE),,1,D$7))</f>
        <v>0.1</v>
      </c>
      <c r="E95" s="113">
        <f ca="1">INDIRECT(ADDRESS(ROW()-1,VLOOKUP($A$6,Metadata!$A:$C,3,FALSE),,1,E$7))</f>
        <v>0.4</v>
      </c>
      <c r="F95" s="113">
        <f ca="1">INDIRECT(ADDRESS(ROW()-1,VLOOKUP($A$6,Metadata!$A:$C,3,FALSE),,1,F$7))</f>
        <v>0.4</v>
      </c>
      <c r="G95" s="113">
        <f ca="1">INDIRECT(ADDRESS(ROW()-1,VLOOKUP($A$6,Metadata!$A:$C,3,FALSE),,1,G$7))</f>
        <v>0.3</v>
      </c>
      <c r="H95" s="113">
        <f ca="1">INDIRECT(ADDRESS(ROW()-1,VLOOKUP($A$6,Metadata!$A:$C,3,FALSE),,1,H$7))</f>
        <v>0.1</v>
      </c>
      <c r="I95" s="113">
        <f ca="1">INDIRECT(ADDRESS(ROW()-1,VLOOKUP($A$6,Metadata!$A:$C,3,FALSE),,1,I$7))</f>
        <v>0.2</v>
      </c>
      <c r="J95" s="186">
        <f ca="1">INDIRECT(ADDRESS(ROW()-1,VLOOKUP($A$6,Metadata!$A:$C,3,FALSE),,1,J$7))</f>
        <v>0.2</v>
      </c>
      <c r="K95" s="94"/>
      <c r="L95" s="94"/>
      <c r="M95" s="94"/>
      <c r="N95" s="94"/>
      <c r="O95" s="94"/>
      <c r="P95" s="94"/>
      <c r="Q95" s="94"/>
      <c r="R95" s="94"/>
      <c r="S95" s="94"/>
      <c r="T95" s="94"/>
      <c r="U95" s="94"/>
      <c r="V95" s="94"/>
      <c r="W95" s="40"/>
      <c r="X95" s="40"/>
      <c r="Y95" s="40"/>
      <c r="Z95" s="40"/>
      <c r="AA95" s="40"/>
      <c r="AB95" s="40"/>
      <c r="AC95" s="40"/>
      <c r="AD95" s="40"/>
      <c r="AE95" s="40"/>
      <c r="AF95" s="40"/>
      <c r="AG95" s="40"/>
      <c r="AH95" s="40"/>
      <c r="AI95" s="40"/>
      <c r="AJ95" s="40"/>
      <c r="AK95" s="40"/>
      <c r="AL95" s="34"/>
    </row>
    <row r="96" spans="1:38">
      <c r="A96" s="112" t="s">
        <v>10</v>
      </c>
      <c r="B96" s="113">
        <f ca="1">INDIRECT(ADDRESS(ROW()-1,VLOOKUP($A$6,Metadata!$A:$C,3,FALSE),,1,B$7))</f>
        <v>0.6</v>
      </c>
      <c r="C96" s="113">
        <f ca="1">INDIRECT(ADDRESS(ROW()-1,VLOOKUP($A$6,Metadata!$A:$C,3,FALSE),,1,C$7))</f>
        <v>0.2</v>
      </c>
      <c r="D96" s="113">
        <f ca="1">INDIRECT(ADDRESS(ROW()-1,VLOOKUP($A$6,Metadata!$A:$C,3,FALSE),,1,D$7))</f>
        <v>0.3</v>
      </c>
      <c r="E96" s="113">
        <f ca="1">INDIRECT(ADDRESS(ROW()-1,VLOOKUP($A$6,Metadata!$A:$C,3,FALSE),,1,E$7))</f>
        <v>0.2</v>
      </c>
      <c r="F96" s="113">
        <f ca="1">INDIRECT(ADDRESS(ROW()-1,VLOOKUP($A$6,Metadata!$A:$C,3,FALSE),,1,F$7))</f>
        <v>0.3</v>
      </c>
      <c r="G96" s="113">
        <f ca="1">INDIRECT(ADDRESS(ROW()-1,VLOOKUP($A$6,Metadata!$A:$C,3,FALSE),,1,G$7))</f>
        <v>0.2</v>
      </c>
      <c r="H96" s="113">
        <f ca="1">INDIRECT(ADDRESS(ROW()-1,VLOOKUP($A$6,Metadata!$A:$C,3,FALSE),,1,H$7))</f>
        <v>0.4</v>
      </c>
      <c r="I96" s="113">
        <f ca="1">INDIRECT(ADDRESS(ROW()-1,VLOOKUP($A$6,Metadata!$A:$C,3,FALSE),,1,I$7))</f>
        <v>0.1</v>
      </c>
      <c r="J96" s="186">
        <f ca="1">INDIRECT(ADDRESS(ROW()-1,VLOOKUP($A$6,Metadata!$A:$C,3,FALSE),,1,J$7))</f>
        <v>0.1</v>
      </c>
      <c r="K96" s="94"/>
      <c r="L96" s="94"/>
      <c r="M96" s="94"/>
      <c r="N96" s="94"/>
      <c r="O96" s="94"/>
      <c r="P96" s="94"/>
      <c r="Q96" s="94"/>
      <c r="R96" s="94"/>
      <c r="S96" s="94"/>
      <c r="T96" s="94"/>
      <c r="U96" s="94"/>
      <c r="V96" s="94"/>
      <c r="W96" s="40"/>
      <c r="X96" s="40"/>
      <c r="Y96" s="40"/>
      <c r="Z96" s="40"/>
      <c r="AA96" s="40"/>
      <c r="AB96" s="40"/>
      <c r="AC96" s="40"/>
      <c r="AD96" s="40"/>
      <c r="AE96" s="40"/>
      <c r="AF96" s="40"/>
      <c r="AG96" s="40"/>
      <c r="AH96" s="40"/>
      <c r="AI96" s="40"/>
      <c r="AJ96" s="40"/>
      <c r="AK96" s="40"/>
      <c r="AL96" s="34"/>
    </row>
    <row r="97" spans="1:38">
      <c r="A97" s="112" t="s">
        <v>11</v>
      </c>
      <c r="B97" s="113">
        <f ca="1">INDIRECT(ADDRESS(ROW()-1,VLOOKUP($A$6,Metadata!$A:$C,3,FALSE),,1,B$7))</f>
        <v>3.8</v>
      </c>
      <c r="C97" s="113">
        <f ca="1">INDIRECT(ADDRESS(ROW()-1,VLOOKUP($A$6,Metadata!$A:$C,3,FALSE),,1,C$7))</f>
        <v>2.6</v>
      </c>
      <c r="D97" s="113">
        <f ca="1">INDIRECT(ADDRESS(ROW()-1,VLOOKUP($A$6,Metadata!$A:$C,3,FALSE),,1,D$7))</f>
        <v>2.7</v>
      </c>
      <c r="E97" s="113">
        <f ca="1">INDIRECT(ADDRESS(ROW()-1,VLOOKUP($A$6,Metadata!$A:$C,3,FALSE),,1,E$7))</f>
        <v>3</v>
      </c>
      <c r="F97" s="113">
        <f ca="1">INDIRECT(ADDRESS(ROW()-1,VLOOKUP($A$6,Metadata!$A:$C,3,FALSE),,1,F$7))</f>
        <v>3.8</v>
      </c>
      <c r="G97" s="113">
        <f ca="1">INDIRECT(ADDRESS(ROW()-1,VLOOKUP($A$6,Metadata!$A:$C,3,FALSE),,1,G$7))</f>
        <v>2.8</v>
      </c>
      <c r="H97" s="113">
        <f ca="1">INDIRECT(ADDRESS(ROW()-1,VLOOKUP($A$6,Metadata!$A:$C,3,FALSE),,1,H$7))</f>
        <v>4.0999999999999996</v>
      </c>
      <c r="I97" s="113">
        <f ca="1">INDIRECT(ADDRESS(ROW()-1,VLOOKUP($A$6,Metadata!$A:$C,3,FALSE),,1,I$7))</f>
        <v>3</v>
      </c>
      <c r="J97" s="186">
        <f ca="1">INDIRECT(ADDRESS(ROW()-1,VLOOKUP($A$6,Metadata!$A:$C,3,FALSE),,1,J$7))</f>
        <v>4.3</v>
      </c>
      <c r="K97" s="94"/>
      <c r="L97" s="94"/>
      <c r="M97" s="94"/>
      <c r="N97" s="94"/>
      <c r="O97" s="94"/>
      <c r="P97" s="94"/>
      <c r="Q97" s="94"/>
      <c r="R97" s="94"/>
      <c r="S97" s="94"/>
      <c r="T97" s="94"/>
      <c r="U97" s="94"/>
      <c r="V97" s="94"/>
      <c r="W97" s="40"/>
      <c r="X97" s="40"/>
      <c r="Y97" s="40"/>
      <c r="Z97" s="40"/>
      <c r="AA97" s="40"/>
      <c r="AB97" s="40"/>
      <c r="AC97" s="40"/>
      <c r="AD97" s="40"/>
      <c r="AE97" s="40"/>
      <c r="AF97" s="40"/>
      <c r="AG97" s="40"/>
      <c r="AH97" s="40"/>
      <c r="AI97" s="40"/>
      <c r="AJ97" s="40"/>
      <c r="AK97" s="40"/>
      <c r="AL97" s="34"/>
    </row>
    <row r="98" spans="1:38">
      <c r="A98" s="112" t="s">
        <v>12</v>
      </c>
      <c r="B98" s="113">
        <f ca="1">INDIRECT(ADDRESS(ROW()-1,VLOOKUP($A$6,Metadata!$A:$C,3,FALSE),,1,B$7))</f>
        <v>0.5</v>
      </c>
      <c r="C98" s="113">
        <f ca="1">INDIRECT(ADDRESS(ROW()-1,VLOOKUP($A$6,Metadata!$A:$C,3,FALSE),,1,C$7))</f>
        <v>0.1</v>
      </c>
      <c r="D98" s="113">
        <f ca="1">INDIRECT(ADDRESS(ROW()-1,VLOOKUP($A$6,Metadata!$A:$C,3,FALSE),,1,D$7))</f>
        <v>0.2</v>
      </c>
      <c r="E98" s="113">
        <f ca="1">INDIRECT(ADDRESS(ROW()-1,VLOOKUP($A$6,Metadata!$A:$C,3,FALSE),,1,E$7))</f>
        <v>0.7</v>
      </c>
      <c r="F98" s="113">
        <f ca="1">INDIRECT(ADDRESS(ROW()-1,VLOOKUP($A$6,Metadata!$A:$C,3,FALSE),,1,F$7))</f>
        <v>0.2</v>
      </c>
      <c r="G98" s="113">
        <f ca="1">INDIRECT(ADDRESS(ROW()-1,VLOOKUP($A$6,Metadata!$A:$C,3,FALSE),,1,G$7))</f>
        <v>0.2</v>
      </c>
      <c r="H98" s="113">
        <f ca="1">INDIRECT(ADDRESS(ROW()-1,VLOOKUP($A$6,Metadata!$A:$C,3,FALSE),,1,H$7))</f>
        <v>0.2</v>
      </c>
      <c r="I98" s="113">
        <f ca="1">INDIRECT(ADDRESS(ROW()-1,VLOOKUP($A$6,Metadata!$A:$C,3,FALSE),,1,I$7))</f>
        <v>0.3</v>
      </c>
      <c r="J98" s="186">
        <f ca="1">INDIRECT(ADDRESS(ROW()-1,VLOOKUP($A$6,Metadata!$A:$C,3,FALSE),,1,J$7))</f>
        <v>0.2</v>
      </c>
      <c r="K98" s="94"/>
      <c r="L98" s="94"/>
      <c r="M98" s="94"/>
      <c r="N98" s="94"/>
      <c r="O98" s="94"/>
      <c r="P98" s="94"/>
      <c r="Q98" s="94"/>
      <c r="R98" s="94"/>
      <c r="S98" s="94"/>
      <c r="T98" s="94"/>
      <c r="U98" s="94"/>
      <c r="V98" s="94"/>
      <c r="W98" s="40"/>
      <c r="X98" s="40"/>
      <c r="Y98" s="40"/>
      <c r="Z98" s="40"/>
      <c r="AA98" s="40"/>
      <c r="AB98" s="40"/>
      <c r="AC98" s="40"/>
      <c r="AD98" s="40"/>
      <c r="AE98" s="40"/>
      <c r="AF98" s="40"/>
      <c r="AG98" s="40"/>
      <c r="AH98" s="40"/>
      <c r="AI98" s="40"/>
      <c r="AJ98" s="40"/>
      <c r="AK98" s="40"/>
      <c r="AL98" s="34"/>
    </row>
    <row r="99" spans="1:38">
      <c r="A99" s="111" t="s">
        <v>15</v>
      </c>
      <c r="B99" s="113"/>
      <c r="C99" s="113"/>
      <c r="D99" s="113"/>
      <c r="E99" s="113"/>
      <c r="F99" s="113"/>
      <c r="G99" s="113"/>
      <c r="H99" s="113"/>
      <c r="I99" s="113"/>
      <c r="J99" s="187"/>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row>
    <row r="100" spans="1:38">
      <c r="A100" s="112" t="s">
        <v>16</v>
      </c>
      <c r="B100" s="113">
        <f ca="1">INDIRECT(ADDRESS(ROW()-1,VLOOKUP($A$6,Metadata!$A:$C,3,FALSE),,1,B$7))</f>
        <v>0.5</v>
      </c>
      <c r="C100" s="113">
        <f ca="1">INDIRECT(ADDRESS(ROW()-1,VLOOKUP($A$6,Metadata!$A:$C,3,FALSE),,1,C$7))</f>
        <v>0.5</v>
      </c>
      <c r="D100" s="113">
        <f ca="1">INDIRECT(ADDRESS(ROW()-1,VLOOKUP($A$6,Metadata!$A:$C,3,FALSE),,1,D$7))</f>
        <v>0.5</v>
      </c>
      <c r="E100" s="113">
        <f ca="1">INDIRECT(ADDRESS(ROW()-1,VLOOKUP($A$6,Metadata!$A:$C,3,FALSE),,1,E$7))</f>
        <v>0.5</v>
      </c>
      <c r="F100" s="113">
        <f ca="1">INDIRECT(ADDRESS(ROW()-1,VLOOKUP($A$6,Metadata!$A:$C,3,FALSE),,1,F$7))</f>
        <v>0.5</v>
      </c>
      <c r="G100" s="113">
        <f ca="1">INDIRECT(ADDRESS(ROW()-1,VLOOKUP($A$6,Metadata!$A:$C,3,FALSE),,1,G$7))</f>
        <v>0.6</v>
      </c>
      <c r="H100" s="113">
        <f ca="1">INDIRECT(ADDRESS(ROW()-1,VLOOKUP($A$6,Metadata!$A:$C,3,FALSE),,1,H$7))</f>
        <v>0.5</v>
      </c>
      <c r="I100" s="113">
        <f ca="1">INDIRECT(ADDRESS(ROW()-1,VLOOKUP($A$6,Metadata!$A:$C,3,FALSE),,1,I$7))</f>
        <v>0.6</v>
      </c>
      <c r="J100" s="186">
        <f ca="1">INDIRECT(ADDRESS(ROW()-1,VLOOKUP($A$6,Metadata!$A:$C,3,FALSE),,1,J$7))</f>
        <v>0.5</v>
      </c>
      <c r="K100" s="94"/>
      <c r="L100" s="94"/>
      <c r="M100" s="94"/>
      <c r="N100" s="94"/>
      <c r="O100" s="94"/>
      <c r="P100" s="94"/>
      <c r="Q100" s="94"/>
      <c r="R100" s="94"/>
      <c r="S100" s="94"/>
      <c r="T100" s="94"/>
      <c r="U100" s="94"/>
      <c r="V100" s="94"/>
      <c r="W100" s="40"/>
      <c r="X100" s="40"/>
      <c r="Y100" s="40"/>
      <c r="Z100" s="40"/>
      <c r="AA100" s="40"/>
      <c r="AB100" s="40"/>
      <c r="AC100" s="40"/>
      <c r="AD100" s="40"/>
      <c r="AE100" s="40"/>
      <c r="AF100" s="40"/>
      <c r="AG100" s="40"/>
      <c r="AH100" s="40"/>
      <c r="AI100" s="40"/>
      <c r="AJ100" s="40"/>
      <c r="AK100" s="40"/>
      <c r="AL100" s="34"/>
    </row>
    <row r="101" spans="1:38">
      <c r="A101" s="112" t="s">
        <v>17</v>
      </c>
      <c r="B101" s="113">
        <f ca="1">INDIRECT(ADDRESS(ROW()-1,VLOOKUP($A$6,Metadata!$A:$C,3,FALSE),,1,B$7))</f>
        <v>2.5</v>
      </c>
      <c r="C101" s="113">
        <f ca="1">INDIRECT(ADDRESS(ROW()-1,VLOOKUP($A$6,Metadata!$A:$C,3,FALSE),,1,C$7))</f>
        <v>2.9</v>
      </c>
      <c r="D101" s="113">
        <f ca="1">INDIRECT(ADDRESS(ROW()-1,VLOOKUP($A$6,Metadata!$A:$C,3,FALSE),,1,D$7))</f>
        <v>3.3</v>
      </c>
      <c r="E101" s="113">
        <f ca="1">INDIRECT(ADDRESS(ROW()-1,VLOOKUP($A$6,Metadata!$A:$C,3,FALSE),,1,E$7))</f>
        <v>2.7</v>
      </c>
      <c r="F101" s="113">
        <f ca="1">INDIRECT(ADDRESS(ROW()-1,VLOOKUP($A$6,Metadata!$A:$C,3,FALSE),,1,F$7))</f>
        <v>3.3</v>
      </c>
      <c r="G101" s="113">
        <f ca="1">INDIRECT(ADDRESS(ROW()-1,VLOOKUP($A$6,Metadata!$A:$C,3,FALSE),,1,G$7))</f>
        <v>3</v>
      </c>
      <c r="H101" s="113">
        <f ca="1">INDIRECT(ADDRESS(ROW()-1,VLOOKUP($A$6,Metadata!$A:$C,3,FALSE),,1,H$7))</f>
        <v>2.2999999999999998</v>
      </c>
      <c r="I101" s="113">
        <f ca="1">INDIRECT(ADDRESS(ROW()-1,VLOOKUP($A$6,Metadata!$A:$C,3,FALSE),,1,I$7))</f>
        <v>2.5</v>
      </c>
      <c r="J101" s="186">
        <f ca="1">INDIRECT(ADDRESS(ROW()-1,VLOOKUP($A$6,Metadata!$A:$C,3,FALSE),,1,J$7))</f>
        <v>2.6</v>
      </c>
      <c r="K101" s="94"/>
      <c r="L101" s="94"/>
      <c r="M101" s="94"/>
      <c r="N101" s="94"/>
      <c r="O101" s="94"/>
      <c r="P101" s="94"/>
      <c r="Q101" s="94"/>
      <c r="R101" s="94"/>
      <c r="S101" s="94"/>
      <c r="T101" s="94"/>
      <c r="U101" s="94"/>
      <c r="V101" s="94"/>
      <c r="W101" s="40"/>
      <c r="X101" s="40"/>
      <c r="Y101" s="40"/>
      <c r="Z101" s="40"/>
      <c r="AA101" s="40"/>
      <c r="AB101" s="40"/>
      <c r="AC101" s="40"/>
      <c r="AD101" s="40"/>
      <c r="AE101" s="40"/>
      <c r="AF101" s="40"/>
      <c r="AG101" s="40"/>
      <c r="AH101" s="40"/>
      <c r="AI101" s="40"/>
      <c r="AJ101" s="40"/>
      <c r="AK101" s="40"/>
      <c r="AL101" s="34"/>
    </row>
    <row r="102" spans="1:38">
      <c r="A102" s="112" t="s">
        <v>18</v>
      </c>
      <c r="B102" s="113">
        <f ca="1">INDIRECT(ADDRESS(ROW()-1,VLOOKUP($A$6,Metadata!$A:$C,3,FALSE),,1,B$7))</f>
        <v>6.4</v>
      </c>
      <c r="C102" s="113">
        <f ca="1">INDIRECT(ADDRESS(ROW()-1,VLOOKUP($A$6,Metadata!$A:$C,3,FALSE),,1,C$7))</f>
        <v>4</v>
      </c>
      <c r="D102" s="113">
        <f ca="1">INDIRECT(ADDRESS(ROW()-1,VLOOKUP($A$6,Metadata!$A:$C,3,FALSE),,1,D$7))</f>
        <v>4.7</v>
      </c>
      <c r="E102" s="113">
        <f ca="1">INDIRECT(ADDRESS(ROW()-1,VLOOKUP($A$6,Metadata!$A:$C,3,FALSE),,1,E$7))</f>
        <v>3.8</v>
      </c>
      <c r="F102" s="113">
        <f ca="1">INDIRECT(ADDRESS(ROW()-1,VLOOKUP($A$6,Metadata!$A:$C,3,FALSE),,1,F$7))</f>
        <v>4.4000000000000004</v>
      </c>
      <c r="G102" s="113">
        <f ca="1">INDIRECT(ADDRESS(ROW()-1,VLOOKUP($A$6,Metadata!$A:$C,3,FALSE),,1,G$7))</f>
        <v>3.8</v>
      </c>
      <c r="H102" s="113">
        <f ca="1">INDIRECT(ADDRESS(ROW()-1,VLOOKUP($A$6,Metadata!$A:$C,3,FALSE),,1,H$7))</f>
        <v>3.1</v>
      </c>
      <c r="I102" s="113">
        <f ca="1">INDIRECT(ADDRESS(ROW()-1,VLOOKUP($A$6,Metadata!$A:$C,3,FALSE),,1,I$7))</f>
        <v>4</v>
      </c>
      <c r="J102" s="186">
        <f ca="1">INDIRECT(ADDRESS(ROW()-1,VLOOKUP($A$6,Metadata!$A:$C,3,FALSE),,1,J$7))</f>
        <v>3.8</v>
      </c>
      <c r="K102" s="94"/>
      <c r="L102" s="94"/>
      <c r="M102" s="94"/>
      <c r="N102" s="94"/>
      <c r="O102" s="94"/>
      <c r="P102" s="94"/>
      <c r="Q102" s="94"/>
      <c r="R102" s="94"/>
      <c r="S102" s="94"/>
      <c r="T102" s="94"/>
      <c r="U102" s="94"/>
      <c r="V102" s="94"/>
      <c r="W102" s="40"/>
      <c r="X102" s="40"/>
      <c r="Y102" s="40"/>
      <c r="Z102" s="40"/>
      <c r="AA102" s="40"/>
      <c r="AB102" s="40"/>
      <c r="AC102" s="40"/>
      <c r="AD102" s="40"/>
      <c r="AE102" s="40"/>
      <c r="AF102" s="40"/>
      <c r="AG102" s="40"/>
      <c r="AH102" s="40"/>
      <c r="AI102" s="40"/>
      <c r="AJ102" s="40"/>
      <c r="AK102" s="40"/>
      <c r="AL102" s="34"/>
    </row>
    <row r="103" spans="1:38">
      <c r="A103" s="112" t="s">
        <v>19</v>
      </c>
      <c r="B103" s="113">
        <f ca="1">INDIRECT(ADDRESS(ROW()-1,VLOOKUP($A$6,Metadata!$A:$C,3,FALSE),,1,B$7))</f>
        <v>15.4</v>
      </c>
      <c r="C103" s="113">
        <f ca="1">INDIRECT(ADDRESS(ROW()-1,VLOOKUP($A$6,Metadata!$A:$C,3,FALSE),,1,C$7))</f>
        <v>11.3</v>
      </c>
      <c r="D103" s="113">
        <f ca="1">INDIRECT(ADDRESS(ROW()-1,VLOOKUP($A$6,Metadata!$A:$C,3,FALSE),,1,D$7))</f>
        <v>10.1</v>
      </c>
      <c r="E103" s="113">
        <f ca="1">INDIRECT(ADDRESS(ROW()-1,VLOOKUP($A$6,Metadata!$A:$C,3,FALSE),,1,E$7))</f>
        <v>12.4</v>
      </c>
      <c r="F103" s="113">
        <f ca="1">INDIRECT(ADDRESS(ROW()-1,VLOOKUP($A$6,Metadata!$A:$C,3,FALSE),,1,F$7))</f>
        <v>11.9</v>
      </c>
      <c r="G103" s="113">
        <f ca="1">INDIRECT(ADDRESS(ROW()-1,VLOOKUP($A$6,Metadata!$A:$C,3,FALSE),,1,G$7))</f>
        <v>13.4</v>
      </c>
      <c r="H103" s="113">
        <f ca="1">INDIRECT(ADDRESS(ROW()-1,VLOOKUP($A$6,Metadata!$A:$C,3,FALSE),,1,H$7))</f>
        <v>9.1</v>
      </c>
      <c r="I103" s="113">
        <f ca="1">INDIRECT(ADDRESS(ROW()-1,VLOOKUP($A$6,Metadata!$A:$C,3,FALSE),,1,I$7))</f>
        <v>9.9</v>
      </c>
      <c r="J103" s="186">
        <f ca="1">INDIRECT(ADDRESS(ROW()-1,VLOOKUP($A$6,Metadata!$A:$C,3,FALSE),,1,J$7))</f>
        <v>11.8</v>
      </c>
      <c r="K103" s="94"/>
      <c r="L103" s="94"/>
      <c r="M103" s="94"/>
      <c r="N103" s="94"/>
      <c r="O103" s="94"/>
      <c r="P103" s="94"/>
      <c r="Q103" s="94"/>
      <c r="R103" s="94"/>
      <c r="S103" s="94"/>
      <c r="T103" s="94"/>
      <c r="U103" s="94"/>
      <c r="V103" s="94"/>
      <c r="W103" s="40"/>
      <c r="X103" s="40"/>
      <c r="Y103" s="40"/>
      <c r="Z103" s="40"/>
      <c r="AA103" s="40"/>
      <c r="AB103" s="40"/>
      <c r="AC103" s="40"/>
      <c r="AD103" s="40"/>
      <c r="AE103" s="40"/>
      <c r="AF103" s="40"/>
      <c r="AG103" s="40"/>
      <c r="AH103" s="40"/>
      <c r="AI103" s="40"/>
      <c r="AJ103" s="40"/>
      <c r="AK103" s="40"/>
      <c r="AL103" s="34"/>
    </row>
    <row r="104" spans="1:38">
      <c r="A104" s="111" t="s">
        <v>13</v>
      </c>
      <c r="B104" s="113"/>
      <c r="C104" s="113"/>
      <c r="D104" s="113"/>
      <c r="E104" s="113"/>
      <c r="F104" s="113"/>
      <c r="G104" s="113"/>
      <c r="H104" s="113"/>
      <c r="I104" s="113"/>
      <c r="J104" s="187"/>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row>
    <row r="105" spans="1:38">
      <c r="A105" s="112" t="s">
        <v>20</v>
      </c>
      <c r="B105" s="113">
        <f ca="1">INDIRECT(ADDRESS(ROW()-1,VLOOKUP($A$6,Metadata!$A:$C,3,FALSE),,1,B$7))</f>
        <v>0.2</v>
      </c>
      <c r="C105" s="113">
        <f ca="1">INDIRECT(ADDRESS(ROW()-1,VLOOKUP($A$6,Metadata!$A:$C,3,FALSE),,1,C$7))</f>
        <v>0.1</v>
      </c>
      <c r="D105" s="113">
        <f ca="1">INDIRECT(ADDRESS(ROW()-1,VLOOKUP($A$6,Metadata!$A:$C,3,FALSE),,1,D$7))</f>
        <v>0.2</v>
      </c>
      <c r="E105" s="113">
        <f ca="1">INDIRECT(ADDRESS(ROW()-1,VLOOKUP($A$6,Metadata!$A:$C,3,FALSE),,1,E$7))</f>
        <v>0.2</v>
      </c>
      <c r="F105" s="113">
        <f ca="1">INDIRECT(ADDRESS(ROW()-1,VLOOKUP($A$6,Metadata!$A:$C,3,FALSE),,1,F$7))</f>
        <v>0.1</v>
      </c>
      <c r="G105" s="113">
        <f ca="1">INDIRECT(ADDRESS(ROW()-1,VLOOKUP($A$6,Metadata!$A:$C,3,FALSE),,1,G$7))</f>
        <v>0.1</v>
      </c>
      <c r="H105" s="113">
        <f ca="1">INDIRECT(ADDRESS(ROW()-1,VLOOKUP($A$6,Metadata!$A:$C,3,FALSE),,1,H$7))</f>
        <v>0.2</v>
      </c>
      <c r="I105" s="113">
        <f ca="1">INDIRECT(ADDRESS(ROW()-1,VLOOKUP($A$6,Metadata!$A:$C,3,FALSE),,1,I$7))</f>
        <v>0.1</v>
      </c>
      <c r="J105" s="186">
        <f ca="1">INDIRECT(ADDRESS(ROW()-1,VLOOKUP($A$6,Metadata!$A:$C,3,FALSE),,1,J$7))</f>
        <v>0.2</v>
      </c>
      <c r="K105" s="94"/>
      <c r="L105" s="94"/>
      <c r="M105" s="94"/>
      <c r="N105" s="94"/>
      <c r="O105" s="94"/>
      <c r="P105" s="94"/>
      <c r="Q105" s="94"/>
      <c r="R105" s="94"/>
      <c r="S105" s="94"/>
      <c r="T105" s="94"/>
      <c r="U105" s="94"/>
      <c r="V105" s="94"/>
      <c r="W105" s="40"/>
      <c r="X105" s="40"/>
      <c r="Y105" s="40"/>
      <c r="Z105" s="40"/>
      <c r="AA105" s="40"/>
      <c r="AB105" s="40"/>
      <c r="AC105" s="40"/>
      <c r="AD105" s="40"/>
      <c r="AE105" s="40"/>
      <c r="AF105" s="40"/>
      <c r="AG105" s="40"/>
      <c r="AH105" s="40"/>
      <c r="AI105" s="40"/>
      <c r="AJ105" s="40"/>
      <c r="AK105" s="40"/>
      <c r="AL105" s="34"/>
    </row>
    <row r="106" spans="1:38">
      <c r="A106" s="112" t="s">
        <v>21</v>
      </c>
      <c r="B106" s="113">
        <f ca="1">INDIRECT(ADDRESS(ROW()-1,VLOOKUP($A$6,Metadata!$A:$C,3,FALSE),,1,B$7))</f>
        <v>0.2</v>
      </c>
      <c r="C106" s="113">
        <f ca="1">INDIRECT(ADDRESS(ROW()-1,VLOOKUP($A$6,Metadata!$A:$C,3,FALSE),,1,C$7))</f>
        <v>0.1</v>
      </c>
      <c r="D106" s="113">
        <f ca="1">INDIRECT(ADDRESS(ROW()-1,VLOOKUP($A$6,Metadata!$A:$C,3,FALSE),,1,D$7))</f>
        <v>0.1</v>
      </c>
      <c r="E106" s="113">
        <f ca="1">INDIRECT(ADDRESS(ROW()-1,VLOOKUP($A$6,Metadata!$A:$C,3,FALSE),,1,E$7))</f>
        <v>0.1</v>
      </c>
      <c r="F106" s="113">
        <f ca="1">INDIRECT(ADDRESS(ROW()-1,VLOOKUP($A$6,Metadata!$A:$C,3,FALSE),,1,F$7))</f>
        <v>0.1</v>
      </c>
      <c r="G106" s="113">
        <f ca="1">INDIRECT(ADDRESS(ROW()-1,VLOOKUP($A$6,Metadata!$A:$C,3,FALSE),,1,G$7))</f>
        <v>0.1</v>
      </c>
      <c r="H106" s="113">
        <f ca="1">INDIRECT(ADDRESS(ROW()-1,VLOOKUP($A$6,Metadata!$A:$C,3,FALSE),,1,H$7))</f>
        <v>0.1</v>
      </c>
      <c r="I106" s="113">
        <f ca="1">INDIRECT(ADDRESS(ROW()-1,VLOOKUP($A$6,Metadata!$A:$C,3,FALSE),,1,I$7))</f>
        <v>0.1</v>
      </c>
      <c r="J106" s="186">
        <f ca="1">INDIRECT(ADDRESS(ROW()-1,VLOOKUP($A$6,Metadata!$A:$C,3,FALSE),,1,J$7))</f>
        <v>0.1</v>
      </c>
      <c r="K106" s="94"/>
      <c r="L106" s="94"/>
      <c r="M106" s="94"/>
      <c r="N106" s="94"/>
      <c r="O106" s="94"/>
      <c r="P106" s="94"/>
      <c r="Q106" s="94"/>
      <c r="R106" s="94"/>
      <c r="S106" s="94"/>
      <c r="T106" s="94"/>
      <c r="U106" s="94"/>
      <c r="V106" s="94"/>
      <c r="W106" s="40"/>
      <c r="X106" s="40"/>
      <c r="Y106" s="40"/>
      <c r="Z106" s="40"/>
      <c r="AA106" s="40"/>
      <c r="AB106" s="40"/>
      <c r="AC106" s="40"/>
      <c r="AD106" s="40"/>
      <c r="AE106" s="40"/>
      <c r="AF106" s="40"/>
      <c r="AG106" s="40"/>
      <c r="AH106" s="40"/>
      <c r="AI106" s="40"/>
      <c r="AJ106" s="40"/>
      <c r="AK106" s="40"/>
      <c r="AL106" s="34"/>
    </row>
    <row r="107" spans="1:38" s="9" customFormat="1" ht="15">
      <c r="A107" s="119" t="s">
        <v>14</v>
      </c>
      <c r="B107" s="116">
        <f ca="1">INDIRECT(ADDRESS(ROW()-1,VLOOKUP($A$6,Metadata!$A:$C,3,FALSE),,1,B$7))</f>
        <v>0.2</v>
      </c>
      <c r="C107" s="116">
        <f ca="1">INDIRECT(ADDRESS(ROW()-1,VLOOKUP($A$6,Metadata!$A:$C,3,FALSE),,1,C$7))</f>
        <v>0.1</v>
      </c>
      <c r="D107" s="116">
        <f ca="1">INDIRECT(ADDRESS(ROW()-1,VLOOKUP($A$6,Metadata!$A:$C,3,FALSE),,1,D$7))</f>
        <v>0.1</v>
      </c>
      <c r="E107" s="116">
        <f ca="1">INDIRECT(ADDRESS(ROW()-1,VLOOKUP($A$6,Metadata!$A:$C,3,FALSE),,1,E$7))</f>
        <v>0.1</v>
      </c>
      <c r="F107" s="116">
        <f ca="1">INDIRECT(ADDRESS(ROW()-1,VLOOKUP($A$6,Metadata!$A:$C,3,FALSE),,1,F$7))</f>
        <v>0.1</v>
      </c>
      <c r="G107" s="116">
        <f ca="1">INDIRECT(ADDRESS(ROW()-1,VLOOKUP($A$6,Metadata!$A:$C,3,FALSE),,1,G$7))</f>
        <v>0.1</v>
      </c>
      <c r="H107" s="116">
        <f ca="1">INDIRECT(ADDRESS(ROW()-1,VLOOKUP($A$6,Metadata!$A:$C,3,FALSE),,1,H$7))</f>
        <v>0.1</v>
      </c>
      <c r="I107" s="116">
        <f ca="1">INDIRECT(ADDRESS(ROW()-1,VLOOKUP($A$6,Metadata!$A:$C,3,FALSE),,1,I$7))</f>
        <v>0.1</v>
      </c>
      <c r="J107" s="189">
        <f ca="1">INDIRECT(ADDRESS(ROW()-1,VLOOKUP($A$6,Metadata!$A:$C,3,FALSE),,1,J$7))</f>
        <v>0.1</v>
      </c>
      <c r="K107" s="95"/>
      <c r="L107" s="95"/>
      <c r="M107" s="95"/>
      <c r="N107" s="95"/>
      <c r="O107" s="95"/>
      <c r="P107" s="95"/>
      <c r="Q107" s="95"/>
      <c r="R107" s="95"/>
      <c r="S107" s="95"/>
      <c r="T107" s="95"/>
      <c r="U107" s="95"/>
      <c r="V107" s="95"/>
      <c r="W107" s="47"/>
      <c r="X107" s="47"/>
      <c r="Y107" s="47"/>
      <c r="Z107" s="47"/>
      <c r="AA107" s="47"/>
      <c r="AB107" s="47"/>
      <c r="AC107" s="47"/>
      <c r="AD107" s="47"/>
      <c r="AE107" s="47"/>
      <c r="AF107" s="47"/>
      <c r="AG107" s="47"/>
      <c r="AH107" s="47"/>
      <c r="AI107" s="47"/>
      <c r="AJ107" s="47"/>
      <c r="AK107" s="47"/>
      <c r="AL107" s="48"/>
    </row>
    <row r="108" spans="1:38" s="9" customFormat="1" ht="15">
      <c r="A108" s="132"/>
      <c r="B108" s="211" t="s">
        <v>79</v>
      </c>
      <c r="C108" s="211"/>
      <c r="D108" s="211"/>
      <c r="E108" s="211"/>
      <c r="F108" s="211"/>
      <c r="G108" s="211"/>
      <c r="H108" s="211"/>
      <c r="I108" s="211"/>
      <c r="J108" s="21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row>
    <row r="109" spans="1:38" s="29" customFormat="1" ht="11.25">
      <c r="A109" s="108" t="s">
        <v>41</v>
      </c>
      <c r="B109" s="109"/>
      <c r="C109" s="109"/>
      <c r="D109" s="109"/>
      <c r="E109" s="109"/>
      <c r="F109" s="109"/>
      <c r="G109" s="109"/>
      <c r="H109" s="108"/>
      <c r="I109" s="33"/>
      <c r="J109" s="2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row>
    <row r="110" spans="1:38">
      <c r="A110" s="111" t="s">
        <v>4</v>
      </c>
      <c r="B110" s="120"/>
      <c r="C110" s="121"/>
      <c r="D110" s="122"/>
      <c r="E110" s="123"/>
      <c r="F110" s="123"/>
      <c r="G110" s="123"/>
      <c r="H110" s="124"/>
      <c r="I110" s="34"/>
      <c r="J110" s="185"/>
      <c r="K110" s="34"/>
      <c r="L110" s="34"/>
      <c r="M110" s="34"/>
      <c r="N110" s="34"/>
      <c r="O110" s="34"/>
      <c r="P110" s="34"/>
      <c r="Q110" s="34"/>
      <c r="R110" s="34"/>
      <c r="S110" s="34"/>
      <c r="T110" s="35"/>
      <c r="U110" s="93"/>
      <c r="V110" s="93"/>
      <c r="W110" s="34"/>
      <c r="X110" s="40"/>
      <c r="Y110" s="40"/>
      <c r="Z110" s="40"/>
      <c r="AA110" s="40"/>
      <c r="AB110" s="40"/>
      <c r="AC110" s="40"/>
      <c r="AD110" s="40"/>
      <c r="AE110" s="40"/>
      <c r="AF110" s="40"/>
      <c r="AG110" s="40"/>
      <c r="AH110" s="40"/>
      <c r="AI110" s="40"/>
      <c r="AJ110" s="40"/>
      <c r="AK110" s="40"/>
      <c r="AL110" s="34"/>
    </row>
    <row r="111" spans="1:38">
      <c r="A111" s="112" t="s">
        <v>5</v>
      </c>
      <c r="B111" s="113">
        <f ca="1">INDIRECT(ADDRESS(ROW()-1,VLOOKUP($A$6,Metadata!$A:$C,3,FALSE),,1,B$7))</f>
        <v>0.7</v>
      </c>
      <c r="C111" s="113">
        <f ca="1">INDIRECT(ADDRESS(ROW()-1,VLOOKUP($A$6,Metadata!$A:$C,3,FALSE),,1,C$7))</f>
        <v>0.8</v>
      </c>
      <c r="D111" s="113">
        <f ca="1">INDIRECT(ADDRESS(ROW()-1,VLOOKUP($A$6,Metadata!$A:$C,3,FALSE),,1,D$7))</f>
        <v>0.8</v>
      </c>
      <c r="E111" s="113">
        <f ca="1">INDIRECT(ADDRESS(ROW()-1,VLOOKUP($A$6,Metadata!$A:$C,3,FALSE),,1,E$7))</f>
        <v>1</v>
      </c>
      <c r="F111" s="113">
        <f ca="1">INDIRECT(ADDRESS(ROW()-1,VLOOKUP($A$6,Metadata!$A:$C,3,FALSE),,1,F$7))</f>
        <v>0.8</v>
      </c>
      <c r="G111" s="113">
        <f ca="1">INDIRECT(ADDRESS(ROW()-1,VLOOKUP($A$6,Metadata!$A:$C,3,FALSE),,1,G$7))</f>
        <v>0.7</v>
      </c>
      <c r="H111" s="113">
        <f ca="1">INDIRECT(ADDRESS(ROW()-1,VLOOKUP($A$6,Metadata!$A:$C,3,FALSE),,1,H$7))</f>
        <v>0.8</v>
      </c>
      <c r="I111" s="113">
        <f ca="1">INDIRECT(ADDRESS(ROW()-1,VLOOKUP($A$6,Metadata!$A:$C,3,FALSE),,1,I$7))</f>
        <v>0.9</v>
      </c>
      <c r="J111" s="186">
        <f ca="1">INDIRECT(ADDRESS(ROW()-1,VLOOKUP($A$6,Metadata!$A:$C,3,FALSE),,1,J$7))</f>
        <v>0.7</v>
      </c>
      <c r="K111" s="94"/>
      <c r="L111" s="94"/>
      <c r="M111" s="94"/>
      <c r="N111" s="96"/>
      <c r="O111" s="96"/>
      <c r="P111" s="96"/>
      <c r="Q111" s="96"/>
      <c r="R111" s="96"/>
      <c r="S111" s="96"/>
      <c r="T111" s="96"/>
      <c r="U111" s="96"/>
      <c r="V111" s="96"/>
      <c r="W111" s="40"/>
      <c r="X111" s="40"/>
      <c r="Y111" s="40"/>
      <c r="Z111" s="40"/>
      <c r="AA111" s="40"/>
      <c r="AB111" s="40"/>
      <c r="AC111" s="40"/>
      <c r="AD111" s="40"/>
      <c r="AE111" s="40"/>
      <c r="AF111" s="40"/>
      <c r="AG111" s="40"/>
      <c r="AH111" s="40"/>
      <c r="AI111" s="40"/>
      <c r="AJ111" s="40"/>
      <c r="AK111" s="40"/>
      <c r="AL111" s="34"/>
    </row>
    <row r="112" spans="1:38">
      <c r="A112" s="112" t="s">
        <v>6</v>
      </c>
      <c r="B112" s="113">
        <f ca="1">INDIRECT(ADDRESS(ROW()-1,VLOOKUP($A$6,Metadata!$A:$C,3,FALSE),,1,B$7))</f>
        <v>1</v>
      </c>
      <c r="C112" s="113">
        <f ca="1">INDIRECT(ADDRESS(ROW()-1,VLOOKUP($A$6,Metadata!$A:$C,3,FALSE),,1,C$7))</f>
        <v>0.9</v>
      </c>
      <c r="D112" s="113">
        <f ca="1">INDIRECT(ADDRESS(ROW()-1,VLOOKUP($A$6,Metadata!$A:$C,3,FALSE),,1,D$7))</f>
        <v>0.9</v>
      </c>
      <c r="E112" s="113">
        <f ca="1">INDIRECT(ADDRESS(ROW()-1,VLOOKUP($A$6,Metadata!$A:$C,3,FALSE),,1,E$7))</f>
        <v>0.8</v>
      </c>
      <c r="F112" s="113">
        <f ca="1">INDIRECT(ADDRESS(ROW()-1,VLOOKUP($A$6,Metadata!$A:$C,3,FALSE),,1,F$7))</f>
        <v>1</v>
      </c>
      <c r="G112" s="113">
        <f ca="1">INDIRECT(ADDRESS(ROW()-1,VLOOKUP($A$6,Metadata!$A:$C,3,FALSE),,1,G$7))</f>
        <v>1</v>
      </c>
      <c r="H112" s="113">
        <f ca="1">INDIRECT(ADDRESS(ROW()-1,VLOOKUP($A$6,Metadata!$A:$C,3,FALSE),,1,H$7))</f>
        <v>0.9</v>
      </c>
      <c r="I112" s="113">
        <f ca="1">INDIRECT(ADDRESS(ROW()-1,VLOOKUP($A$6,Metadata!$A:$C,3,FALSE),,1,I$7))</f>
        <v>1.2</v>
      </c>
      <c r="J112" s="186">
        <f ca="1">INDIRECT(ADDRESS(ROW()-1,VLOOKUP($A$6,Metadata!$A:$C,3,FALSE),,1,J$7))</f>
        <v>0.8</v>
      </c>
      <c r="K112" s="94"/>
      <c r="L112" s="94"/>
      <c r="M112" s="94"/>
      <c r="N112" s="96"/>
      <c r="O112" s="96"/>
      <c r="P112" s="96"/>
      <c r="Q112" s="96"/>
      <c r="R112" s="96"/>
      <c r="S112" s="96"/>
      <c r="T112" s="96"/>
      <c r="U112" s="96"/>
      <c r="V112" s="96"/>
      <c r="W112" s="40"/>
      <c r="X112" s="40"/>
      <c r="Y112" s="40"/>
      <c r="Z112" s="40"/>
      <c r="AA112" s="40"/>
      <c r="AB112" s="40"/>
      <c r="AC112" s="40"/>
      <c r="AD112" s="40"/>
      <c r="AE112" s="40"/>
      <c r="AF112" s="40"/>
      <c r="AG112" s="40"/>
      <c r="AH112" s="40"/>
      <c r="AI112" s="40"/>
      <c r="AJ112" s="40"/>
      <c r="AK112" s="40"/>
      <c r="AL112" s="34"/>
    </row>
    <row r="113" spans="1:38">
      <c r="A113" s="112" t="s">
        <v>7</v>
      </c>
      <c r="B113" s="113">
        <f ca="1">INDIRECT(ADDRESS(ROW()-1,VLOOKUP($A$6,Metadata!$A:$C,3,FALSE),,1,B$7))</f>
        <v>0.9</v>
      </c>
      <c r="C113" s="113">
        <f ca="1">INDIRECT(ADDRESS(ROW()-1,VLOOKUP($A$6,Metadata!$A:$C,3,FALSE),,1,C$7))</f>
        <v>1</v>
      </c>
      <c r="D113" s="113">
        <f ca="1">INDIRECT(ADDRESS(ROW()-1,VLOOKUP($A$6,Metadata!$A:$C,3,FALSE),,1,D$7))</f>
        <v>1.1000000000000001</v>
      </c>
      <c r="E113" s="113">
        <f ca="1">INDIRECT(ADDRESS(ROW()-1,VLOOKUP($A$6,Metadata!$A:$C,3,FALSE),,1,E$7))</f>
        <v>1.5</v>
      </c>
      <c r="F113" s="113">
        <f ca="1">INDIRECT(ADDRESS(ROW()-1,VLOOKUP($A$6,Metadata!$A:$C,3,FALSE),,1,F$7))</f>
        <v>1</v>
      </c>
      <c r="G113" s="113">
        <f ca="1">INDIRECT(ADDRESS(ROW()-1,VLOOKUP($A$6,Metadata!$A:$C,3,FALSE),,1,G$7))</f>
        <v>1.1000000000000001</v>
      </c>
      <c r="H113" s="113">
        <f ca="1">INDIRECT(ADDRESS(ROW()-1,VLOOKUP($A$6,Metadata!$A:$C,3,FALSE),,1,H$7))</f>
        <v>1</v>
      </c>
      <c r="I113" s="113">
        <f ca="1">INDIRECT(ADDRESS(ROW()-1,VLOOKUP($A$6,Metadata!$A:$C,3,FALSE),,1,I$7))</f>
        <v>0.9</v>
      </c>
      <c r="J113" s="186">
        <f ca="1">INDIRECT(ADDRESS(ROW()-1,VLOOKUP($A$6,Metadata!$A:$C,3,FALSE),,1,J$7))</f>
        <v>1</v>
      </c>
      <c r="K113" s="94"/>
      <c r="L113" s="94"/>
      <c r="M113" s="94"/>
      <c r="N113" s="96"/>
      <c r="O113" s="96"/>
      <c r="P113" s="96"/>
      <c r="Q113" s="96"/>
      <c r="R113" s="96"/>
      <c r="S113" s="96"/>
      <c r="T113" s="96"/>
      <c r="U113" s="96"/>
      <c r="V113" s="96"/>
      <c r="W113" s="40"/>
      <c r="X113" s="40"/>
      <c r="Y113" s="40"/>
      <c r="Z113" s="40"/>
      <c r="AA113" s="40"/>
      <c r="AB113" s="40"/>
      <c r="AC113" s="40"/>
      <c r="AD113" s="40"/>
      <c r="AE113" s="40"/>
      <c r="AF113" s="40"/>
      <c r="AG113" s="40"/>
      <c r="AH113" s="40"/>
      <c r="AI113" s="40"/>
      <c r="AJ113" s="40"/>
      <c r="AK113" s="40"/>
      <c r="AL113" s="34"/>
    </row>
    <row r="114" spans="1:38">
      <c r="A114" s="112" t="s">
        <v>8</v>
      </c>
      <c r="B114" s="113">
        <f ca="1">INDIRECT(ADDRESS(ROW()-1,VLOOKUP($A$6,Metadata!$A:$C,3,FALSE),,1,B$7))</f>
        <v>1.2</v>
      </c>
      <c r="C114" s="113">
        <f ca="1">INDIRECT(ADDRESS(ROW()-1,VLOOKUP($A$6,Metadata!$A:$C,3,FALSE),,1,C$7))</f>
        <v>1.5</v>
      </c>
      <c r="D114" s="113">
        <f ca="1">INDIRECT(ADDRESS(ROW()-1,VLOOKUP($A$6,Metadata!$A:$C,3,FALSE),,1,D$7))</f>
        <v>1.7</v>
      </c>
      <c r="E114" s="113">
        <f ca="1">INDIRECT(ADDRESS(ROW()-1,VLOOKUP($A$6,Metadata!$A:$C,3,FALSE),,1,E$7))</f>
        <v>1.7</v>
      </c>
      <c r="F114" s="113">
        <f ca="1">INDIRECT(ADDRESS(ROW()-1,VLOOKUP($A$6,Metadata!$A:$C,3,FALSE),,1,F$7))</f>
        <v>1.3</v>
      </c>
      <c r="G114" s="113">
        <f ca="1">INDIRECT(ADDRESS(ROW()-1,VLOOKUP($A$6,Metadata!$A:$C,3,FALSE),,1,G$7))</f>
        <v>1</v>
      </c>
      <c r="H114" s="113">
        <f ca="1">INDIRECT(ADDRESS(ROW()-1,VLOOKUP($A$6,Metadata!$A:$C,3,FALSE),,1,H$7))</f>
        <v>1.3</v>
      </c>
      <c r="I114" s="113">
        <f ca="1">INDIRECT(ADDRESS(ROW()-1,VLOOKUP($A$6,Metadata!$A:$C,3,FALSE),,1,I$7))</f>
        <v>1.5</v>
      </c>
      <c r="J114" s="186">
        <f ca="1">INDIRECT(ADDRESS(ROW()-1,VLOOKUP($A$6,Metadata!$A:$C,3,FALSE),,1,J$7))</f>
        <v>1.2</v>
      </c>
      <c r="K114" s="94"/>
      <c r="L114" s="94"/>
      <c r="M114" s="94"/>
      <c r="N114" s="96"/>
      <c r="O114" s="96"/>
      <c r="P114" s="96"/>
      <c r="Q114" s="96"/>
      <c r="R114" s="96"/>
      <c r="S114" s="96"/>
      <c r="T114" s="96"/>
      <c r="U114" s="96"/>
      <c r="V114" s="96"/>
      <c r="W114" s="40"/>
      <c r="X114" s="40"/>
      <c r="Y114" s="40"/>
      <c r="Z114" s="40"/>
      <c r="AA114" s="40"/>
      <c r="AB114" s="40"/>
      <c r="AC114" s="40"/>
      <c r="AD114" s="40"/>
      <c r="AE114" s="40"/>
      <c r="AF114" s="40"/>
      <c r="AG114" s="40"/>
      <c r="AH114" s="40"/>
      <c r="AI114" s="40"/>
      <c r="AJ114" s="40"/>
      <c r="AK114" s="40"/>
      <c r="AL114" s="34"/>
    </row>
    <row r="115" spans="1:38">
      <c r="A115" s="112" t="s">
        <v>9</v>
      </c>
      <c r="B115" s="113">
        <f ca="1">INDIRECT(ADDRESS(ROW()-1,VLOOKUP($A$6,Metadata!$A:$C,3,FALSE),,1,B$7))</f>
        <v>0.5</v>
      </c>
      <c r="C115" s="113">
        <f ca="1">INDIRECT(ADDRESS(ROW()-1,VLOOKUP($A$6,Metadata!$A:$C,3,FALSE),,1,C$7))</f>
        <v>1.3</v>
      </c>
      <c r="D115" s="113">
        <f ca="1">INDIRECT(ADDRESS(ROW()-1,VLOOKUP($A$6,Metadata!$A:$C,3,FALSE),,1,D$7))</f>
        <v>1.1000000000000001</v>
      </c>
      <c r="E115" s="113">
        <f ca="1">INDIRECT(ADDRESS(ROW()-1,VLOOKUP($A$6,Metadata!$A:$C,3,FALSE),,1,E$7))</f>
        <v>1.2</v>
      </c>
      <c r="F115" s="113">
        <f ca="1">INDIRECT(ADDRESS(ROW()-1,VLOOKUP($A$6,Metadata!$A:$C,3,FALSE),,1,F$7))</f>
        <v>1.1000000000000001</v>
      </c>
      <c r="G115" s="113">
        <f ca="1">INDIRECT(ADDRESS(ROW()-1,VLOOKUP($A$6,Metadata!$A:$C,3,FALSE),,1,G$7))</f>
        <v>0.8</v>
      </c>
      <c r="H115" s="113">
        <f ca="1">INDIRECT(ADDRESS(ROW()-1,VLOOKUP($A$6,Metadata!$A:$C,3,FALSE),,1,H$7))</f>
        <v>1.3</v>
      </c>
      <c r="I115" s="113">
        <f ca="1">INDIRECT(ADDRESS(ROW()-1,VLOOKUP($A$6,Metadata!$A:$C,3,FALSE),,1,I$7))</f>
        <v>1.3</v>
      </c>
      <c r="J115" s="186">
        <f ca="1">INDIRECT(ADDRESS(ROW()-1,VLOOKUP($A$6,Metadata!$A:$C,3,FALSE),,1,J$7))</f>
        <v>1.3</v>
      </c>
      <c r="K115" s="94"/>
      <c r="L115" s="94"/>
      <c r="M115" s="94"/>
      <c r="N115" s="96"/>
      <c r="O115" s="96"/>
      <c r="P115" s="96"/>
      <c r="Q115" s="96"/>
      <c r="R115" s="96"/>
      <c r="S115" s="96"/>
      <c r="T115" s="96"/>
      <c r="U115" s="96"/>
      <c r="V115" s="96"/>
      <c r="W115" s="40"/>
      <c r="X115" s="40"/>
      <c r="Y115" s="40"/>
      <c r="Z115" s="40"/>
      <c r="AA115" s="40"/>
      <c r="AB115" s="40"/>
      <c r="AC115" s="40"/>
      <c r="AD115" s="40"/>
      <c r="AE115" s="40"/>
      <c r="AF115" s="40"/>
      <c r="AG115" s="40"/>
      <c r="AH115" s="40"/>
      <c r="AI115" s="40"/>
      <c r="AJ115" s="40"/>
      <c r="AK115" s="40"/>
      <c r="AL115" s="34"/>
    </row>
    <row r="116" spans="1:38">
      <c r="A116" s="112" t="s">
        <v>10</v>
      </c>
      <c r="B116" s="113">
        <f ca="1">INDIRECT(ADDRESS(ROW()-1,VLOOKUP($A$6,Metadata!$A:$C,3,FALSE),,1,B$7))</f>
        <v>1.7</v>
      </c>
      <c r="C116" s="113">
        <f ca="1">INDIRECT(ADDRESS(ROW()-1,VLOOKUP($A$6,Metadata!$A:$C,3,FALSE),,1,C$7))</f>
        <v>1.5</v>
      </c>
      <c r="D116" s="113">
        <f ca="1">INDIRECT(ADDRESS(ROW()-1,VLOOKUP($A$6,Metadata!$A:$C,3,FALSE),,1,D$7))</f>
        <v>1.7</v>
      </c>
      <c r="E116" s="113">
        <f ca="1">INDIRECT(ADDRESS(ROW()-1,VLOOKUP($A$6,Metadata!$A:$C,3,FALSE),,1,E$7))</f>
        <v>1.8</v>
      </c>
      <c r="F116" s="113">
        <f ca="1">INDIRECT(ADDRESS(ROW()-1,VLOOKUP($A$6,Metadata!$A:$C,3,FALSE),,1,F$7))</f>
        <v>1.4</v>
      </c>
      <c r="G116" s="113">
        <f ca="1">INDIRECT(ADDRESS(ROW()-1,VLOOKUP($A$6,Metadata!$A:$C,3,FALSE),,1,G$7))</f>
        <v>1.7</v>
      </c>
      <c r="H116" s="113">
        <f ca="1">INDIRECT(ADDRESS(ROW()-1,VLOOKUP($A$6,Metadata!$A:$C,3,FALSE),,1,H$7))</f>
        <v>2.1</v>
      </c>
      <c r="I116" s="113">
        <f ca="1">INDIRECT(ADDRESS(ROW()-1,VLOOKUP($A$6,Metadata!$A:$C,3,FALSE),,1,I$7))</f>
        <v>2.1</v>
      </c>
      <c r="J116" s="186">
        <f ca="1">INDIRECT(ADDRESS(ROW()-1,VLOOKUP($A$6,Metadata!$A:$C,3,FALSE),,1,J$7))</f>
        <v>1.9</v>
      </c>
      <c r="K116" s="94"/>
      <c r="L116" s="94"/>
      <c r="M116" s="94"/>
      <c r="N116" s="96"/>
      <c r="O116" s="96"/>
      <c r="P116" s="96"/>
      <c r="Q116" s="96"/>
      <c r="R116" s="96"/>
      <c r="S116" s="96"/>
      <c r="T116" s="96"/>
      <c r="U116" s="96"/>
      <c r="V116" s="96"/>
      <c r="W116" s="40"/>
      <c r="X116" s="40"/>
      <c r="Y116" s="40"/>
      <c r="Z116" s="40"/>
      <c r="AA116" s="40"/>
      <c r="AB116" s="40"/>
      <c r="AC116" s="40"/>
      <c r="AD116" s="40"/>
      <c r="AE116" s="40"/>
      <c r="AF116" s="40"/>
      <c r="AG116" s="40"/>
      <c r="AH116" s="40"/>
      <c r="AI116" s="40"/>
      <c r="AJ116" s="40"/>
      <c r="AK116" s="40"/>
      <c r="AL116" s="34"/>
    </row>
    <row r="117" spans="1:38">
      <c r="A117" s="112" t="s">
        <v>11</v>
      </c>
      <c r="B117" s="113">
        <f ca="1">INDIRECT(ADDRESS(ROW()-1,VLOOKUP($A$6,Metadata!$A:$C,3,FALSE),,1,B$7))</f>
        <v>2.9</v>
      </c>
      <c r="C117" s="113">
        <f ca="1">INDIRECT(ADDRESS(ROW()-1,VLOOKUP($A$6,Metadata!$A:$C,3,FALSE),,1,C$7))</f>
        <v>1.4</v>
      </c>
      <c r="D117" s="113">
        <f ca="1">INDIRECT(ADDRESS(ROW()-1,VLOOKUP($A$6,Metadata!$A:$C,3,FALSE),,1,D$7))</f>
        <v>0.7</v>
      </c>
      <c r="E117" s="113">
        <f ca="1">INDIRECT(ADDRESS(ROW()-1,VLOOKUP($A$6,Metadata!$A:$C,3,FALSE),,1,E$7))</f>
        <v>2.2999999999999998</v>
      </c>
      <c r="F117" s="113">
        <f ca="1">INDIRECT(ADDRESS(ROW()-1,VLOOKUP($A$6,Metadata!$A:$C,3,FALSE),,1,F$7))</f>
        <v>1.8</v>
      </c>
      <c r="G117" s="113">
        <f ca="1">INDIRECT(ADDRESS(ROW()-1,VLOOKUP($A$6,Metadata!$A:$C,3,FALSE),,1,G$7))</f>
        <v>1.3</v>
      </c>
      <c r="H117" s="113">
        <f ca="1">INDIRECT(ADDRESS(ROW()-1,VLOOKUP($A$6,Metadata!$A:$C,3,FALSE),,1,H$7))</f>
        <v>2.9</v>
      </c>
      <c r="I117" s="113">
        <f ca="1">INDIRECT(ADDRESS(ROW()-1,VLOOKUP($A$6,Metadata!$A:$C,3,FALSE),,1,I$7))</f>
        <v>1.6</v>
      </c>
      <c r="J117" s="186">
        <f ca="1">INDIRECT(ADDRESS(ROW()-1,VLOOKUP($A$6,Metadata!$A:$C,3,FALSE),,1,J$7))</f>
        <v>3.3</v>
      </c>
      <c r="K117" s="94"/>
      <c r="L117" s="94"/>
      <c r="M117" s="94"/>
      <c r="N117" s="96"/>
      <c r="O117" s="96"/>
      <c r="P117" s="96"/>
      <c r="Q117" s="96"/>
      <c r="R117" s="96"/>
      <c r="S117" s="96"/>
      <c r="T117" s="96"/>
      <c r="U117" s="96"/>
      <c r="V117" s="96"/>
      <c r="W117" s="40"/>
      <c r="X117" s="40"/>
      <c r="Y117" s="40"/>
      <c r="Z117" s="40"/>
      <c r="AA117" s="40"/>
      <c r="AB117" s="40"/>
      <c r="AC117" s="40"/>
      <c r="AD117" s="40"/>
      <c r="AE117" s="40"/>
      <c r="AF117" s="40"/>
      <c r="AG117" s="40"/>
      <c r="AH117" s="40"/>
      <c r="AI117" s="40"/>
      <c r="AJ117" s="40"/>
      <c r="AK117" s="40"/>
      <c r="AL117" s="34"/>
    </row>
    <row r="118" spans="1:38">
      <c r="A118" s="112" t="s">
        <v>12</v>
      </c>
      <c r="B118" s="113">
        <f ca="1">INDIRECT(ADDRESS(ROW()-1,VLOOKUP($A$6,Metadata!$A:$C,3,FALSE),,1,B$7))</f>
        <v>1.3</v>
      </c>
      <c r="C118" s="113">
        <f ca="1">INDIRECT(ADDRESS(ROW()-1,VLOOKUP($A$6,Metadata!$A:$C,3,FALSE),,1,C$7))</f>
        <v>2</v>
      </c>
      <c r="D118" s="113">
        <f ca="1">INDIRECT(ADDRESS(ROW()-1,VLOOKUP($A$6,Metadata!$A:$C,3,FALSE),,1,D$7))</f>
        <v>1.3</v>
      </c>
      <c r="E118" s="113">
        <f ca="1">INDIRECT(ADDRESS(ROW()-1,VLOOKUP($A$6,Metadata!$A:$C,3,FALSE),,1,E$7))</f>
        <v>1.4</v>
      </c>
      <c r="F118" s="113">
        <f ca="1">INDIRECT(ADDRESS(ROW()-1,VLOOKUP($A$6,Metadata!$A:$C,3,FALSE),,1,F$7))</f>
        <v>1.4</v>
      </c>
      <c r="G118" s="113">
        <f ca="1">INDIRECT(ADDRESS(ROW()-1,VLOOKUP($A$6,Metadata!$A:$C,3,FALSE),,1,G$7))</f>
        <v>1.8</v>
      </c>
      <c r="H118" s="113">
        <f ca="1">INDIRECT(ADDRESS(ROW()-1,VLOOKUP($A$6,Metadata!$A:$C,3,FALSE),,1,H$7))</f>
        <v>1.5</v>
      </c>
      <c r="I118" s="113">
        <f ca="1">INDIRECT(ADDRESS(ROW()-1,VLOOKUP($A$6,Metadata!$A:$C,3,FALSE),,1,I$7))</f>
        <v>2.1</v>
      </c>
      <c r="J118" s="186">
        <f ca="1">INDIRECT(ADDRESS(ROW()-1,VLOOKUP($A$6,Metadata!$A:$C,3,FALSE),,1,J$7))</f>
        <v>1.7</v>
      </c>
      <c r="K118" s="94"/>
      <c r="L118" s="94"/>
      <c r="M118" s="94"/>
      <c r="N118" s="96"/>
      <c r="O118" s="96"/>
      <c r="P118" s="96"/>
      <c r="Q118" s="96"/>
      <c r="R118" s="96"/>
      <c r="S118" s="96"/>
      <c r="T118" s="96"/>
      <c r="U118" s="96"/>
      <c r="V118" s="96"/>
      <c r="W118" s="40"/>
      <c r="X118" s="40"/>
      <c r="Y118" s="40"/>
      <c r="Z118" s="40"/>
      <c r="AA118" s="40"/>
      <c r="AB118" s="40"/>
      <c r="AC118" s="40"/>
      <c r="AD118" s="40"/>
      <c r="AE118" s="40"/>
      <c r="AF118" s="40"/>
      <c r="AG118" s="40"/>
      <c r="AH118" s="40"/>
      <c r="AI118" s="40"/>
      <c r="AJ118" s="40"/>
      <c r="AK118" s="40"/>
      <c r="AL118" s="34"/>
    </row>
    <row r="119" spans="1:38">
      <c r="A119" s="111" t="s">
        <v>15</v>
      </c>
      <c r="B119" s="113"/>
      <c r="C119" s="113"/>
      <c r="D119" s="113"/>
      <c r="E119" s="113"/>
      <c r="F119" s="113"/>
      <c r="G119" s="113"/>
      <c r="H119" s="113"/>
      <c r="I119" s="113"/>
      <c r="J119" s="187"/>
      <c r="K119" s="34"/>
      <c r="L119" s="34"/>
      <c r="M119" s="34"/>
      <c r="N119" s="34"/>
      <c r="O119" s="34"/>
      <c r="P119" s="34"/>
      <c r="Q119" s="34"/>
      <c r="R119" s="34"/>
      <c r="S119" s="34"/>
      <c r="T119" s="34"/>
      <c r="U119" s="34"/>
      <c r="V119" s="34"/>
      <c r="W119" s="34"/>
      <c r="X119" s="40"/>
      <c r="Y119" s="40"/>
      <c r="Z119" s="40"/>
      <c r="AA119" s="40"/>
      <c r="AB119" s="40"/>
      <c r="AC119" s="40"/>
      <c r="AD119" s="40"/>
      <c r="AE119" s="40"/>
      <c r="AF119" s="40"/>
      <c r="AG119" s="40"/>
      <c r="AH119" s="40"/>
      <c r="AI119" s="40"/>
      <c r="AJ119" s="40"/>
      <c r="AK119" s="40"/>
      <c r="AL119" s="34"/>
    </row>
    <row r="120" spans="1:38">
      <c r="A120" s="112" t="s">
        <v>16</v>
      </c>
      <c r="B120" s="113">
        <f ca="1">INDIRECT(ADDRESS(ROW()-1,VLOOKUP($A$6,Metadata!$A:$C,3,FALSE),,1,B$7))</f>
        <v>0.3</v>
      </c>
      <c r="C120" s="113">
        <f ca="1">INDIRECT(ADDRESS(ROW()-1,VLOOKUP($A$6,Metadata!$A:$C,3,FALSE),,1,C$7))</f>
        <v>0.6</v>
      </c>
      <c r="D120" s="113">
        <f ca="1">INDIRECT(ADDRESS(ROW()-1,VLOOKUP($A$6,Metadata!$A:$C,3,FALSE),,1,D$7))</f>
        <v>0.5</v>
      </c>
      <c r="E120" s="113">
        <f ca="1">INDIRECT(ADDRESS(ROW()-1,VLOOKUP($A$6,Metadata!$A:$C,3,FALSE),,1,E$7))</f>
        <v>0.5</v>
      </c>
      <c r="F120" s="113">
        <f ca="1">INDIRECT(ADDRESS(ROW()-1,VLOOKUP($A$6,Metadata!$A:$C,3,FALSE),,1,F$7))</f>
        <v>0.3</v>
      </c>
      <c r="G120" s="113">
        <f ca="1">INDIRECT(ADDRESS(ROW()-1,VLOOKUP($A$6,Metadata!$A:$C,3,FALSE),,1,G$7))</f>
        <v>0.7</v>
      </c>
      <c r="H120" s="113">
        <f ca="1">INDIRECT(ADDRESS(ROW()-1,VLOOKUP($A$6,Metadata!$A:$C,3,FALSE),,1,H$7))</f>
        <v>0.3</v>
      </c>
      <c r="I120" s="113">
        <f ca="1">INDIRECT(ADDRESS(ROW()-1,VLOOKUP($A$6,Metadata!$A:$C,3,FALSE),,1,I$7))</f>
        <v>0.5</v>
      </c>
      <c r="J120" s="186">
        <f ca="1">INDIRECT(ADDRESS(ROW()-1,VLOOKUP($A$6,Metadata!$A:$C,3,FALSE),,1,J$7))</f>
        <v>0.3</v>
      </c>
      <c r="K120" s="94"/>
      <c r="L120" s="94"/>
      <c r="M120" s="94"/>
      <c r="N120" s="96"/>
      <c r="O120" s="96"/>
      <c r="P120" s="96"/>
      <c r="Q120" s="96"/>
      <c r="R120" s="96"/>
      <c r="S120" s="96"/>
      <c r="T120" s="96"/>
      <c r="U120" s="96"/>
      <c r="V120" s="96"/>
      <c r="W120" s="40"/>
      <c r="X120" s="40"/>
      <c r="Y120" s="40"/>
      <c r="Z120" s="40"/>
      <c r="AA120" s="40"/>
      <c r="AB120" s="40"/>
      <c r="AC120" s="40"/>
      <c r="AD120" s="40"/>
      <c r="AE120" s="40"/>
      <c r="AF120" s="40"/>
      <c r="AG120" s="40"/>
      <c r="AH120" s="40"/>
      <c r="AI120" s="40"/>
      <c r="AJ120" s="40"/>
      <c r="AK120" s="40"/>
      <c r="AL120" s="34"/>
    </row>
    <row r="121" spans="1:38">
      <c r="A121" s="112" t="s">
        <v>17</v>
      </c>
      <c r="B121" s="113">
        <f ca="1">INDIRECT(ADDRESS(ROW()-1,VLOOKUP($A$6,Metadata!$A:$C,3,FALSE),,1,B$7))</f>
        <v>1.8</v>
      </c>
      <c r="C121" s="113">
        <f ca="1">INDIRECT(ADDRESS(ROW()-1,VLOOKUP($A$6,Metadata!$A:$C,3,FALSE),,1,C$7))</f>
        <v>2.1</v>
      </c>
      <c r="D121" s="113">
        <f ca="1">INDIRECT(ADDRESS(ROW()-1,VLOOKUP($A$6,Metadata!$A:$C,3,FALSE),,1,D$7))</f>
        <v>2.6</v>
      </c>
      <c r="E121" s="113">
        <f ca="1">INDIRECT(ADDRESS(ROW()-1,VLOOKUP($A$6,Metadata!$A:$C,3,FALSE),,1,E$7))</f>
        <v>1.1000000000000001</v>
      </c>
      <c r="F121" s="113">
        <f ca="1">INDIRECT(ADDRESS(ROW()-1,VLOOKUP($A$6,Metadata!$A:$C,3,FALSE),,1,F$7))</f>
        <v>1.9</v>
      </c>
      <c r="G121" s="113">
        <f ca="1">INDIRECT(ADDRESS(ROW()-1,VLOOKUP($A$6,Metadata!$A:$C,3,FALSE),,1,G$7))</f>
        <v>2.5</v>
      </c>
      <c r="H121" s="113">
        <f ca="1">INDIRECT(ADDRESS(ROW()-1,VLOOKUP($A$6,Metadata!$A:$C,3,FALSE),,1,H$7))</f>
        <v>2.4</v>
      </c>
      <c r="I121" s="113">
        <f ca="1">INDIRECT(ADDRESS(ROW()-1,VLOOKUP($A$6,Metadata!$A:$C,3,FALSE),,1,I$7))</f>
        <v>2.7</v>
      </c>
      <c r="J121" s="186">
        <f ca="1">INDIRECT(ADDRESS(ROW()-1,VLOOKUP($A$6,Metadata!$A:$C,3,FALSE),,1,J$7))</f>
        <v>1.7</v>
      </c>
      <c r="K121" s="94"/>
      <c r="L121" s="94"/>
      <c r="M121" s="94"/>
      <c r="N121" s="96"/>
      <c r="O121" s="96"/>
      <c r="P121" s="96"/>
      <c r="Q121" s="96"/>
      <c r="R121" s="96"/>
      <c r="S121" s="96"/>
      <c r="T121" s="96"/>
      <c r="U121" s="96"/>
      <c r="V121" s="96"/>
      <c r="W121" s="40"/>
      <c r="X121" s="40"/>
      <c r="Y121" s="40"/>
      <c r="Z121" s="40"/>
      <c r="AA121" s="40"/>
      <c r="AB121" s="40"/>
      <c r="AC121" s="40"/>
      <c r="AD121" s="40"/>
      <c r="AE121" s="40"/>
      <c r="AF121" s="40"/>
      <c r="AG121" s="40"/>
      <c r="AH121" s="40"/>
      <c r="AI121" s="40"/>
      <c r="AJ121" s="40"/>
      <c r="AK121" s="40"/>
      <c r="AL121" s="34"/>
    </row>
    <row r="122" spans="1:38">
      <c r="A122" s="112" t="s">
        <v>18</v>
      </c>
      <c r="B122" s="113">
        <f ca="1">INDIRECT(ADDRESS(ROW()-1,VLOOKUP($A$6,Metadata!$A:$C,3,FALSE),,1,B$7))</f>
        <v>2.8</v>
      </c>
      <c r="C122" s="113">
        <f ca="1">INDIRECT(ADDRESS(ROW()-1,VLOOKUP($A$6,Metadata!$A:$C,3,FALSE),,1,C$7))</f>
        <v>2.5</v>
      </c>
      <c r="D122" s="113">
        <f ca="1">INDIRECT(ADDRESS(ROW()-1,VLOOKUP($A$6,Metadata!$A:$C,3,FALSE),,1,D$7))</f>
        <v>1</v>
      </c>
      <c r="E122" s="113">
        <f ca="1">INDIRECT(ADDRESS(ROW()-1,VLOOKUP($A$6,Metadata!$A:$C,3,FALSE),,1,E$7))</f>
        <v>2.2000000000000002</v>
      </c>
      <c r="F122" s="113">
        <f ca="1">INDIRECT(ADDRESS(ROW()-1,VLOOKUP($A$6,Metadata!$A:$C,3,FALSE),,1,F$7))</f>
        <v>2.2000000000000002</v>
      </c>
      <c r="G122" s="113">
        <f ca="1">INDIRECT(ADDRESS(ROW()-1,VLOOKUP($A$6,Metadata!$A:$C,3,FALSE),,1,G$7))</f>
        <v>1.8</v>
      </c>
      <c r="H122" s="113">
        <f ca="1">INDIRECT(ADDRESS(ROW()-1,VLOOKUP($A$6,Metadata!$A:$C,3,FALSE),,1,H$7))</f>
        <v>1.4</v>
      </c>
      <c r="I122" s="113">
        <f ca="1">INDIRECT(ADDRESS(ROW()-1,VLOOKUP($A$6,Metadata!$A:$C,3,FALSE),,1,I$7))</f>
        <v>3.2</v>
      </c>
      <c r="J122" s="186">
        <f ca="1">INDIRECT(ADDRESS(ROW()-1,VLOOKUP($A$6,Metadata!$A:$C,3,FALSE),,1,J$7))</f>
        <v>1.2</v>
      </c>
      <c r="K122" s="94"/>
      <c r="L122" s="94"/>
      <c r="M122" s="94"/>
      <c r="N122" s="96"/>
      <c r="O122" s="96"/>
      <c r="P122" s="96"/>
      <c r="Q122" s="96"/>
      <c r="R122" s="96"/>
      <c r="S122" s="96"/>
      <c r="T122" s="96"/>
      <c r="U122" s="96"/>
      <c r="V122" s="96"/>
      <c r="W122" s="40"/>
      <c r="X122" s="40"/>
      <c r="Y122" s="40"/>
      <c r="Z122" s="40"/>
      <c r="AA122" s="40"/>
      <c r="AB122" s="40"/>
      <c r="AC122" s="40"/>
      <c r="AD122" s="40"/>
      <c r="AE122" s="40"/>
      <c r="AF122" s="40"/>
      <c r="AG122" s="40"/>
      <c r="AH122" s="40"/>
      <c r="AI122" s="40"/>
      <c r="AJ122" s="40"/>
      <c r="AK122" s="40"/>
      <c r="AL122" s="34"/>
    </row>
    <row r="123" spans="1:38" s="62" customFormat="1" ht="14.25" customHeight="1">
      <c r="A123" s="125" t="s">
        <v>19</v>
      </c>
      <c r="B123" s="113">
        <f ca="1">INDIRECT(ADDRESS(ROW()-1,VLOOKUP($A$6,Metadata!$A:$C,3,FALSE),,1,B$7))</f>
        <v>5.6</v>
      </c>
      <c r="C123" s="113">
        <f ca="1">INDIRECT(ADDRESS(ROW()-1,VLOOKUP($A$6,Metadata!$A:$C,3,FALSE),,1,C$7))</f>
        <v>7.6</v>
      </c>
      <c r="D123" s="113">
        <f ca="1">INDIRECT(ADDRESS(ROW()-1,VLOOKUP($A$6,Metadata!$A:$C,3,FALSE),,1,D$7))</f>
        <v>8.4</v>
      </c>
      <c r="E123" s="113">
        <f ca="1">INDIRECT(ADDRESS(ROW()-1,VLOOKUP($A$6,Metadata!$A:$C,3,FALSE),,1,E$7))</f>
        <v>4.2</v>
      </c>
      <c r="F123" s="113">
        <f ca="1">INDIRECT(ADDRESS(ROW()-1,VLOOKUP($A$6,Metadata!$A:$C,3,FALSE),,1,F$7))</f>
        <v>3.8</v>
      </c>
      <c r="G123" s="113">
        <f ca="1">INDIRECT(ADDRESS(ROW()-1,VLOOKUP($A$6,Metadata!$A:$C,3,FALSE),,1,G$7))</f>
        <v>7.2</v>
      </c>
      <c r="H123" s="113">
        <f ca="1">INDIRECT(ADDRESS(ROW()-1,VLOOKUP($A$6,Metadata!$A:$C,3,FALSE),,1,H$7))</f>
        <v>6.5</v>
      </c>
      <c r="I123" s="113">
        <f ca="1">INDIRECT(ADDRESS(ROW()-1,VLOOKUP($A$6,Metadata!$A:$C,3,FALSE),,1,I$7))</f>
        <v>2.5</v>
      </c>
      <c r="J123" s="190">
        <f ca="1">INDIRECT(ADDRESS(ROW()-1,VLOOKUP($A$6,Metadata!$A:$C,3,FALSE),,1,J$7))</f>
        <v>4.0999999999999996</v>
      </c>
      <c r="K123" s="97"/>
      <c r="L123" s="97"/>
      <c r="M123" s="97"/>
      <c r="N123" s="98"/>
      <c r="O123" s="98"/>
      <c r="P123" s="98"/>
      <c r="Q123" s="98"/>
      <c r="R123" s="98"/>
      <c r="S123" s="98"/>
      <c r="T123" s="98"/>
      <c r="U123" s="98"/>
      <c r="V123" s="98"/>
      <c r="W123" s="60"/>
      <c r="X123" s="60"/>
      <c r="Y123" s="60"/>
      <c r="Z123" s="60"/>
      <c r="AA123" s="60"/>
      <c r="AB123" s="60"/>
      <c r="AC123" s="60"/>
      <c r="AD123" s="60"/>
      <c r="AE123" s="60"/>
      <c r="AF123" s="60"/>
      <c r="AG123" s="60"/>
      <c r="AH123" s="60"/>
      <c r="AI123" s="60"/>
      <c r="AJ123" s="60"/>
      <c r="AK123" s="60"/>
      <c r="AL123" s="61"/>
    </row>
    <row r="124" spans="1:38">
      <c r="A124" s="111" t="s">
        <v>13</v>
      </c>
      <c r="B124" s="113"/>
      <c r="C124" s="113"/>
      <c r="D124" s="113"/>
      <c r="E124" s="113"/>
      <c r="F124" s="113"/>
      <c r="G124" s="113"/>
      <c r="H124" s="113"/>
      <c r="I124" s="113"/>
      <c r="J124" s="187"/>
      <c r="K124" s="34"/>
      <c r="L124" s="34"/>
      <c r="M124" s="34"/>
      <c r="N124" s="34"/>
      <c r="O124" s="34"/>
      <c r="P124" s="34"/>
      <c r="Q124" s="34"/>
      <c r="R124" s="34"/>
      <c r="S124" s="34"/>
      <c r="T124" s="34"/>
      <c r="U124" s="34"/>
      <c r="V124" s="34"/>
      <c r="W124" s="34"/>
      <c r="X124" s="40"/>
      <c r="Y124" s="40"/>
      <c r="Z124" s="40"/>
      <c r="AA124" s="40"/>
      <c r="AB124" s="40"/>
      <c r="AC124" s="40"/>
      <c r="AD124" s="40"/>
      <c r="AE124" s="40"/>
      <c r="AF124" s="40"/>
      <c r="AG124" s="40"/>
      <c r="AH124" s="40"/>
      <c r="AI124" s="40"/>
      <c r="AJ124" s="40"/>
      <c r="AK124" s="40"/>
      <c r="AL124" s="34"/>
    </row>
    <row r="125" spans="1:38">
      <c r="A125" s="112" t="s">
        <v>20</v>
      </c>
      <c r="B125" s="113">
        <f ca="1">INDIRECT(ADDRESS(ROW()-1,VLOOKUP($A$6,Metadata!$A:$C,3,FALSE),,1,B$7))</f>
        <v>0.3</v>
      </c>
      <c r="C125" s="113">
        <f ca="1">INDIRECT(ADDRESS(ROW()-1,VLOOKUP($A$6,Metadata!$A:$C,3,FALSE),,1,C$7))</f>
        <v>0.5</v>
      </c>
      <c r="D125" s="113">
        <f ca="1">INDIRECT(ADDRESS(ROW()-1,VLOOKUP($A$6,Metadata!$A:$C,3,FALSE),,1,D$7))</f>
        <v>0.5</v>
      </c>
      <c r="E125" s="113">
        <f ca="1">INDIRECT(ADDRESS(ROW()-1,VLOOKUP($A$6,Metadata!$A:$C,3,FALSE),,1,E$7))</f>
        <v>0.3</v>
      </c>
      <c r="F125" s="113">
        <f ca="1">INDIRECT(ADDRESS(ROW()-1,VLOOKUP($A$6,Metadata!$A:$C,3,FALSE),,1,F$7))</f>
        <v>0.5</v>
      </c>
      <c r="G125" s="113">
        <f ca="1">INDIRECT(ADDRESS(ROW()-1,VLOOKUP($A$6,Metadata!$A:$C,3,FALSE),,1,G$7))</f>
        <v>0.4</v>
      </c>
      <c r="H125" s="113">
        <f ca="1">INDIRECT(ADDRESS(ROW()-1,VLOOKUP($A$6,Metadata!$A:$C,3,FALSE),,1,H$7))</f>
        <v>0.6</v>
      </c>
      <c r="I125" s="113">
        <f ca="1">INDIRECT(ADDRESS(ROW()-1,VLOOKUP($A$6,Metadata!$A:$C,3,FALSE),,1,I$7))</f>
        <v>0.5</v>
      </c>
      <c r="J125" s="186">
        <f ca="1">INDIRECT(ADDRESS(ROW()-1,VLOOKUP($A$6,Metadata!$A:$C,3,FALSE),,1,J$7))</f>
        <v>0.5</v>
      </c>
      <c r="K125" s="94"/>
      <c r="L125" s="94"/>
      <c r="M125" s="96"/>
      <c r="N125" s="96"/>
      <c r="O125" s="96"/>
      <c r="P125" s="96"/>
      <c r="Q125" s="96"/>
      <c r="R125" s="96"/>
      <c r="S125" s="96"/>
      <c r="T125" s="96"/>
      <c r="U125" s="96"/>
      <c r="V125" s="96"/>
      <c r="W125" s="40"/>
      <c r="X125" s="40"/>
      <c r="Y125" s="40"/>
      <c r="Z125" s="40"/>
      <c r="AA125" s="40"/>
      <c r="AB125" s="40"/>
      <c r="AC125" s="40"/>
      <c r="AD125" s="40"/>
      <c r="AE125" s="40"/>
      <c r="AF125" s="40"/>
      <c r="AG125" s="40"/>
      <c r="AH125" s="40"/>
      <c r="AI125" s="40"/>
      <c r="AJ125" s="40"/>
      <c r="AK125" s="40"/>
      <c r="AL125" s="34"/>
    </row>
    <row r="126" spans="1:38">
      <c r="A126" s="112" t="s">
        <v>21</v>
      </c>
      <c r="B126" s="113">
        <f ca="1">INDIRECT(ADDRESS(ROW()-1,VLOOKUP($A$6,Metadata!$A:$C,3,FALSE),,1,B$7))</f>
        <v>0.6</v>
      </c>
      <c r="C126" s="113">
        <f ca="1">INDIRECT(ADDRESS(ROW()-1,VLOOKUP($A$6,Metadata!$A:$C,3,FALSE),,1,C$7))</f>
        <v>0.7</v>
      </c>
      <c r="D126" s="113">
        <f ca="1">INDIRECT(ADDRESS(ROW()-1,VLOOKUP($A$6,Metadata!$A:$C,3,FALSE),,1,D$7))</f>
        <v>0.6</v>
      </c>
      <c r="E126" s="113">
        <f ca="1">INDIRECT(ADDRESS(ROW()-1,VLOOKUP($A$6,Metadata!$A:$C,3,FALSE),,1,E$7))</f>
        <v>1</v>
      </c>
      <c r="F126" s="113">
        <f ca="1">INDIRECT(ADDRESS(ROW()-1,VLOOKUP($A$6,Metadata!$A:$C,3,FALSE),,1,F$7))</f>
        <v>0.8</v>
      </c>
      <c r="G126" s="113">
        <f ca="1">INDIRECT(ADDRESS(ROW()-1,VLOOKUP($A$6,Metadata!$A:$C,3,FALSE),,1,G$7))</f>
        <v>0.7</v>
      </c>
      <c r="H126" s="113">
        <f ca="1">INDIRECT(ADDRESS(ROW()-1,VLOOKUP($A$6,Metadata!$A:$C,3,FALSE),,1,H$7))</f>
        <v>0.7</v>
      </c>
      <c r="I126" s="113">
        <f ca="1">INDIRECT(ADDRESS(ROW()-1,VLOOKUP($A$6,Metadata!$A:$C,3,FALSE),,1,I$7))</f>
        <v>0.6</v>
      </c>
      <c r="J126" s="186">
        <f ca="1">INDIRECT(ADDRESS(ROW()-1,VLOOKUP($A$6,Metadata!$A:$C,3,FALSE),,1,J$7))</f>
        <v>0.7</v>
      </c>
      <c r="K126" s="94"/>
      <c r="L126" s="94"/>
      <c r="M126" s="96"/>
      <c r="N126" s="96"/>
      <c r="O126" s="96"/>
      <c r="P126" s="96"/>
      <c r="Q126" s="96"/>
      <c r="R126" s="96"/>
      <c r="S126" s="96"/>
      <c r="T126" s="96"/>
      <c r="U126" s="96"/>
      <c r="V126" s="96"/>
      <c r="W126" s="40"/>
      <c r="X126" s="40"/>
      <c r="Y126" s="40"/>
      <c r="Z126" s="40"/>
      <c r="AA126" s="40"/>
      <c r="AB126" s="40"/>
      <c r="AC126" s="40"/>
      <c r="AD126" s="40"/>
      <c r="AE126" s="40"/>
      <c r="AF126" s="40"/>
      <c r="AG126" s="40"/>
      <c r="AH126" s="40"/>
      <c r="AI126" s="40"/>
      <c r="AJ126" s="40"/>
      <c r="AK126" s="40"/>
      <c r="AL126" s="34"/>
    </row>
    <row r="127" spans="1:38" s="54" customFormat="1">
      <c r="A127" s="119" t="s">
        <v>14</v>
      </c>
      <c r="B127" s="116">
        <f ca="1">INDIRECT(ADDRESS(ROW()-1,VLOOKUP($A$6,Metadata!$A:$C,3,FALSE),,1,B$7))</f>
        <v>0.3</v>
      </c>
      <c r="C127" s="116">
        <f ca="1">INDIRECT(ADDRESS(ROW()-1,VLOOKUP($A$6,Metadata!$A:$C,3,FALSE),,1,C$7))</f>
        <v>0.4</v>
      </c>
      <c r="D127" s="116">
        <f ca="1">INDIRECT(ADDRESS(ROW()-1,VLOOKUP($A$6,Metadata!$A:$C,3,FALSE),,1,D$7))</f>
        <v>0.4</v>
      </c>
      <c r="E127" s="116">
        <f ca="1">INDIRECT(ADDRESS(ROW()-1,VLOOKUP($A$6,Metadata!$A:$C,3,FALSE),,1,E$7))</f>
        <v>0.5</v>
      </c>
      <c r="F127" s="116">
        <f ca="1">INDIRECT(ADDRESS(ROW()-1,VLOOKUP($A$6,Metadata!$A:$C,3,FALSE),,1,F$7))</f>
        <v>0.4</v>
      </c>
      <c r="G127" s="116">
        <f ca="1">INDIRECT(ADDRESS(ROW()-1,VLOOKUP($A$6,Metadata!$A:$C,3,FALSE),,1,G$7))</f>
        <v>0.3</v>
      </c>
      <c r="H127" s="116">
        <f ca="1">INDIRECT(ADDRESS(ROW()-1,VLOOKUP($A$6,Metadata!$A:$C,3,FALSE),,1,H$7))</f>
        <v>0.5</v>
      </c>
      <c r="I127" s="116">
        <f ca="1">INDIRECT(ADDRESS(ROW()-1,VLOOKUP($A$6,Metadata!$A:$C,3,FALSE),,1,I$7))</f>
        <v>0.4</v>
      </c>
      <c r="J127" s="189">
        <f ca="1">INDIRECT(ADDRESS(ROW()-1,VLOOKUP($A$6,Metadata!$A:$C,3,FALSE),,1,J$7))</f>
        <v>0.4</v>
      </c>
      <c r="K127" s="99"/>
      <c r="L127" s="99"/>
      <c r="M127" s="100"/>
      <c r="N127" s="100"/>
      <c r="O127" s="100"/>
      <c r="P127" s="100"/>
      <c r="Q127" s="100"/>
      <c r="R127" s="100"/>
      <c r="S127" s="100"/>
      <c r="T127" s="100"/>
      <c r="U127" s="100"/>
      <c r="V127" s="100"/>
      <c r="W127" s="52"/>
      <c r="X127" s="52"/>
      <c r="Y127" s="52"/>
      <c r="Z127" s="52"/>
      <c r="AA127" s="52"/>
      <c r="AB127" s="52"/>
      <c r="AC127" s="52"/>
      <c r="AD127" s="52"/>
      <c r="AE127" s="52"/>
      <c r="AF127" s="52"/>
      <c r="AG127" s="52"/>
      <c r="AH127" s="52"/>
      <c r="AI127" s="52"/>
      <c r="AJ127" s="52"/>
      <c r="AK127" s="52"/>
      <c r="AL127" s="53"/>
    </row>
    <row r="128" spans="1:38" s="9" customFormat="1" ht="14.25" customHeight="1">
      <c r="A128" s="133"/>
      <c r="B128" s="212" t="s">
        <v>90</v>
      </c>
      <c r="C128" s="212"/>
      <c r="D128" s="212"/>
      <c r="E128" s="212"/>
      <c r="F128" s="212"/>
      <c r="G128" s="212"/>
      <c r="H128" s="212"/>
      <c r="I128" s="212"/>
      <c r="J128" s="212"/>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row>
    <row r="129" spans="1:38" s="29" customFormat="1" ht="11.25">
      <c r="A129" s="108" t="s">
        <v>42</v>
      </c>
      <c r="B129" s="126"/>
      <c r="C129" s="126"/>
      <c r="D129" s="126"/>
      <c r="E129" s="126"/>
      <c r="F129" s="126"/>
      <c r="G129" s="126"/>
      <c r="H129" s="110"/>
      <c r="I129" s="33"/>
      <c r="J129" s="2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row>
    <row r="130" spans="1:38">
      <c r="A130" s="111" t="s">
        <v>4</v>
      </c>
      <c r="B130" s="117"/>
      <c r="C130" s="117"/>
      <c r="D130" s="117"/>
      <c r="E130" s="117"/>
      <c r="F130" s="117"/>
      <c r="G130" s="117"/>
      <c r="H130" s="110"/>
      <c r="I130" s="34"/>
      <c r="J130" s="185"/>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row>
    <row r="131" spans="1:38">
      <c r="A131" s="112" t="s">
        <v>5</v>
      </c>
      <c r="B131" s="113">
        <f ca="1">INDIRECT(ADDRESS(ROW()-1,VLOOKUP($A$6,Metadata!$A:$C,3,FALSE),,1,B$7))</f>
        <v>0.8</v>
      </c>
      <c r="C131" s="113">
        <f ca="1">INDIRECT(ADDRESS(ROW()-1,VLOOKUP($A$6,Metadata!$A:$C,3,FALSE),,1,C$7))</f>
        <v>0.9</v>
      </c>
      <c r="D131" s="113">
        <f ca="1">INDIRECT(ADDRESS(ROW()-1,VLOOKUP($A$6,Metadata!$A:$C,3,FALSE),,1,D$7))</f>
        <v>0.9</v>
      </c>
      <c r="E131" s="113">
        <f ca="1">INDIRECT(ADDRESS(ROW()-1,VLOOKUP($A$6,Metadata!$A:$C,3,FALSE),,1,E$7))</f>
        <v>1.1000000000000001</v>
      </c>
      <c r="F131" s="113">
        <f ca="1">INDIRECT(ADDRESS(ROW()-1,VLOOKUP($A$6,Metadata!$A:$C,3,FALSE),,1,F$7))</f>
        <v>0.9</v>
      </c>
      <c r="G131" s="113">
        <f ca="1">INDIRECT(ADDRESS(ROW()-1,VLOOKUP($A$6,Metadata!$A:$C,3,FALSE),,1,G$7))</f>
        <v>0.8</v>
      </c>
      <c r="H131" s="113">
        <f ca="1">INDIRECT(ADDRESS(ROW()-1,VLOOKUP($A$6,Metadata!$A:$C,3,FALSE),,1,H$7))</f>
        <v>0.9</v>
      </c>
      <c r="I131" s="113">
        <f ca="1">INDIRECT(ADDRESS(ROW()-1,VLOOKUP($A$6,Metadata!$A:$C,3,FALSE),,1,I$7))</f>
        <v>1</v>
      </c>
      <c r="J131" s="191">
        <f ca="1">INDIRECT(ADDRESS(ROW()-1,VLOOKUP($A$6,Metadata!$A:$C,3,FALSE),,1,J$7))</f>
        <v>0.8</v>
      </c>
      <c r="K131" s="96"/>
      <c r="L131" s="96"/>
      <c r="M131" s="96"/>
      <c r="N131" s="96"/>
      <c r="O131" s="96"/>
      <c r="P131" s="96"/>
      <c r="Q131" s="96"/>
      <c r="R131" s="96"/>
      <c r="S131" s="96"/>
      <c r="T131" s="96"/>
      <c r="U131" s="96"/>
      <c r="V131" s="96"/>
      <c r="W131" s="40"/>
      <c r="X131" s="40"/>
      <c r="Y131" s="40"/>
      <c r="Z131" s="40"/>
      <c r="AA131" s="40"/>
      <c r="AB131" s="40"/>
      <c r="AC131" s="40"/>
      <c r="AD131" s="40"/>
      <c r="AE131" s="40"/>
      <c r="AF131" s="40"/>
      <c r="AG131" s="40"/>
      <c r="AH131" s="40"/>
      <c r="AI131" s="40"/>
      <c r="AJ131" s="40"/>
      <c r="AK131" s="40"/>
      <c r="AL131" s="34"/>
    </row>
    <row r="132" spans="1:38">
      <c r="A132" s="112" t="s">
        <v>6</v>
      </c>
      <c r="B132" s="113">
        <f ca="1">INDIRECT(ADDRESS(ROW()-1,VLOOKUP($A$6,Metadata!$A:$C,3,FALSE),,1,B$7))</f>
        <v>1.1000000000000001</v>
      </c>
      <c r="C132" s="113">
        <f ca="1">INDIRECT(ADDRESS(ROW()-1,VLOOKUP($A$6,Metadata!$A:$C,3,FALSE),,1,C$7))</f>
        <v>1</v>
      </c>
      <c r="D132" s="113">
        <f ca="1">INDIRECT(ADDRESS(ROW()-1,VLOOKUP($A$6,Metadata!$A:$C,3,FALSE),,1,D$7))</f>
        <v>1</v>
      </c>
      <c r="E132" s="113">
        <f ca="1">INDIRECT(ADDRESS(ROW()-1,VLOOKUP($A$6,Metadata!$A:$C,3,FALSE),,1,E$7))</f>
        <v>0.9</v>
      </c>
      <c r="F132" s="113">
        <f ca="1">INDIRECT(ADDRESS(ROW()-1,VLOOKUP($A$6,Metadata!$A:$C,3,FALSE),,1,F$7))</f>
        <v>1.1000000000000001</v>
      </c>
      <c r="G132" s="113">
        <f ca="1">INDIRECT(ADDRESS(ROW()-1,VLOOKUP($A$6,Metadata!$A:$C,3,FALSE),,1,G$7))</f>
        <v>1.2</v>
      </c>
      <c r="H132" s="113">
        <f ca="1">INDIRECT(ADDRESS(ROW()-1,VLOOKUP($A$6,Metadata!$A:$C,3,FALSE),,1,H$7))</f>
        <v>1.1000000000000001</v>
      </c>
      <c r="I132" s="113">
        <f ca="1">INDIRECT(ADDRESS(ROW()-1,VLOOKUP($A$6,Metadata!$A:$C,3,FALSE),,1,I$7))</f>
        <v>1.4</v>
      </c>
      <c r="J132" s="191">
        <f ca="1">INDIRECT(ADDRESS(ROW()-1,VLOOKUP($A$6,Metadata!$A:$C,3,FALSE),,1,J$7))</f>
        <v>0.9</v>
      </c>
      <c r="K132" s="96"/>
      <c r="L132" s="96"/>
      <c r="M132" s="96"/>
      <c r="N132" s="96"/>
      <c r="O132" s="96"/>
      <c r="P132" s="96"/>
      <c r="Q132" s="96"/>
      <c r="R132" s="96"/>
      <c r="S132" s="96"/>
      <c r="T132" s="96"/>
      <c r="U132" s="96"/>
      <c r="V132" s="96"/>
      <c r="W132" s="40"/>
      <c r="X132" s="40"/>
      <c r="Y132" s="40"/>
      <c r="Z132" s="40"/>
      <c r="AA132" s="40"/>
      <c r="AB132" s="40"/>
      <c r="AC132" s="40"/>
      <c r="AD132" s="40"/>
      <c r="AE132" s="40"/>
      <c r="AF132" s="40"/>
      <c r="AG132" s="40"/>
      <c r="AH132" s="40"/>
      <c r="AI132" s="40"/>
      <c r="AJ132" s="40"/>
      <c r="AK132" s="40"/>
      <c r="AL132" s="34"/>
    </row>
    <row r="133" spans="1:38">
      <c r="A133" s="112" t="s">
        <v>7</v>
      </c>
      <c r="B133" s="113">
        <f ca="1">INDIRECT(ADDRESS(ROW()-1,VLOOKUP($A$6,Metadata!$A:$C,3,FALSE),,1,B$7))</f>
        <v>1</v>
      </c>
      <c r="C133" s="113">
        <f ca="1">INDIRECT(ADDRESS(ROW()-1,VLOOKUP($A$6,Metadata!$A:$C,3,FALSE),,1,C$7))</f>
        <v>1.1000000000000001</v>
      </c>
      <c r="D133" s="113">
        <f ca="1">INDIRECT(ADDRESS(ROW()-1,VLOOKUP($A$6,Metadata!$A:$C,3,FALSE),,1,D$7))</f>
        <v>1.3</v>
      </c>
      <c r="E133" s="113">
        <f ca="1">INDIRECT(ADDRESS(ROW()-1,VLOOKUP($A$6,Metadata!$A:$C,3,FALSE),,1,E$7))</f>
        <v>1.7</v>
      </c>
      <c r="F133" s="113">
        <f ca="1">INDIRECT(ADDRESS(ROW()-1,VLOOKUP($A$6,Metadata!$A:$C,3,FALSE),,1,F$7))</f>
        <v>1.1000000000000001</v>
      </c>
      <c r="G133" s="113">
        <f ca="1">INDIRECT(ADDRESS(ROW()-1,VLOOKUP($A$6,Metadata!$A:$C,3,FALSE),,1,G$7))</f>
        <v>1.2</v>
      </c>
      <c r="H133" s="113">
        <f ca="1">INDIRECT(ADDRESS(ROW()-1,VLOOKUP($A$6,Metadata!$A:$C,3,FALSE),,1,H$7))</f>
        <v>1.1000000000000001</v>
      </c>
      <c r="I133" s="113">
        <f ca="1">INDIRECT(ADDRESS(ROW()-1,VLOOKUP($A$6,Metadata!$A:$C,3,FALSE),,1,I$7))</f>
        <v>1</v>
      </c>
      <c r="J133" s="191">
        <f ca="1">INDIRECT(ADDRESS(ROW()-1,VLOOKUP($A$6,Metadata!$A:$C,3,FALSE),,1,J$7))</f>
        <v>1.2</v>
      </c>
      <c r="K133" s="96"/>
      <c r="L133" s="96"/>
      <c r="M133" s="96"/>
      <c r="N133" s="96"/>
      <c r="O133" s="96"/>
      <c r="P133" s="96"/>
      <c r="Q133" s="96"/>
      <c r="R133" s="96"/>
      <c r="S133" s="96"/>
      <c r="T133" s="96"/>
      <c r="U133" s="96"/>
      <c r="V133" s="96"/>
      <c r="W133" s="40"/>
      <c r="X133" s="40"/>
      <c r="Y133" s="40"/>
      <c r="Z133" s="40"/>
      <c r="AA133" s="40"/>
      <c r="AB133" s="40"/>
      <c r="AC133" s="40"/>
      <c r="AD133" s="40"/>
      <c r="AE133" s="40"/>
      <c r="AF133" s="40"/>
      <c r="AG133" s="40"/>
      <c r="AH133" s="40"/>
      <c r="AI133" s="40"/>
      <c r="AJ133" s="40"/>
      <c r="AK133" s="40"/>
      <c r="AL133" s="34"/>
    </row>
    <row r="134" spans="1:38">
      <c r="A134" s="112" t="s">
        <v>8</v>
      </c>
      <c r="B134" s="113">
        <f ca="1">INDIRECT(ADDRESS(ROW()-1,VLOOKUP($A$6,Metadata!$A:$C,3,FALSE),,1,B$7))</f>
        <v>1.3</v>
      </c>
      <c r="C134" s="113">
        <f ca="1">INDIRECT(ADDRESS(ROW()-1,VLOOKUP($A$6,Metadata!$A:$C,3,FALSE),,1,C$7))</f>
        <v>1.6</v>
      </c>
      <c r="D134" s="113">
        <f ca="1">INDIRECT(ADDRESS(ROW()-1,VLOOKUP($A$6,Metadata!$A:$C,3,FALSE),,1,D$7))</f>
        <v>1.8</v>
      </c>
      <c r="E134" s="113">
        <f ca="1">INDIRECT(ADDRESS(ROW()-1,VLOOKUP($A$6,Metadata!$A:$C,3,FALSE),,1,E$7))</f>
        <v>1.8</v>
      </c>
      <c r="F134" s="113">
        <f ca="1">INDIRECT(ADDRESS(ROW()-1,VLOOKUP($A$6,Metadata!$A:$C,3,FALSE),,1,F$7))</f>
        <v>1.4</v>
      </c>
      <c r="G134" s="113">
        <f ca="1">INDIRECT(ADDRESS(ROW()-1,VLOOKUP($A$6,Metadata!$A:$C,3,FALSE),,1,G$7))</f>
        <v>1.1000000000000001</v>
      </c>
      <c r="H134" s="113">
        <f ca="1">INDIRECT(ADDRESS(ROW()-1,VLOOKUP($A$6,Metadata!$A:$C,3,FALSE),,1,H$7))</f>
        <v>1.4</v>
      </c>
      <c r="I134" s="113">
        <f ca="1">INDIRECT(ADDRESS(ROW()-1,VLOOKUP($A$6,Metadata!$A:$C,3,FALSE),,1,I$7))</f>
        <v>1.5</v>
      </c>
      <c r="J134" s="191">
        <f ca="1">INDIRECT(ADDRESS(ROW()-1,VLOOKUP($A$6,Metadata!$A:$C,3,FALSE),,1,J$7))</f>
        <v>1.3</v>
      </c>
      <c r="K134" s="96"/>
      <c r="L134" s="96"/>
      <c r="M134" s="96"/>
      <c r="N134" s="96"/>
      <c r="O134" s="96"/>
      <c r="P134" s="96"/>
      <c r="Q134" s="96"/>
      <c r="R134" s="96"/>
      <c r="S134" s="96"/>
      <c r="T134" s="96"/>
      <c r="U134" s="96"/>
      <c r="V134" s="96"/>
      <c r="W134" s="40"/>
      <c r="X134" s="40"/>
      <c r="Y134" s="40"/>
      <c r="Z134" s="40"/>
      <c r="AA134" s="40"/>
      <c r="AB134" s="40"/>
      <c r="AC134" s="40"/>
      <c r="AD134" s="40"/>
      <c r="AE134" s="40"/>
      <c r="AF134" s="40"/>
      <c r="AG134" s="40"/>
      <c r="AH134" s="40"/>
      <c r="AI134" s="40"/>
      <c r="AJ134" s="40"/>
      <c r="AK134" s="40"/>
      <c r="AL134" s="34"/>
    </row>
    <row r="135" spans="1:38">
      <c r="A135" s="112" t="s">
        <v>9</v>
      </c>
      <c r="B135" s="113">
        <f ca="1">INDIRECT(ADDRESS(ROW()-1,VLOOKUP($A$6,Metadata!$A:$C,3,FALSE),,1,B$7))</f>
        <v>0.6</v>
      </c>
      <c r="C135" s="113">
        <f ca="1">INDIRECT(ADDRESS(ROW()-1,VLOOKUP($A$6,Metadata!$A:$C,3,FALSE),,1,C$7))</f>
        <v>1.5</v>
      </c>
      <c r="D135" s="113">
        <f ca="1">INDIRECT(ADDRESS(ROW()-1,VLOOKUP($A$6,Metadata!$A:$C,3,FALSE),,1,D$7))</f>
        <v>1.3</v>
      </c>
      <c r="E135" s="113">
        <f ca="1">INDIRECT(ADDRESS(ROW()-1,VLOOKUP($A$6,Metadata!$A:$C,3,FALSE),,1,E$7))</f>
        <v>1.4</v>
      </c>
      <c r="F135" s="113">
        <f ca="1">INDIRECT(ADDRESS(ROW()-1,VLOOKUP($A$6,Metadata!$A:$C,3,FALSE),,1,F$7))</f>
        <v>1.3</v>
      </c>
      <c r="G135" s="113">
        <f ca="1">INDIRECT(ADDRESS(ROW()-1,VLOOKUP($A$6,Metadata!$A:$C,3,FALSE),,1,G$7))</f>
        <v>0.9</v>
      </c>
      <c r="H135" s="113">
        <f ca="1">INDIRECT(ADDRESS(ROW()-1,VLOOKUP($A$6,Metadata!$A:$C,3,FALSE),,1,H$7))</f>
        <v>1.5</v>
      </c>
      <c r="I135" s="113">
        <f ca="1">INDIRECT(ADDRESS(ROW()-1,VLOOKUP($A$6,Metadata!$A:$C,3,FALSE),,1,I$7))</f>
        <v>1.4</v>
      </c>
      <c r="J135" s="191">
        <f ca="1">INDIRECT(ADDRESS(ROW()-1,VLOOKUP($A$6,Metadata!$A:$C,3,FALSE),,1,J$7))</f>
        <v>1.5</v>
      </c>
      <c r="K135" s="96"/>
      <c r="L135" s="96"/>
      <c r="M135" s="96"/>
      <c r="N135" s="96"/>
      <c r="O135" s="96"/>
      <c r="P135" s="96"/>
      <c r="Q135" s="96"/>
      <c r="R135" s="96"/>
      <c r="S135" s="96"/>
      <c r="T135" s="96"/>
      <c r="U135" s="96"/>
      <c r="V135" s="96"/>
      <c r="W135" s="40"/>
      <c r="X135" s="40"/>
      <c r="Y135" s="40"/>
      <c r="Z135" s="40"/>
      <c r="AA135" s="40"/>
      <c r="AB135" s="40"/>
      <c r="AC135" s="40"/>
      <c r="AD135" s="40"/>
      <c r="AE135" s="40"/>
      <c r="AF135" s="40"/>
      <c r="AG135" s="40"/>
      <c r="AH135" s="40"/>
      <c r="AI135" s="40"/>
      <c r="AJ135" s="40"/>
      <c r="AK135" s="40"/>
      <c r="AL135" s="34"/>
    </row>
    <row r="136" spans="1:38">
      <c r="A136" s="112" t="s">
        <v>10</v>
      </c>
      <c r="B136" s="113">
        <f ca="1">INDIRECT(ADDRESS(ROW()-1,VLOOKUP($A$6,Metadata!$A:$C,3,FALSE),,1,B$7))</f>
        <v>1.7</v>
      </c>
      <c r="C136" s="113">
        <f ca="1">INDIRECT(ADDRESS(ROW()-1,VLOOKUP($A$6,Metadata!$A:$C,3,FALSE),,1,C$7))</f>
        <v>1.5</v>
      </c>
      <c r="D136" s="113">
        <f ca="1">INDIRECT(ADDRESS(ROW()-1,VLOOKUP($A$6,Metadata!$A:$C,3,FALSE),,1,D$7))</f>
        <v>1.7</v>
      </c>
      <c r="E136" s="113">
        <f ca="1">INDIRECT(ADDRESS(ROW()-1,VLOOKUP($A$6,Metadata!$A:$C,3,FALSE),,1,E$7))</f>
        <v>1.8</v>
      </c>
      <c r="F136" s="113">
        <f ca="1">INDIRECT(ADDRESS(ROW()-1,VLOOKUP($A$6,Metadata!$A:$C,3,FALSE),,1,F$7))</f>
        <v>1.4</v>
      </c>
      <c r="G136" s="113">
        <f ca="1">INDIRECT(ADDRESS(ROW()-1,VLOOKUP($A$6,Metadata!$A:$C,3,FALSE),,1,G$7))</f>
        <v>1.7</v>
      </c>
      <c r="H136" s="113">
        <f ca="1">INDIRECT(ADDRESS(ROW()-1,VLOOKUP($A$6,Metadata!$A:$C,3,FALSE),,1,H$7))</f>
        <v>2</v>
      </c>
      <c r="I136" s="113">
        <f ca="1">INDIRECT(ADDRESS(ROW()-1,VLOOKUP($A$6,Metadata!$A:$C,3,FALSE),,1,I$7))</f>
        <v>2</v>
      </c>
      <c r="J136" s="191">
        <f ca="1">INDIRECT(ADDRESS(ROW()-1,VLOOKUP($A$6,Metadata!$A:$C,3,FALSE),,1,J$7))</f>
        <v>1.9</v>
      </c>
      <c r="K136" s="96"/>
      <c r="L136" s="96"/>
      <c r="M136" s="96"/>
      <c r="N136" s="96"/>
      <c r="O136" s="96"/>
      <c r="P136" s="96"/>
      <c r="Q136" s="96"/>
      <c r="R136" s="96"/>
      <c r="S136" s="96"/>
      <c r="T136" s="96"/>
      <c r="U136" s="96"/>
      <c r="V136" s="96"/>
      <c r="W136" s="40"/>
      <c r="X136" s="40"/>
      <c r="Y136" s="40"/>
      <c r="Z136" s="40"/>
      <c r="AA136" s="40"/>
      <c r="AB136" s="40"/>
      <c r="AC136" s="40"/>
      <c r="AD136" s="40"/>
      <c r="AE136" s="40"/>
      <c r="AF136" s="40"/>
      <c r="AG136" s="40"/>
      <c r="AH136" s="40"/>
      <c r="AI136" s="40"/>
      <c r="AJ136" s="40"/>
      <c r="AK136" s="40"/>
      <c r="AL136" s="34"/>
    </row>
    <row r="137" spans="1:38">
      <c r="A137" s="112" t="s">
        <v>11</v>
      </c>
      <c r="B137" s="113">
        <f ca="1">INDIRECT(ADDRESS(ROW()-1,VLOOKUP($A$6,Metadata!$A:$C,3,FALSE),,1,B$7))</f>
        <v>4.0999999999999996</v>
      </c>
      <c r="C137" s="113">
        <f ca="1">INDIRECT(ADDRESS(ROW()-1,VLOOKUP($A$6,Metadata!$A:$C,3,FALSE),,1,C$7))</f>
        <v>2</v>
      </c>
      <c r="D137" s="113">
        <f ca="1">INDIRECT(ADDRESS(ROW()-1,VLOOKUP($A$6,Metadata!$A:$C,3,FALSE),,1,D$7))</f>
        <v>1</v>
      </c>
      <c r="E137" s="113">
        <f ca="1">INDIRECT(ADDRESS(ROW()-1,VLOOKUP($A$6,Metadata!$A:$C,3,FALSE),,1,E$7))</f>
        <v>3.2</v>
      </c>
      <c r="F137" s="113">
        <f ca="1">INDIRECT(ADDRESS(ROW()-1,VLOOKUP($A$6,Metadata!$A:$C,3,FALSE),,1,F$7))</f>
        <v>2.5</v>
      </c>
      <c r="G137" s="113">
        <f ca="1">INDIRECT(ADDRESS(ROW()-1,VLOOKUP($A$6,Metadata!$A:$C,3,FALSE),,1,G$7))</f>
        <v>1.8</v>
      </c>
      <c r="H137" s="113">
        <f ca="1">INDIRECT(ADDRESS(ROW()-1,VLOOKUP($A$6,Metadata!$A:$C,3,FALSE),,1,H$7))</f>
        <v>3.9</v>
      </c>
      <c r="I137" s="113">
        <f ca="1">INDIRECT(ADDRESS(ROW()-1,VLOOKUP($A$6,Metadata!$A:$C,3,FALSE),,1,I$7))</f>
        <v>2.1</v>
      </c>
      <c r="J137" s="191">
        <f ca="1">INDIRECT(ADDRESS(ROW()-1,VLOOKUP($A$6,Metadata!$A:$C,3,FALSE),,1,J$7))</f>
        <v>4.5</v>
      </c>
      <c r="K137" s="96"/>
      <c r="L137" s="96"/>
      <c r="M137" s="96"/>
      <c r="N137" s="96"/>
      <c r="O137" s="96"/>
      <c r="P137" s="96"/>
      <c r="Q137" s="96"/>
      <c r="R137" s="96"/>
      <c r="S137" s="96"/>
      <c r="T137" s="96"/>
      <c r="U137" s="96"/>
      <c r="V137" s="96"/>
      <c r="W137" s="40"/>
      <c r="X137" s="40"/>
      <c r="Y137" s="40"/>
      <c r="Z137" s="40"/>
      <c r="AA137" s="40"/>
      <c r="AB137" s="40"/>
      <c r="AC137" s="40"/>
      <c r="AD137" s="40"/>
      <c r="AE137" s="40"/>
      <c r="AF137" s="40"/>
      <c r="AG137" s="40"/>
      <c r="AH137" s="40"/>
      <c r="AI137" s="40"/>
      <c r="AJ137" s="40"/>
      <c r="AK137" s="40"/>
      <c r="AL137" s="34"/>
    </row>
    <row r="138" spans="1:38">
      <c r="A138" s="112" t="s">
        <v>12</v>
      </c>
      <c r="B138" s="113">
        <f ca="1">INDIRECT(ADDRESS(ROW()-1,VLOOKUP($A$6,Metadata!$A:$C,3,FALSE),,1,B$7))</f>
        <v>1.7</v>
      </c>
      <c r="C138" s="113">
        <f ca="1">INDIRECT(ADDRESS(ROW()-1,VLOOKUP($A$6,Metadata!$A:$C,3,FALSE),,1,C$7))</f>
        <v>2.7</v>
      </c>
      <c r="D138" s="113">
        <f ca="1">INDIRECT(ADDRESS(ROW()-1,VLOOKUP($A$6,Metadata!$A:$C,3,FALSE),,1,D$7))</f>
        <v>1.7</v>
      </c>
      <c r="E138" s="113">
        <f ca="1">INDIRECT(ADDRESS(ROW()-1,VLOOKUP($A$6,Metadata!$A:$C,3,FALSE),,1,E$7))</f>
        <v>1.9</v>
      </c>
      <c r="F138" s="113">
        <f ca="1">INDIRECT(ADDRESS(ROW()-1,VLOOKUP($A$6,Metadata!$A:$C,3,FALSE),,1,F$7))</f>
        <v>1.9</v>
      </c>
      <c r="G138" s="113">
        <f ca="1">INDIRECT(ADDRESS(ROW()-1,VLOOKUP($A$6,Metadata!$A:$C,3,FALSE),,1,G$7))</f>
        <v>2.4</v>
      </c>
      <c r="H138" s="113">
        <f ca="1">INDIRECT(ADDRESS(ROW()-1,VLOOKUP($A$6,Metadata!$A:$C,3,FALSE),,1,H$7))</f>
        <v>2</v>
      </c>
      <c r="I138" s="113">
        <f ca="1">INDIRECT(ADDRESS(ROW()-1,VLOOKUP($A$6,Metadata!$A:$C,3,FALSE),,1,I$7))</f>
        <v>2.7</v>
      </c>
      <c r="J138" s="191">
        <f ca="1">INDIRECT(ADDRESS(ROW()-1,VLOOKUP($A$6,Metadata!$A:$C,3,FALSE),,1,J$7))</f>
        <v>2.2000000000000002</v>
      </c>
      <c r="K138" s="96"/>
      <c r="L138" s="96"/>
      <c r="M138" s="96"/>
      <c r="N138" s="96"/>
      <c r="O138" s="96"/>
      <c r="P138" s="96"/>
      <c r="Q138" s="96"/>
      <c r="R138" s="96"/>
      <c r="S138" s="96"/>
      <c r="T138" s="96"/>
      <c r="U138" s="96"/>
      <c r="V138" s="96"/>
      <c r="W138" s="40"/>
      <c r="X138" s="40"/>
      <c r="Y138" s="40"/>
      <c r="Z138" s="40"/>
      <c r="AA138" s="40"/>
      <c r="AB138" s="40"/>
      <c r="AC138" s="40"/>
      <c r="AD138" s="40"/>
      <c r="AE138" s="40"/>
      <c r="AF138" s="40"/>
      <c r="AG138" s="40"/>
      <c r="AH138" s="40"/>
      <c r="AI138" s="40"/>
      <c r="AJ138" s="40"/>
      <c r="AK138" s="40"/>
      <c r="AL138" s="34"/>
    </row>
    <row r="139" spans="1:38">
      <c r="A139" s="111" t="s">
        <v>15</v>
      </c>
      <c r="B139" s="113"/>
      <c r="C139" s="113"/>
      <c r="D139" s="113"/>
      <c r="E139" s="113"/>
      <c r="F139" s="113"/>
      <c r="G139" s="113"/>
      <c r="H139" s="113"/>
      <c r="I139" s="113"/>
      <c r="J139" s="185"/>
      <c r="K139" s="34"/>
      <c r="L139" s="34"/>
      <c r="M139" s="34"/>
      <c r="N139" s="34"/>
      <c r="O139" s="34"/>
      <c r="P139" s="34"/>
      <c r="Q139" s="34"/>
      <c r="R139" s="34"/>
      <c r="S139" s="34"/>
      <c r="T139" s="34"/>
      <c r="U139" s="34"/>
      <c r="V139" s="34"/>
      <c r="W139" s="40"/>
      <c r="X139" s="34"/>
      <c r="Y139" s="34"/>
      <c r="Z139" s="34"/>
      <c r="AA139" s="34"/>
      <c r="AB139" s="34"/>
      <c r="AC139" s="34"/>
      <c r="AD139" s="34"/>
      <c r="AE139" s="34"/>
      <c r="AF139" s="34"/>
      <c r="AG139" s="34"/>
      <c r="AH139" s="34"/>
      <c r="AI139" s="34"/>
      <c r="AJ139" s="34"/>
      <c r="AK139" s="34"/>
      <c r="AL139" s="34"/>
    </row>
    <row r="140" spans="1:38">
      <c r="A140" s="112" t="s">
        <v>16</v>
      </c>
      <c r="B140" s="113">
        <f ca="1">INDIRECT(ADDRESS(ROW()-1,VLOOKUP($A$6,Metadata!$A:$C,3,FALSE),,1,B$7))</f>
        <v>0.4</v>
      </c>
      <c r="C140" s="113">
        <f ca="1">INDIRECT(ADDRESS(ROW()-1,VLOOKUP($A$6,Metadata!$A:$C,3,FALSE),,1,C$7))</f>
        <v>0.7</v>
      </c>
      <c r="D140" s="113">
        <f ca="1">INDIRECT(ADDRESS(ROW()-1,VLOOKUP($A$6,Metadata!$A:$C,3,FALSE),,1,D$7))</f>
        <v>0.6</v>
      </c>
      <c r="E140" s="113">
        <f ca="1">INDIRECT(ADDRESS(ROW()-1,VLOOKUP($A$6,Metadata!$A:$C,3,FALSE),,1,E$7))</f>
        <v>0.6</v>
      </c>
      <c r="F140" s="113">
        <f ca="1">INDIRECT(ADDRESS(ROW()-1,VLOOKUP($A$6,Metadata!$A:$C,3,FALSE),,1,F$7))</f>
        <v>0.4</v>
      </c>
      <c r="G140" s="113">
        <f ca="1">INDIRECT(ADDRESS(ROW()-1,VLOOKUP($A$6,Metadata!$A:$C,3,FALSE),,1,G$7))</f>
        <v>0.8</v>
      </c>
      <c r="H140" s="113">
        <f ca="1">INDIRECT(ADDRESS(ROW()-1,VLOOKUP($A$6,Metadata!$A:$C,3,FALSE),,1,H$7))</f>
        <v>0.4</v>
      </c>
      <c r="I140" s="113">
        <f ca="1">INDIRECT(ADDRESS(ROW()-1,VLOOKUP($A$6,Metadata!$A:$C,3,FALSE),,1,I$7))</f>
        <v>0.6</v>
      </c>
      <c r="J140" s="191">
        <f ca="1">INDIRECT(ADDRESS(ROW()-1,VLOOKUP($A$6,Metadata!$A:$C,3,FALSE),,1,J$7))</f>
        <v>0.4</v>
      </c>
      <c r="K140" s="96"/>
      <c r="L140" s="96"/>
      <c r="M140" s="96"/>
      <c r="N140" s="96"/>
      <c r="O140" s="96"/>
      <c r="P140" s="96"/>
      <c r="Q140" s="96"/>
      <c r="R140" s="96"/>
      <c r="S140" s="96"/>
      <c r="T140" s="96"/>
      <c r="U140" s="96"/>
      <c r="V140" s="96"/>
      <c r="W140" s="40"/>
      <c r="X140" s="40"/>
      <c r="Y140" s="40"/>
      <c r="Z140" s="40"/>
      <c r="AA140" s="40"/>
      <c r="AB140" s="40"/>
      <c r="AC140" s="40"/>
      <c r="AD140" s="40"/>
      <c r="AE140" s="40"/>
      <c r="AF140" s="40"/>
      <c r="AG140" s="40"/>
      <c r="AH140" s="40"/>
      <c r="AI140" s="40"/>
      <c r="AJ140" s="40"/>
      <c r="AK140" s="40"/>
      <c r="AL140" s="34"/>
    </row>
    <row r="141" spans="1:38">
      <c r="A141" s="112" t="s">
        <v>17</v>
      </c>
      <c r="B141" s="113">
        <f ca="1">INDIRECT(ADDRESS(ROW()-1,VLOOKUP($A$6,Metadata!$A:$C,3,FALSE),,1,B$7))</f>
        <v>1.9</v>
      </c>
      <c r="C141" s="113">
        <f ca="1">INDIRECT(ADDRESS(ROW()-1,VLOOKUP($A$6,Metadata!$A:$C,3,FALSE),,1,C$7))</f>
        <v>2.1</v>
      </c>
      <c r="D141" s="113">
        <f ca="1">INDIRECT(ADDRESS(ROW()-1,VLOOKUP($A$6,Metadata!$A:$C,3,FALSE),,1,D$7))</f>
        <v>2.7</v>
      </c>
      <c r="E141" s="113">
        <f ca="1">INDIRECT(ADDRESS(ROW()-1,VLOOKUP($A$6,Metadata!$A:$C,3,FALSE),,1,E$7))</f>
        <v>1.1000000000000001</v>
      </c>
      <c r="F141" s="113">
        <f ca="1">INDIRECT(ADDRESS(ROW()-1,VLOOKUP($A$6,Metadata!$A:$C,3,FALSE),,1,F$7))</f>
        <v>1.9</v>
      </c>
      <c r="G141" s="113">
        <f ca="1">INDIRECT(ADDRESS(ROW()-1,VLOOKUP($A$6,Metadata!$A:$C,3,FALSE),,1,G$7))</f>
        <v>2.6</v>
      </c>
      <c r="H141" s="113">
        <f ca="1">INDIRECT(ADDRESS(ROW()-1,VLOOKUP($A$6,Metadata!$A:$C,3,FALSE),,1,H$7))</f>
        <v>2.5</v>
      </c>
      <c r="I141" s="113">
        <f ca="1">INDIRECT(ADDRESS(ROW()-1,VLOOKUP($A$6,Metadata!$A:$C,3,FALSE),,1,I$7))</f>
        <v>2.7</v>
      </c>
      <c r="J141" s="191">
        <f ca="1">INDIRECT(ADDRESS(ROW()-1,VLOOKUP($A$6,Metadata!$A:$C,3,FALSE),,1,J$7))</f>
        <v>1.7</v>
      </c>
      <c r="K141" s="96"/>
      <c r="L141" s="96"/>
      <c r="M141" s="96"/>
      <c r="N141" s="96"/>
      <c r="O141" s="96"/>
      <c r="P141" s="96"/>
      <c r="Q141" s="96"/>
      <c r="R141" s="96"/>
      <c r="S141" s="96"/>
      <c r="T141" s="96"/>
      <c r="U141" s="96"/>
      <c r="V141" s="96"/>
      <c r="W141" s="40"/>
      <c r="X141" s="40"/>
      <c r="Y141" s="40"/>
      <c r="Z141" s="40"/>
      <c r="AA141" s="40"/>
      <c r="AB141" s="40"/>
      <c r="AC141" s="40"/>
      <c r="AD141" s="40"/>
      <c r="AE141" s="40"/>
      <c r="AF141" s="40"/>
      <c r="AG141" s="40"/>
      <c r="AH141" s="40"/>
      <c r="AI141" s="40"/>
      <c r="AJ141" s="40"/>
      <c r="AK141" s="40"/>
      <c r="AL141" s="34"/>
    </row>
    <row r="142" spans="1:38">
      <c r="A142" s="112" t="s">
        <v>18</v>
      </c>
      <c r="B142" s="113">
        <f ca="1">INDIRECT(ADDRESS(ROW()-1,VLOOKUP($A$6,Metadata!$A:$C,3,FALSE),,1,B$7))</f>
        <v>3</v>
      </c>
      <c r="C142" s="113">
        <f ca="1">INDIRECT(ADDRESS(ROW()-1,VLOOKUP($A$6,Metadata!$A:$C,3,FALSE),,1,C$7))</f>
        <v>2.7</v>
      </c>
      <c r="D142" s="113">
        <f ca="1">INDIRECT(ADDRESS(ROW()-1,VLOOKUP($A$6,Metadata!$A:$C,3,FALSE),,1,D$7))</f>
        <v>1</v>
      </c>
      <c r="E142" s="113">
        <f ca="1">INDIRECT(ADDRESS(ROW()-1,VLOOKUP($A$6,Metadata!$A:$C,3,FALSE),,1,E$7))</f>
        <v>2.2000000000000002</v>
      </c>
      <c r="F142" s="113">
        <f ca="1">INDIRECT(ADDRESS(ROW()-1,VLOOKUP($A$6,Metadata!$A:$C,3,FALSE),,1,F$7))</f>
        <v>2.2999999999999998</v>
      </c>
      <c r="G142" s="113">
        <f ca="1">INDIRECT(ADDRESS(ROW()-1,VLOOKUP($A$6,Metadata!$A:$C,3,FALSE),,1,G$7))</f>
        <v>1.8</v>
      </c>
      <c r="H142" s="113">
        <f ca="1">INDIRECT(ADDRESS(ROW()-1,VLOOKUP($A$6,Metadata!$A:$C,3,FALSE),,1,H$7))</f>
        <v>1.4</v>
      </c>
      <c r="I142" s="113">
        <f ca="1">INDIRECT(ADDRESS(ROW()-1,VLOOKUP($A$6,Metadata!$A:$C,3,FALSE),,1,I$7))</f>
        <v>3.3</v>
      </c>
      <c r="J142" s="191">
        <f ca="1">INDIRECT(ADDRESS(ROW()-1,VLOOKUP($A$6,Metadata!$A:$C,3,FALSE),,1,J$7))</f>
        <v>1.3</v>
      </c>
      <c r="K142" s="96"/>
      <c r="L142" s="96"/>
      <c r="M142" s="96"/>
      <c r="N142" s="96"/>
      <c r="O142" s="96"/>
      <c r="P142" s="96"/>
      <c r="Q142" s="96"/>
      <c r="R142" s="96"/>
      <c r="S142" s="96"/>
      <c r="T142" s="96"/>
      <c r="U142" s="96"/>
      <c r="V142" s="96"/>
      <c r="W142" s="40"/>
      <c r="X142" s="40"/>
      <c r="Y142" s="40"/>
      <c r="Z142" s="40"/>
      <c r="AA142" s="40"/>
      <c r="AB142" s="40"/>
      <c r="AC142" s="40"/>
      <c r="AD142" s="40"/>
      <c r="AE142" s="40"/>
      <c r="AF142" s="40"/>
      <c r="AG142" s="40"/>
      <c r="AH142" s="40"/>
      <c r="AI142" s="40"/>
      <c r="AJ142" s="40"/>
      <c r="AK142" s="40"/>
      <c r="AL142" s="34"/>
    </row>
    <row r="143" spans="1:38">
      <c r="A143" s="112" t="s">
        <v>19</v>
      </c>
      <c r="B143" s="113">
        <f ca="1">INDIRECT(ADDRESS(ROW()-1,VLOOKUP($A$6,Metadata!$A:$C,3,FALSE),,1,B$7))</f>
        <v>6.8</v>
      </c>
      <c r="C143" s="113">
        <f ca="1">INDIRECT(ADDRESS(ROW()-1,VLOOKUP($A$6,Metadata!$A:$C,3,FALSE),,1,C$7))</f>
        <v>9.1999999999999993</v>
      </c>
      <c r="D143" s="113">
        <f ca="1">INDIRECT(ADDRESS(ROW()-1,VLOOKUP($A$6,Metadata!$A:$C,3,FALSE),,1,D$7))</f>
        <v>10.4</v>
      </c>
      <c r="E143" s="113">
        <f ca="1">INDIRECT(ADDRESS(ROW()-1,VLOOKUP($A$6,Metadata!$A:$C,3,FALSE),,1,E$7))</f>
        <v>4.8</v>
      </c>
      <c r="F143" s="113">
        <f ca="1">INDIRECT(ADDRESS(ROW()-1,VLOOKUP($A$6,Metadata!$A:$C,3,FALSE),,1,F$7))</f>
        <v>4.4000000000000004</v>
      </c>
      <c r="G143" s="113">
        <f ca="1">INDIRECT(ADDRESS(ROW()-1,VLOOKUP($A$6,Metadata!$A:$C,3,FALSE),,1,G$7))</f>
        <v>7.9</v>
      </c>
      <c r="H143" s="113">
        <f ca="1">INDIRECT(ADDRESS(ROW()-1,VLOOKUP($A$6,Metadata!$A:$C,3,FALSE),,1,H$7))</f>
        <v>8.4</v>
      </c>
      <c r="I143" s="113">
        <f ca="1">INDIRECT(ADDRESS(ROW()-1,VLOOKUP($A$6,Metadata!$A:$C,3,FALSE),,1,I$7))</f>
        <v>3.1</v>
      </c>
      <c r="J143" s="191">
        <f ca="1">INDIRECT(ADDRESS(ROW()-1,VLOOKUP($A$6,Metadata!$A:$C,3,FALSE),,1,J$7))</f>
        <v>5.2</v>
      </c>
      <c r="K143" s="96"/>
      <c r="L143" s="96"/>
      <c r="M143" s="96"/>
      <c r="N143" s="96"/>
      <c r="O143" s="96"/>
      <c r="P143" s="96"/>
      <c r="Q143" s="96"/>
      <c r="R143" s="96"/>
      <c r="S143" s="96"/>
      <c r="T143" s="96"/>
      <c r="U143" s="96"/>
      <c r="V143" s="96"/>
      <c r="W143" s="40"/>
      <c r="X143" s="40"/>
      <c r="Y143" s="40"/>
      <c r="Z143" s="40"/>
      <c r="AA143" s="40"/>
      <c r="AB143" s="40"/>
      <c r="AC143" s="40"/>
      <c r="AD143" s="40"/>
      <c r="AE143" s="40"/>
      <c r="AF143" s="40"/>
      <c r="AG143" s="40"/>
      <c r="AH143" s="40"/>
      <c r="AI143" s="40"/>
      <c r="AJ143" s="40"/>
      <c r="AK143" s="40"/>
      <c r="AL143" s="34"/>
    </row>
    <row r="144" spans="1:38">
      <c r="A144" s="111" t="s">
        <v>13</v>
      </c>
      <c r="B144" s="113"/>
      <c r="C144" s="113"/>
      <c r="D144" s="113"/>
      <c r="E144" s="113"/>
      <c r="F144" s="113"/>
      <c r="G144" s="113"/>
      <c r="H144" s="113"/>
      <c r="I144" s="113"/>
      <c r="J144" s="185"/>
      <c r="K144" s="34"/>
      <c r="L144" s="34"/>
      <c r="M144" s="34"/>
      <c r="N144" s="34"/>
      <c r="O144" s="34"/>
      <c r="P144" s="34"/>
      <c r="Q144" s="34"/>
      <c r="R144" s="34"/>
      <c r="S144" s="34"/>
      <c r="T144" s="34"/>
      <c r="U144" s="34"/>
      <c r="V144" s="34"/>
      <c r="W144" s="40"/>
      <c r="X144" s="34"/>
      <c r="Y144" s="34"/>
      <c r="Z144" s="34"/>
      <c r="AA144" s="34"/>
      <c r="AB144" s="34"/>
      <c r="AC144" s="34"/>
      <c r="AD144" s="34"/>
      <c r="AE144" s="34"/>
      <c r="AF144" s="34"/>
      <c r="AG144" s="34"/>
      <c r="AH144" s="34"/>
      <c r="AI144" s="34"/>
      <c r="AJ144" s="34"/>
      <c r="AK144" s="34"/>
      <c r="AL144" s="34"/>
    </row>
    <row r="145" spans="1:38">
      <c r="A145" s="112" t="s">
        <v>20</v>
      </c>
      <c r="B145" s="113">
        <f ca="1">INDIRECT(ADDRESS(ROW()-1,VLOOKUP($A$6,Metadata!$A:$C,3,FALSE),,1,B$7))</f>
        <v>0.4</v>
      </c>
      <c r="C145" s="113">
        <f ca="1">INDIRECT(ADDRESS(ROW()-1,VLOOKUP($A$6,Metadata!$A:$C,3,FALSE),,1,C$7))</f>
        <v>0.7</v>
      </c>
      <c r="D145" s="113">
        <f ca="1">INDIRECT(ADDRESS(ROW()-1,VLOOKUP($A$6,Metadata!$A:$C,3,FALSE),,1,D$7))</f>
        <v>0.7</v>
      </c>
      <c r="E145" s="113">
        <f ca="1">INDIRECT(ADDRESS(ROW()-1,VLOOKUP($A$6,Metadata!$A:$C,3,FALSE),,1,E$7))</f>
        <v>0.4</v>
      </c>
      <c r="F145" s="113">
        <f ca="1">INDIRECT(ADDRESS(ROW()-1,VLOOKUP($A$6,Metadata!$A:$C,3,FALSE),,1,F$7))</f>
        <v>0.7</v>
      </c>
      <c r="G145" s="113">
        <f ca="1">INDIRECT(ADDRESS(ROW()-1,VLOOKUP($A$6,Metadata!$A:$C,3,FALSE),,1,G$7))</f>
        <v>0.6</v>
      </c>
      <c r="H145" s="113">
        <f ca="1">INDIRECT(ADDRESS(ROW()-1,VLOOKUP($A$6,Metadata!$A:$C,3,FALSE),,1,H$7))</f>
        <v>0.8</v>
      </c>
      <c r="I145" s="113">
        <f ca="1">INDIRECT(ADDRESS(ROW()-1,VLOOKUP($A$6,Metadata!$A:$C,3,FALSE),,1,I$7))</f>
        <v>0.7</v>
      </c>
      <c r="J145" s="191">
        <f ca="1">INDIRECT(ADDRESS(ROW()-1,VLOOKUP($A$6,Metadata!$A:$C,3,FALSE),,1,J$7))</f>
        <v>0.7</v>
      </c>
      <c r="K145" s="96"/>
      <c r="L145" s="96"/>
      <c r="M145" s="96"/>
      <c r="N145" s="96"/>
      <c r="O145" s="96"/>
      <c r="P145" s="96"/>
      <c r="Q145" s="96"/>
      <c r="R145" s="96"/>
      <c r="S145" s="96"/>
      <c r="T145" s="96"/>
      <c r="U145" s="96"/>
      <c r="V145" s="96"/>
      <c r="W145" s="40"/>
      <c r="X145" s="40"/>
      <c r="Y145" s="40"/>
      <c r="Z145" s="40"/>
      <c r="AA145" s="40"/>
      <c r="AB145" s="40"/>
      <c r="AC145" s="40"/>
      <c r="AD145" s="40"/>
      <c r="AE145" s="40"/>
      <c r="AF145" s="40"/>
      <c r="AG145" s="40"/>
      <c r="AH145" s="40"/>
      <c r="AI145" s="40"/>
      <c r="AJ145" s="40"/>
      <c r="AK145" s="40"/>
      <c r="AL145" s="34"/>
    </row>
    <row r="146" spans="1:38">
      <c r="A146" s="112" t="s">
        <v>21</v>
      </c>
      <c r="B146" s="113">
        <f ca="1">INDIRECT(ADDRESS(ROW()-1,VLOOKUP($A$6,Metadata!$A:$C,3,FALSE),,1,B$7))</f>
        <v>0.5</v>
      </c>
      <c r="C146" s="113">
        <f ca="1">INDIRECT(ADDRESS(ROW()-1,VLOOKUP($A$6,Metadata!$A:$C,3,FALSE),,1,C$7))</f>
        <v>0.6</v>
      </c>
      <c r="D146" s="113">
        <f ca="1">INDIRECT(ADDRESS(ROW()-1,VLOOKUP($A$6,Metadata!$A:$C,3,FALSE),,1,D$7))</f>
        <v>0.5</v>
      </c>
      <c r="E146" s="113">
        <f ca="1">INDIRECT(ADDRESS(ROW()-1,VLOOKUP($A$6,Metadata!$A:$C,3,FALSE),,1,E$7))</f>
        <v>0.9</v>
      </c>
      <c r="F146" s="113">
        <f ca="1">INDIRECT(ADDRESS(ROW()-1,VLOOKUP($A$6,Metadata!$A:$C,3,FALSE),,1,F$7))</f>
        <v>0.7</v>
      </c>
      <c r="G146" s="113">
        <f ca="1">INDIRECT(ADDRESS(ROW()-1,VLOOKUP($A$6,Metadata!$A:$C,3,FALSE),,1,G$7))</f>
        <v>0.6</v>
      </c>
      <c r="H146" s="113">
        <f ca="1">INDIRECT(ADDRESS(ROW()-1,VLOOKUP($A$6,Metadata!$A:$C,3,FALSE),,1,H$7))</f>
        <v>0.7</v>
      </c>
      <c r="I146" s="113">
        <f ca="1">INDIRECT(ADDRESS(ROW()-1,VLOOKUP($A$6,Metadata!$A:$C,3,FALSE),,1,I$7))</f>
        <v>0.5</v>
      </c>
      <c r="J146" s="191">
        <f ca="1">INDIRECT(ADDRESS(ROW()-1,VLOOKUP($A$6,Metadata!$A:$C,3,FALSE),,1,J$7))</f>
        <v>0.7</v>
      </c>
      <c r="K146" s="96"/>
      <c r="L146" s="96"/>
      <c r="M146" s="96"/>
      <c r="N146" s="96"/>
      <c r="O146" s="96"/>
      <c r="P146" s="96"/>
      <c r="Q146" s="96"/>
      <c r="R146" s="96"/>
      <c r="S146" s="96"/>
      <c r="T146" s="96"/>
      <c r="U146" s="96"/>
      <c r="V146" s="96"/>
      <c r="W146" s="40"/>
      <c r="X146" s="40"/>
      <c r="Y146" s="40"/>
      <c r="Z146" s="40"/>
      <c r="AA146" s="40"/>
      <c r="AB146" s="40"/>
      <c r="AC146" s="40"/>
      <c r="AD146" s="40"/>
      <c r="AE146" s="40"/>
      <c r="AF146" s="40"/>
      <c r="AG146" s="40"/>
      <c r="AH146" s="40"/>
      <c r="AI146" s="40"/>
      <c r="AJ146" s="40"/>
      <c r="AK146" s="40"/>
      <c r="AL146" s="34"/>
    </row>
    <row r="147" spans="1:38">
      <c r="A147" s="134" t="s">
        <v>14</v>
      </c>
      <c r="B147" s="135">
        <f ca="1">INDIRECT(ADDRESS(ROW()-1,VLOOKUP($A$6,Metadata!$A:$C,3,FALSE),,1,B$7))</f>
        <v>0.3</v>
      </c>
      <c r="C147" s="135">
        <f ca="1">INDIRECT(ADDRESS(ROW()-1,VLOOKUP($A$6,Metadata!$A:$C,3,FALSE),,1,C$7))</f>
        <v>0.5</v>
      </c>
      <c r="D147" s="135">
        <f ca="1">INDIRECT(ADDRESS(ROW()-1,VLOOKUP($A$6,Metadata!$A:$C,3,FALSE),,1,D$7))</f>
        <v>0.5</v>
      </c>
      <c r="E147" s="135">
        <f ca="1">INDIRECT(ADDRESS(ROW()-1,VLOOKUP($A$6,Metadata!$A:$C,3,FALSE),,1,E$7))</f>
        <v>0.6</v>
      </c>
      <c r="F147" s="135">
        <f ca="1">INDIRECT(ADDRESS(ROW()-1,VLOOKUP($A$6,Metadata!$A:$C,3,FALSE),,1,F$7))</f>
        <v>0.5</v>
      </c>
      <c r="G147" s="135">
        <f ca="1">INDIRECT(ADDRESS(ROW()-1,VLOOKUP($A$6,Metadata!$A:$C,3,FALSE),,1,G$7))</f>
        <v>0.3</v>
      </c>
      <c r="H147" s="135">
        <f ca="1">INDIRECT(ADDRESS(ROW()-1,VLOOKUP($A$6,Metadata!$A:$C,3,FALSE),,1,H$7))</f>
        <v>0.6</v>
      </c>
      <c r="I147" s="135">
        <f ca="1">INDIRECT(ADDRESS(ROW()-1,VLOOKUP($A$6,Metadata!$A:$C,3,FALSE),,1,I$7))</f>
        <v>0.4</v>
      </c>
      <c r="J147" s="192">
        <f ca="1">INDIRECT(ADDRESS(ROW()-1,VLOOKUP($A$6,Metadata!$A:$C,3,FALSE),,1,J$7))</f>
        <v>0.5</v>
      </c>
      <c r="K147" s="96"/>
      <c r="L147" s="96"/>
      <c r="M147" s="96"/>
      <c r="N147" s="96"/>
      <c r="O147" s="96"/>
      <c r="P147" s="96"/>
      <c r="Q147" s="96"/>
      <c r="R147" s="96"/>
      <c r="S147" s="96"/>
      <c r="T147" s="96"/>
      <c r="U147" s="96"/>
      <c r="V147" s="96"/>
      <c r="W147" s="40"/>
      <c r="X147" s="40"/>
      <c r="Y147" s="40"/>
      <c r="Z147" s="40"/>
      <c r="AA147" s="40"/>
      <c r="AB147" s="40"/>
      <c r="AC147" s="40"/>
      <c r="AD147" s="40"/>
      <c r="AE147" s="40"/>
      <c r="AF147" s="40"/>
      <c r="AG147" s="40"/>
      <c r="AH147" s="40"/>
      <c r="AI147" s="40"/>
      <c r="AJ147" s="40"/>
      <c r="AK147" s="40"/>
      <c r="AL147" s="34"/>
    </row>
    <row r="148" spans="1:38">
      <c r="A148" s="106"/>
      <c r="B148" s="127"/>
      <c r="C148" s="127"/>
      <c r="D148" s="127"/>
      <c r="E148" s="127"/>
      <c r="F148" s="127"/>
      <c r="G148" s="127"/>
      <c r="H148" s="127"/>
      <c r="I148" s="49"/>
      <c r="J148" s="193"/>
    </row>
    <row r="149" spans="1:38">
      <c r="A149" s="110" t="s">
        <v>60</v>
      </c>
      <c r="B149" s="105"/>
      <c r="C149" s="105"/>
      <c r="D149" s="105"/>
      <c r="E149" s="105"/>
      <c r="F149" s="105"/>
      <c r="G149" s="105"/>
      <c r="H149" s="105"/>
      <c r="I149" s="49"/>
    </row>
    <row r="150" spans="1:38">
      <c r="A150" s="110" t="s">
        <v>61</v>
      </c>
      <c r="B150" s="105"/>
      <c r="C150" s="105"/>
      <c r="D150" s="105"/>
      <c r="E150" s="105"/>
      <c r="F150" s="105"/>
      <c r="G150" s="105"/>
      <c r="H150" s="105"/>
      <c r="I150" s="49"/>
    </row>
    <row r="151" spans="1:38">
      <c r="A151" s="110" t="s">
        <v>62</v>
      </c>
      <c r="B151" s="105"/>
      <c r="C151" s="105"/>
      <c r="D151" s="105"/>
      <c r="E151" s="105"/>
      <c r="F151" s="105"/>
      <c r="G151" s="105"/>
      <c r="H151" s="106"/>
      <c r="I151" s="49"/>
    </row>
    <row r="152" spans="1:38">
      <c r="A152" s="110" t="s">
        <v>63</v>
      </c>
      <c r="B152" s="105"/>
      <c r="C152" s="105"/>
      <c r="D152" s="105"/>
      <c r="E152" s="105"/>
      <c r="F152" s="105"/>
      <c r="G152" s="105"/>
      <c r="H152" s="106"/>
      <c r="I152" s="49"/>
    </row>
    <row r="153" spans="1:38">
      <c r="A153" s="110" t="s">
        <v>64</v>
      </c>
      <c r="B153" s="105"/>
      <c r="C153" s="105"/>
      <c r="D153" s="105"/>
      <c r="E153" s="105"/>
      <c r="F153" s="105"/>
      <c r="G153" s="105"/>
      <c r="H153" s="106"/>
      <c r="I153" s="49"/>
    </row>
    <row r="154" spans="1:38">
      <c r="A154" s="110" t="s">
        <v>59</v>
      </c>
      <c r="B154" s="105"/>
      <c r="C154" s="105"/>
      <c r="D154" s="105"/>
      <c r="E154" s="105"/>
      <c r="F154" s="105"/>
      <c r="G154" s="105"/>
      <c r="H154" s="106"/>
      <c r="I154" s="49"/>
    </row>
    <row r="155" spans="1:38">
      <c r="A155" s="106"/>
      <c r="B155" s="105"/>
      <c r="C155" s="105"/>
      <c r="D155" s="105"/>
      <c r="E155" s="105"/>
      <c r="F155" s="105"/>
      <c r="G155" s="105"/>
      <c r="H155" s="106"/>
      <c r="I155" s="49"/>
    </row>
    <row r="156" spans="1:38">
      <c r="A156" s="128" t="s">
        <v>69</v>
      </c>
      <c r="B156" s="105"/>
      <c r="C156" s="105"/>
      <c r="D156" s="105"/>
      <c r="E156" s="105"/>
      <c r="F156" s="105"/>
      <c r="G156" s="105"/>
      <c r="H156" s="106"/>
      <c r="I156" s="49"/>
    </row>
    <row r="157" spans="1:38">
      <c r="I157" s="49"/>
    </row>
    <row r="158" spans="1:38">
      <c r="I158" s="49"/>
    </row>
    <row r="159" spans="1:38">
      <c r="I159" s="49"/>
    </row>
    <row r="160" spans="1:38">
      <c r="I160" s="49"/>
    </row>
    <row r="161" spans="9:9">
      <c r="I161" s="49"/>
    </row>
    <row r="162" spans="9:9">
      <c r="I162" s="49"/>
    </row>
    <row r="163" spans="9:9">
      <c r="I163" s="49"/>
    </row>
  </sheetData>
  <sheetProtection sheet="1" objects="1" scenarios="1"/>
  <mergeCells count="9">
    <mergeCell ref="B68:J68"/>
    <mergeCell ref="B88:J88"/>
    <mergeCell ref="B108:J108"/>
    <mergeCell ref="B128:J128"/>
    <mergeCell ref="A1:XFD1"/>
    <mergeCell ref="B8:J8"/>
    <mergeCell ref="B28:J28"/>
    <mergeCell ref="B48:J48"/>
    <mergeCell ref="A4:F4"/>
  </mergeCells>
  <conditionalFormatting sqref="B51:J67">
    <cfRule type="expression" dxfId="2" priority="10" stopIfTrue="1">
      <formula>IFERROR(OR(B131&gt;=10,B51-B131&lt;0,B51+B131&gt;100),B131="np")</formula>
    </cfRule>
  </conditionalFormatting>
  <conditionalFormatting sqref="B11:J27 B29:J47">
    <cfRule type="expression" dxfId="1" priority="6" stopIfTrue="1">
      <formula>B71="NP"</formula>
    </cfRule>
    <cfRule type="expression" dxfId="0" priority="9" stopIfTrue="1">
      <formula>B71&gt;=25</formula>
    </cfRule>
  </conditionalFormatting>
  <dataValidations count="1">
    <dataValidation type="list" allowBlank="1" showInputMessage="1" showErrorMessage="1" sqref="A6" xr:uid="{00000000-0002-0000-1200-000000000000}">
      <formula1>AgeRange_List</formula1>
    </dataValidation>
  </dataValidations>
  <hyperlinks>
    <hyperlink ref="A156"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6"/>
  </sheetPr>
  <dimension ref="A1:H17"/>
  <sheetViews>
    <sheetView workbookViewId="0">
      <selection activeCell="C20" sqref="C20"/>
    </sheetView>
  </sheetViews>
  <sheetFormatPr defaultRowHeight="14.25"/>
  <cols>
    <col min="1" max="1" width="23.125" style="18" bestFit="1" customWidth="1"/>
    <col min="2" max="2" width="8.5" style="18" bestFit="1" customWidth="1"/>
    <col min="3" max="3" width="10.875" style="18" bestFit="1" customWidth="1"/>
    <col min="4" max="4" width="9" style="18"/>
    <col min="5" max="5" width="18" style="18" bestFit="1" customWidth="1"/>
    <col min="6" max="6" width="29.5" style="18" bestFit="1" customWidth="1"/>
    <col min="7" max="7" width="15" style="18" bestFit="1" customWidth="1"/>
    <col min="8" max="16384" width="9" style="18"/>
  </cols>
  <sheetData>
    <row r="1" spans="1:8" ht="15">
      <c r="A1" s="9" t="s">
        <v>43</v>
      </c>
      <c r="B1" s="9" t="s">
        <v>66</v>
      </c>
      <c r="C1" s="9" t="s">
        <v>44</v>
      </c>
      <c r="E1" s="92"/>
      <c r="F1" s="92" t="s">
        <v>65</v>
      </c>
      <c r="G1" s="92"/>
      <c r="H1" s="92"/>
    </row>
    <row r="2" spans="1:8">
      <c r="A2" s="18" t="s">
        <v>45</v>
      </c>
      <c r="B2" s="153" t="s">
        <v>22</v>
      </c>
      <c r="C2" s="18">
        <v>2</v>
      </c>
      <c r="E2" s="32"/>
      <c r="F2" s="4" t="str">
        <f>"Persons living in "&amp;G2</f>
        <v>Persons living in NSW</v>
      </c>
      <c r="G2" s="4" t="s">
        <v>5</v>
      </c>
    </row>
    <row r="3" spans="1:8">
      <c r="A3" s="18" t="s">
        <v>46</v>
      </c>
      <c r="B3" s="153" t="s">
        <v>23</v>
      </c>
      <c r="C3" s="18">
        <v>3</v>
      </c>
      <c r="E3" s="32"/>
      <c r="F3" s="4" t="str">
        <f t="shared" ref="F3:F10" si="0">"Persons living in "&amp;G3</f>
        <v>Persons living in Vic.</v>
      </c>
      <c r="G3" s="4" t="s">
        <v>6</v>
      </c>
    </row>
    <row r="4" spans="1:8">
      <c r="A4" s="18" t="s">
        <v>47</v>
      </c>
      <c r="B4" s="153" t="s">
        <v>24</v>
      </c>
      <c r="C4" s="18">
        <v>4</v>
      </c>
      <c r="E4" s="32"/>
      <c r="F4" s="4" t="str">
        <f t="shared" si="0"/>
        <v>Persons living in Qld</v>
      </c>
      <c r="G4" s="4" t="s">
        <v>7</v>
      </c>
    </row>
    <row r="5" spans="1:8">
      <c r="A5" s="18" t="s">
        <v>48</v>
      </c>
      <c r="B5" s="153" t="s">
        <v>25</v>
      </c>
      <c r="C5" s="18">
        <v>5</v>
      </c>
      <c r="E5" s="32"/>
      <c r="F5" s="4" t="str">
        <f t="shared" si="0"/>
        <v>Persons living in SA</v>
      </c>
      <c r="G5" s="4" t="s">
        <v>8</v>
      </c>
    </row>
    <row r="6" spans="1:8">
      <c r="A6" s="18" t="s">
        <v>49</v>
      </c>
      <c r="B6" s="153" t="s">
        <v>26</v>
      </c>
      <c r="C6" s="18">
        <v>6</v>
      </c>
      <c r="E6" s="32"/>
      <c r="F6" s="4" t="str">
        <f t="shared" si="0"/>
        <v>Persons living in WA</v>
      </c>
      <c r="G6" s="4" t="s">
        <v>9</v>
      </c>
    </row>
    <row r="7" spans="1:8">
      <c r="A7" s="18" t="s">
        <v>50</v>
      </c>
      <c r="B7" s="153" t="s">
        <v>27</v>
      </c>
      <c r="C7" s="18">
        <v>7</v>
      </c>
      <c r="E7" s="32"/>
      <c r="F7" s="4" t="str">
        <f t="shared" si="0"/>
        <v>Persons living in Tas.</v>
      </c>
      <c r="G7" s="4" t="s">
        <v>10</v>
      </c>
    </row>
    <row r="8" spans="1:8">
      <c r="A8" s="18" t="s">
        <v>51</v>
      </c>
      <c r="B8" s="153" t="s">
        <v>28</v>
      </c>
      <c r="C8" s="18">
        <v>8</v>
      </c>
      <c r="E8" s="32"/>
      <c r="F8" s="4" t="str">
        <f t="shared" si="0"/>
        <v>Persons living in NT</v>
      </c>
      <c r="G8" s="4" t="s">
        <v>11</v>
      </c>
    </row>
    <row r="9" spans="1:8">
      <c r="A9" s="18" t="s">
        <v>52</v>
      </c>
      <c r="B9" s="153" t="s">
        <v>29</v>
      </c>
      <c r="C9" s="18">
        <v>9</v>
      </c>
      <c r="E9" s="32"/>
      <c r="F9" s="4" t="str">
        <f t="shared" si="0"/>
        <v>Persons living in ACT</v>
      </c>
      <c r="G9" s="4" t="s">
        <v>12</v>
      </c>
    </row>
    <row r="10" spans="1:8">
      <c r="A10" s="18" t="s">
        <v>57</v>
      </c>
      <c r="B10" s="153" t="s">
        <v>30</v>
      </c>
      <c r="C10" s="18">
        <v>10</v>
      </c>
      <c r="E10" s="32"/>
      <c r="F10" s="4" t="str">
        <f t="shared" si="0"/>
        <v>Persons living in Major Cities</v>
      </c>
      <c r="G10" s="4" t="s">
        <v>16</v>
      </c>
    </row>
    <row r="11" spans="1:8">
      <c r="A11" s="18" t="s">
        <v>58</v>
      </c>
      <c r="B11" s="153" t="s">
        <v>31</v>
      </c>
      <c r="C11" s="18">
        <v>11</v>
      </c>
      <c r="E11" s="32"/>
      <c r="F11" s="4" t="str">
        <f>"Persons living in "&amp;G11&amp;" areas"</f>
        <v>Persons living in Inner Regional areas</v>
      </c>
      <c r="G11" s="4" t="s">
        <v>17</v>
      </c>
    </row>
    <row r="12" spans="1:8">
      <c r="A12" s="18" t="s">
        <v>72</v>
      </c>
      <c r="B12" s="153" t="s">
        <v>70</v>
      </c>
      <c r="C12" s="18">
        <v>12</v>
      </c>
      <c r="E12" s="32"/>
      <c r="F12" s="4" t="str">
        <f>"Persons living in "&amp;G12&amp;" areas"</f>
        <v>Persons living in Outer Regional areas</v>
      </c>
      <c r="G12" s="4" t="s">
        <v>18</v>
      </c>
    </row>
    <row r="13" spans="1:8">
      <c r="A13" s="18" t="s">
        <v>56</v>
      </c>
      <c r="B13" s="153" t="s">
        <v>32</v>
      </c>
      <c r="C13" s="18">
        <v>13</v>
      </c>
      <c r="E13" s="32"/>
      <c r="F13" s="4" t="str">
        <f>"Persons living in "&amp;G13&amp;" areas"</f>
        <v>Persons living in Remote &amp; Very Remote areas</v>
      </c>
      <c r="G13" s="4" t="s">
        <v>19</v>
      </c>
    </row>
    <row r="14" spans="1:8">
      <c r="A14" s="18" t="s">
        <v>53</v>
      </c>
      <c r="B14" s="153" t="s">
        <v>33</v>
      </c>
      <c r="C14" s="18">
        <v>14</v>
      </c>
      <c r="E14" s="32"/>
      <c r="F14" s="4" t="str">
        <f>"Persons who are "&amp;G14</f>
        <v>Persons who are Male</v>
      </c>
      <c r="G14" s="4" t="s">
        <v>20</v>
      </c>
    </row>
    <row r="15" spans="1:8">
      <c r="A15" s="18" t="s">
        <v>54</v>
      </c>
      <c r="B15" s="153" t="s">
        <v>34</v>
      </c>
      <c r="C15" s="18">
        <v>15</v>
      </c>
      <c r="E15" s="32"/>
      <c r="F15" s="4" t="str">
        <f>"Persons who are "&amp;G15</f>
        <v>Persons who are Female</v>
      </c>
      <c r="G15" s="4" t="s">
        <v>21</v>
      </c>
    </row>
    <row r="16" spans="1:8">
      <c r="A16" s="18" t="s">
        <v>55</v>
      </c>
      <c r="B16" s="153" t="s">
        <v>35</v>
      </c>
      <c r="C16" s="18">
        <v>16</v>
      </c>
      <c r="F16" s="4" t="str">
        <f>G16</f>
        <v>Persons</v>
      </c>
      <c r="G16" s="4" t="s">
        <v>14</v>
      </c>
    </row>
    <row r="17" spans="1:7">
      <c r="A17" s="18" t="s">
        <v>73</v>
      </c>
      <c r="B17" s="153" t="s">
        <v>71</v>
      </c>
      <c r="C17" s="18">
        <v>17</v>
      </c>
      <c r="F17" s="4" t="str">
        <f>G17</f>
        <v>Persons</v>
      </c>
      <c r="G17" s="4" t="s">
        <v>14</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J149"/>
  <sheetViews>
    <sheetView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62" s="205" customFormat="1" ht="68.099999999999994" customHeight="1">
      <c r="A1" s="204" t="s">
        <v>0</v>
      </c>
      <c r="B1" s="204"/>
      <c r="C1" s="204"/>
      <c r="D1" s="204"/>
      <c r="E1" s="204"/>
      <c r="F1" s="204"/>
      <c r="G1" s="204"/>
      <c r="H1" s="204"/>
      <c r="I1" s="204"/>
      <c r="J1" s="204"/>
      <c r="K1" s="204"/>
      <c r="L1" s="204"/>
      <c r="M1" s="204"/>
      <c r="N1" s="204"/>
    </row>
    <row r="2" spans="1:62" ht="15.75">
      <c r="A2" s="17" t="s">
        <v>68</v>
      </c>
    </row>
    <row r="3" spans="1:62">
      <c r="A3" s="91" t="s">
        <v>74</v>
      </c>
    </row>
    <row r="4" spans="1:62">
      <c r="A4" s="210" t="s">
        <v>94</v>
      </c>
      <c r="B4" s="210"/>
      <c r="C4" s="210"/>
      <c r="D4" s="210"/>
      <c r="E4" s="210"/>
      <c r="F4" s="154"/>
      <c r="G4" s="154"/>
      <c r="H4" s="154"/>
      <c r="I4" s="154"/>
      <c r="J4" s="154"/>
      <c r="K4" s="154"/>
      <c r="L4" s="154"/>
      <c r="M4" s="154"/>
      <c r="N4" s="154"/>
      <c r="O4" s="154"/>
      <c r="P4" s="154"/>
      <c r="Q4" s="154"/>
    </row>
    <row r="5" spans="1:62">
      <c r="A5" s="154"/>
      <c r="B5" s="154"/>
      <c r="C5" s="154"/>
      <c r="D5" s="154"/>
      <c r="E5" s="154"/>
      <c r="F5" s="154"/>
      <c r="G5" s="154"/>
      <c r="H5" s="154"/>
      <c r="I5" s="154"/>
      <c r="J5" s="154"/>
      <c r="K5" s="154"/>
      <c r="L5" s="154"/>
      <c r="M5" s="154"/>
      <c r="N5" s="154"/>
      <c r="O5" s="154"/>
      <c r="P5" s="154"/>
    </row>
    <row r="6" spans="1:62">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62">
      <c r="A7" s="175"/>
      <c r="B7" s="206" t="s">
        <v>76</v>
      </c>
      <c r="C7" s="206"/>
      <c r="D7" s="206"/>
      <c r="E7" s="206"/>
      <c r="F7" s="206"/>
      <c r="G7" s="206"/>
      <c r="H7" s="206"/>
      <c r="I7" s="206"/>
      <c r="J7" s="206"/>
      <c r="K7" s="206"/>
      <c r="L7" s="206"/>
      <c r="M7" s="206"/>
      <c r="N7" s="206"/>
      <c r="O7" s="206"/>
      <c r="P7" s="206"/>
      <c r="Q7" s="206"/>
    </row>
    <row r="8" spans="1:62" s="29" customFormat="1" ht="11.25">
      <c r="A8" s="30" t="s">
        <v>36</v>
      </c>
      <c r="B8" s="82"/>
      <c r="C8" s="82"/>
      <c r="D8" s="82"/>
      <c r="E8" s="82"/>
      <c r="F8" s="82"/>
      <c r="G8" s="82"/>
      <c r="H8" s="82"/>
      <c r="I8" s="82"/>
      <c r="J8" s="82"/>
      <c r="K8" s="82"/>
      <c r="L8" s="82"/>
      <c r="M8" s="82"/>
      <c r="N8" s="82"/>
      <c r="O8" s="82"/>
      <c r="P8" s="82"/>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row>
    <row r="9" spans="1:62">
      <c r="A9" s="6" t="s">
        <v>4</v>
      </c>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1:62">
      <c r="A10" s="7" t="s">
        <v>5</v>
      </c>
      <c r="B10" s="11">
        <v>416.4</v>
      </c>
      <c r="C10" s="11">
        <v>388.4</v>
      </c>
      <c r="D10" s="11">
        <v>399.9</v>
      </c>
      <c r="E10" s="11">
        <v>356.9</v>
      </c>
      <c r="F10" s="11">
        <v>316.3</v>
      </c>
      <c r="G10" s="11">
        <v>332.4</v>
      </c>
      <c r="H10" s="11">
        <v>303.10000000000002</v>
      </c>
      <c r="I10" s="11">
        <v>292.3</v>
      </c>
      <c r="J10" s="11">
        <v>238.3</v>
      </c>
      <c r="K10" s="11">
        <v>131.1</v>
      </c>
      <c r="L10" s="158">
        <v>65.5</v>
      </c>
      <c r="M10" s="11">
        <v>541.1</v>
      </c>
      <c r="N10" s="11">
        <v>804.8</v>
      </c>
      <c r="O10" s="11">
        <v>2370.3000000000002</v>
      </c>
      <c r="P10" s="11">
        <v>3175.1</v>
      </c>
      <c r="Q10" s="158">
        <v>3240.5</v>
      </c>
      <c r="R10" s="41"/>
      <c r="S10" s="41"/>
      <c r="T10" s="41"/>
      <c r="U10" s="41"/>
      <c r="V10" s="41"/>
      <c r="W10" s="41"/>
      <c r="X10" s="41"/>
      <c r="Y10" s="41"/>
      <c r="Z10" s="41"/>
      <c r="AA10" s="41"/>
      <c r="AB10" s="41"/>
      <c r="AC10" s="41"/>
      <c r="AD10" s="41"/>
      <c r="AE10" s="41"/>
      <c r="AF10" s="24"/>
      <c r="AG10" s="26"/>
      <c r="AH10" s="26"/>
      <c r="AI10" s="26"/>
      <c r="AJ10" s="26"/>
      <c r="AK10" s="26"/>
      <c r="AL10" s="26"/>
      <c r="AM10" s="26"/>
      <c r="AN10" s="26"/>
      <c r="AO10" s="26"/>
      <c r="AP10" s="26"/>
      <c r="AQ10" s="26"/>
      <c r="AR10" s="26"/>
      <c r="AS10" s="26"/>
      <c r="AT10" s="26"/>
      <c r="AU10" s="24"/>
      <c r="AV10" s="24"/>
      <c r="AW10" s="24"/>
      <c r="AX10" s="24"/>
      <c r="AY10" s="24"/>
      <c r="AZ10" s="24"/>
      <c r="BA10" s="24"/>
      <c r="BB10" s="24"/>
      <c r="BC10" s="24"/>
      <c r="BD10" s="24"/>
      <c r="BE10" s="24"/>
      <c r="BF10" s="24"/>
      <c r="BG10" s="24"/>
      <c r="BH10" s="24"/>
      <c r="BI10" s="24"/>
      <c r="BJ10" s="24"/>
    </row>
    <row r="11" spans="1:62">
      <c r="A11" s="7" t="s">
        <v>6</v>
      </c>
      <c r="B11" s="11">
        <v>311.8</v>
      </c>
      <c r="C11" s="11">
        <v>314.3</v>
      </c>
      <c r="D11" s="11">
        <v>318.7</v>
      </c>
      <c r="E11" s="11">
        <v>290.10000000000002</v>
      </c>
      <c r="F11" s="11">
        <v>233.9</v>
      </c>
      <c r="G11" s="11">
        <v>249.6</v>
      </c>
      <c r="H11" s="11">
        <v>247</v>
      </c>
      <c r="I11" s="11">
        <v>221.2</v>
      </c>
      <c r="J11" s="11">
        <v>173.7</v>
      </c>
      <c r="K11" s="11">
        <v>106</v>
      </c>
      <c r="L11" s="158">
        <v>46.6</v>
      </c>
      <c r="M11" s="11">
        <v>428.8</v>
      </c>
      <c r="N11" s="11">
        <v>626.1</v>
      </c>
      <c r="O11" s="11">
        <v>1840.3</v>
      </c>
      <c r="P11" s="11">
        <v>2466.5</v>
      </c>
      <c r="Q11" s="158">
        <v>2513.1</v>
      </c>
      <c r="R11" s="41"/>
      <c r="S11" s="41"/>
      <c r="T11" s="41"/>
      <c r="U11" s="41"/>
      <c r="V11" s="41"/>
      <c r="W11" s="41"/>
      <c r="X11" s="41"/>
      <c r="Y11" s="41"/>
      <c r="Z11" s="41"/>
      <c r="AA11" s="41"/>
      <c r="AB11" s="41"/>
      <c r="AC11" s="41"/>
      <c r="AD11" s="41"/>
      <c r="AE11" s="41"/>
      <c r="AF11" s="24"/>
      <c r="AG11" s="26"/>
      <c r="AH11" s="26"/>
      <c r="AI11" s="26"/>
      <c r="AJ11" s="26"/>
      <c r="AK11" s="26"/>
      <c r="AL11" s="26"/>
      <c r="AM11" s="26"/>
      <c r="AN11" s="26"/>
      <c r="AO11" s="26"/>
      <c r="AP11" s="26"/>
      <c r="AQ11" s="26"/>
      <c r="AR11" s="26"/>
      <c r="AS11" s="26"/>
      <c r="AT11" s="26"/>
      <c r="AU11" s="24"/>
      <c r="AV11" s="24"/>
      <c r="AW11" s="24"/>
      <c r="AX11" s="24"/>
      <c r="AY11" s="24"/>
      <c r="AZ11" s="24"/>
      <c r="BA11" s="24"/>
      <c r="BB11" s="24"/>
      <c r="BC11" s="24"/>
      <c r="BD11" s="24"/>
      <c r="BE11" s="24"/>
      <c r="BF11" s="24"/>
      <c r="BG11" s="24"/>
      <c r="BH11" s="24"/>
      <c r="BI11" s="24"/>
      <c r="BJ11" s="24"/>
    </row>
    <row r="12" spans="1:62">
      <c r="A12" s="7" t="s">
        <v>7</v>
      </c>
      <c r="B12" s="11">
        <v>252.5</v>
      </c>
      <c r="C12" s="11">
        <v>240.2</v>
      </c>
      <c r="D12" s="11">
        <v>233.5</v>
      </c>
      <c r="E12" s="11">
        <v>212.1</v>
      </c>
      <c r="F12" s="11">
        <v>202.3</v>
      </c>
      <c r="G12" s="11">
        <v>216.9</v>
      </c>
      <c r="H12" s="11">
        <v>196.6</v>
      </c>
      <c r="I12" s="11">
        <v>204.5</v>
      </c>
      <c r="J12" s="11">
        <v>140.30000000000001</v>
      </c>
      <c r="K12" s="11">
        <v>91.8</v>
      </c>
      <c r="L12" s="158">
        <v>36.700000000000003</v>
      </c>
      <c r="M12" s="11">
        <v>323.3</v>
      </c>
      <c r="N12" s="11">
        <v>492.7</v>
      </c>
      <c r="O12" s="11">
        <v>1497.9</v>
      </c>
      <c r="P12" s="11">
        <v>1990.7</v>
      </c>
      <c r="Q12" s="158">
        <v>2027.3</v>
      </c>
      <c r="R12" s="41"/>
      <c r="S12" s="41"/>
      <c r="T12" s="41"/>
      <c r="U12" s="41"/>
      <c r="V12" s="41"/>
      <c r="W12" s="41"/>
      <c r="X12" s="41"/>
      <c r="Y12" s="41"/>
      <c r="Z12" s="41"/>
      <c r="AA12" s="41"/>
      <c r="AB12" s="41"/>
      <c r="AC12" s="41"/>
      <c r="AD12" s="41"/>
      <c r="AE12" s="41"/>
      <c r="AF12" s="24"/>
      <c r="AG12" s="26"/>
      <c r="AH12" s="26"/>
      <c r="AI12" s="26"/>
      <c r="AJ12" s="26"/>
      <c r="AK12" s="26"/>
      <c r="AL12" s="26"/>
      <c r="AM12" s="26"/>
      <c r="AN12" s="26"/>
      <c r="AO12" s="26"/>
      <c r="AP12" s="26"/>
      <c r="AQ12" s="26"/>
      <c r="AR12" s="26"/>
      <c r="AS12" s="26"/>
      <c r="AT12" s="26"/>
      <c r="AU12" s="24"/>
      <c r="AV12" s="24"/>
      <c r="AW12" s="24"/>
      <c r="AX12" s="24"/>
      <c r="AY12" s="24"/>
      <c r="AZ12" s="24"/>
      <c r="BA12" s="24"/>
      <c r="BB12" s="24"/>
      <c r="BC12" s="24"/>
      <c r="BD12" s="24"/>
      <c r="BE12" s="24"/>
      <c r="BF12" s="24"/>
      <c r="BG12" s="24"/>
      <c r="BH12" s="24"/>
      <c r="BI12" s="24"/>
      <c r="BJ12" s="24"/>
    </row>
    <row r="13" spans="1:62">
      <c r="A13" s="7" t="s">
        <v>8</v>
      </c>
      <c r="B13" s="11">
        <v>93.6</v>
      </c>
      <c r="C13" s="11">
        <v>88.5</v>
      </c>
      <c r="D13" s="11">
        <v>76.8</v>
      </c>
      <c r="E13" s="11">
        <v>72.8</v>
      </c>
      <c r="F13" s="11">
        <v>63.6</v>
      </c>
      <c r="G13" s="11">
        <v>74.8</v>
      </c>
      <c r="H13" s="11">
        <v>71.7</v>
      </c>
      <c r="I13" s="11">
        <v>70.8</v>
      </c>
      <c r="J13" s="11">
        <v>53.3</v>
      </c>
      <c r="K13" s="11">
        <v>30</v>
      </c>
      <c r="L13" s="158">
        <v>10.199999999999999</v>
      </c>
      <c r="M13" s="11">
        <v>120.8</v>
      </c>
      <c r="N13" s="11">
        <v>182</v>
      </c>
      <c r="O13" s="11">
        <v>513.79999999999995</v>
      </c>
      <c r="P13" s="11">
        <v>695.8</v>
      </c>
      <c r="Q13" s="158">
        <v>706.1</v>
      </c>
      <c r="R13" s="41"/>
      <c r="S13" s="41"/>
      <c r="T13" s="41"/>
      <c r="U13" s="41"/>
      <c r="V13" s="41"/>
      <c r="W13" s="41"/>
      <c r="X13" s="41"/>
      <c r="Y13" s="41"/>
      <c r="Z13" s="41"/>
      <c r="AA13" s="41"/>
      <c r="AB13" s="41"/>
      <c r="AC13" s="41"/>
      <c r="AD13" s="41"/>
      <c r="AE13" s="41"/>
      <c r="AF13" s="24"/>
      <c r="AG13" s="26"/>
      <c r="AH13" s="26"/>
      <c r="AI13" s="26"/>
      <c r="AJ13" s="26"/>
      <c r="AK13" s="26"/>
      <c r="AL13" s="26"/>
      <c r="AM13" s="26"/>
      <c r="AN13" s="26"/>
      <c r="AO13" s="26"/>
      <c r="AP13" s="26"/>
      <c r="AQ13" s="26"/>
      <c r="AR13" s="26"/>
      <c r="AS13" s="26"/>
      <c r="AT13" s="26"/>
      <c r="AU13" s="24"/>
      <c r="AV13" s="24"/>
      <c r="AW13" s="24"/>
      <c r="AX13" s="24"/>
      <c r="AY13" s="24"/>
      <c r="AZ13" s="24"/>
      <c r="BA13" s="24"/>
      <c r="BB13" s="24"/>
      <c r="BC13" s="24"/>
      <c r="BD13" s="24"/>
      <c r="BE13" s="24"/>
      <c r="BF13" s="24"/>
      <c r="BG13" s="24"/>
      <c r="BH13" s="24"/>
      <c r="BI13" s="24"/>
      <c r="BJ13" s="24"/>
    </row>
    <row r="14" spans="1:62">
      <c r="A14" s="7" t="s">
        <v>9</v>
      </c>
      <c r="B14" s="11">
        <v>131.19999999999999</v>
      </c>
      <c r="C14" s="11">
        <v>139.30000000000001</v>
      </c>
      <c r="D14" s="11">
        <v>149.9</v>
      </c>
      <c r="E14" s="11">
        <v>124.8</v>
      </c>
      <c r="F14" s="11">
        <v>109.3</v>
      </c>
      <c r="G14" s="11">
        <v>120</v>
      </c>
      <c r="H14" s="11">
        <v>110.8</v>
      </c>
      <c r="I14" s="11">
        <v>106.6</v>
      </c>
      <c r="J14" s="11">
        <v>77.5</v>
      </c>
      <c r="K14" s="11">
        <v>51.8</v>
      </c>
      <c r="L14" s="158">
        <v>22.3</v>
      </c>
      <c r="M14" s="11">
        <v>188.8</v>
      </c>
      <c r="N14" s="11">
        <v>270.5</v>
      </c>
      <c r="O14" s="11">
        <v>850.7</v>
      </c>
      <c r="P14" s="11">
        <v>1121.2</v>
      </c>
      <c r="Q14" s="158">
        <v>1143.5</v>
      </c>
      <c r="R14" s="41"/>
      <c r="S14" s="41"/>
      <c r="T14" s="41"/>
      <c r="U14" s="41"/>
      <c r="V14" s="41"/>
      <c r="W14" s="41"/>
      <c r="X14" s="41"/>
      <c r="Y14" s="41"/>
      <c r="Z14" s="41"/>
      <c r="AA14" s="41"/>
      <c r="AB14" s="41"/>
      <c r="AC14" s="41"/>
      <c r="AD14" s="41"/>
      <c r="AE14" s="41"/>
      <c r="AF14" s="24"/>
      <c r="AG14" s="26"/>
      <c r="AH14" s="26"/>
      <c r="AI14" s="26"/>
      <c r="AJ14" s="26"/>
      <c r="AK14" s="26"/>
      <c r="AL14" s="26"/>
      <c r="AM14" s="26"/>
      <c r="AN14" s="26"/>
      <c r="AO14" s="26"/>
      <c r="AP14" s="26"/>
      <c r="AQ14" s="26"/>
      <c r="AR14" s="26"/>
      <c r="AS14" s="26"/>
      <c r="AT14" s="26"/>
      <c r="AU14" s="24"/>
      <c r="AV14" s="24"/>
      <c r="AW14" s="24"/>
      <c r="AX14" s="24"/>
      <c r="AY14" s="24"/>
      <c r="AZ14" s="24"/>
      <c r="BA14" s="24"/>
      <c r="BB14" s="24"/>
      <c r="BC14" s="24"/>
      <c r="BD14" s="24"/>
      <c r="BE14" s="24"/>
      <c r="BF14" s="24"/>
      <c r="BG14" s="24"/>
      <c r="BH14" s="24"/>
      <c r="BI14" s="24"/>
      <c r="BJ14" s="24"/>
    </row>
    <row r="15" spans="1:62">
      <c r="A15" s="7" t="s">
        <v>10</v>
      </c>
      <c r="B15" s="11">
        <v>28.8</v>
      </c>
      <c r="C15" s="11">
        <v>20.7</v>
      </c>
      <c r="D15" s="11">
        <v>19.5</v>
      </c>
      <c r="E15" s="11">
        <v>17.7</v>
      </c>
      <c r="F15" s="11">
        <v>18</v>
      </c>
      <c r="G15" s="11">
        <v>20.5</v>
      </c>
      <c r="H15" s="11">
        <v>19.100000000000001</v>
      </c>
      <c r="I15" s="11">
        <v>20.6</v>
      </c>
      <c r="J15" s="11">
        <v>16.100000000000001</v>
      </c>
      <c r="K15" s="11">
        <v>8.4</v>
      </c>
      <c r="L15" s="158">
        <v>3.9</v>
      </c>
      <c r="M15" s="11">
        <v>30.3</v>
      </c>
      <c r="N15" s="11">
        <v>49.5</v>
      </c>
      <c r="O15" s="11">
        <v>140</v>
      </c>
      <c r="P15" s="11">
        <v>189.5</v>
      </c>
      <c r="Q15" s="158">
        <v>193.4</v>
      </c>
      <c r="R15" s="41"/>
      <c r="S15" s="41"/>
      <c r="T15" s="41"/>
      <c r="U15" s="41"/>
      <c r="V15" s="41"/>
      <c r="W15" s="41"/>
      <c r="X15" s="41"/>
      <c r="Y15" s="41"/>
      <c r="Z15" s="41"/>
      <c r="AA15" s="41"/>
      <c r="AB15" s="41"/>
      <c r="AC15" s="41"/>
      <c r="AD15" s="41"/>
      <c r="AE15" s="41"/>
      <c r="AF15" s="24"/>
      <c r="AG15" s="26"/>
      <c r="AH15" s="26"/>
      <c r="AI15" s="26"/>
      <c r="AJ15" s="26"/>
      <c r="AK15" s="26"/>
      <c r="AL15" s="26"/>
      <c r="AM15" s="26"/>
      <c r="AN15" s="26"/>
      <c r="AO15" s="26"/>
      <c r="AP15" s="26"/>
      <c r="AQ15" s="26"/>
      <c r="AR15" s="26"/>
      <c r="AS15" s="26"/>
      <c r="AT15" s="26"/>
      <c r="AU15" s="24"/>
      <c r="AV15" s="24"/>
      <c r="AW15" s="24"/>
      <c r="AX15" s="24"/>
      <c r="AY15" s="24"/>
      <c r="AZ15" s="24"/>
      <c r="BA15" s="24"/>
      <c r="BB15" s="24"/>
      <c r="BC15" s="24"/>
      <c r="BD15" s="24"/>
      <c r="BE15" s="24"/>
      <c r="BF15" s="24"/>
      <c r="BG15" s="24"/>
      <c r="BH15" s="24"/>
      <c r="BI15" s="24"/>
      <c r="BJ15" s="24"/>
    </row>
    <row r="16" spans="1:62">
      <c r="A16" s="7" t="s">
        <v>11</v>
      </c>
      <c r="B16" s="11">
        <v>11.9</v>
      </c>
      <c r="C16" s="11">
        <v>10.7</v>
      </c>
      <c r="D16" s="11">
        <v>13.1</v>
      </c>
      <c r="E16" s="11">
        <v>12.7</v>
      </c>
      <c r="F16" s="11">
        <v>11.6</v>
      </c>
      <c r="G16" s="11">
        <v>13.5</v>
      </c>
      <c r="H16" s="11">
        <v>11.7</v>
      </c>
      <c r="I16" s="11">
        <v>10.4</v>
      </c>
      <c r="J16" s="11">
        <v>8.6999999999999993</v>
      </c>
      <c r="K16" s="11">
        <v>5.5</v>
      </c>
      <c r="L16" s="158">
        <v>3.1</v>
      </c>
      <c r="M16" s="11">
        <v>14.7</v>
      </c>
      <c r="N16" s="11">
        <v>22.6</v>
      </c>
      <c r="O16" s="11">
        <v>87.1</v>
      </c>
      <c r="P16" s="11">
        <v>109.7</v>
      </c>
      <c r="Q16" s="158">
        <v>112.9</v>
      </c>
      <c r="R16" s="41"/>
      <c r="S16" s="41"/>
      <c r="T16" s="41"/>
      <c r="U16" s="41"/>
      <c r="V16" s="41"/>
      <c r="W16" s="41"/>
      <c r="X16" s="41"/>
      <c r="Y16" s="41"/>
      <c r="Z16" s="41"/>
      <c r="AA16" s="41"/>
      <c r="AB16" s="41"/>
      <c r="AC16" s="41"/>
      <c r="AD16" s="41"/>
      <c r="AE16" s="41"/>
      <c r="AF16" s="24"/>
      <c r="AG16" s="26"/>
      <c r="AH16" s="26"/>
      <c r="AI16" s="26"/>
      <c r="AJ16" s="26"/>
      <c r="AK16" s="26"/>
      <c r="AL16" s="26"/>
      <c r="AM16" s="26"/>
      <c r="AN16" s="26"/>
      <c r="AO16" s="26"/>
      <c r="AP16" s="26"/>
      <c r="AQ16" s="26"/>
      <c r="AR16" s="26"/>
      <c r="AS16" s="26"/>
      <c r="AT16" s="26"/>
      <c r="AU16" s="24"/>
      <c r="AV16" s="24"/>
      <c r="AW16" s="24"/>
      <c r="AX16" s="24"/>
      <c r="AY16" s="24"/>
      <c r="AZ16" s="24"/>
      <c r="BA16" s="24"/>
      <c r="BB16" s="24"/>
      <c r="BC16" s="24"/>
      <c r="BD16" s="24"/>
      <c r="BE16" s="24"/>
      <c r="BF16" s="24"/>
      <c r="BG16" s="24"/>
      <c r="BH16" s="24"/>
      <c r="BI16" s="24"/>
      <c r="BJ16" s="24"/>
    </row>
    <row r="17" spans="1:62">
      <c r="A17" s="7" t="s">
        <v>12</v>
      </c>
      <c r="B17" s="11">
        <v>21.3</v>
      </c>
      <c r="C17" s="11">
        <v>24.5</v>
      </c>
      <c r="D17" s="11">
        <v>27</v>
      </c>
      <c r="E17" s="11">
        <v>23.2</v>
      </c>
      <c r="F17" s="11">
        <v>20</v>
      </c>
      <c r="G17" s="11">
        <v>19.100000000000001</v>
      </c>
      <c r="H17" s="11">
        <v>18.2</v>
      </c>
      <c r="I17" s="11">
        <v>17.8</v>
      </c>
      <c r="J17" s="11">
        <v>13.1</v>
      </c>
      <c r="K17" s="11">
        <v>6.3</v>
      </c>
      <c r="L17" s="158">
        <v>3</v>
      </c>
      <c r="M17" s="11">
        <v>32.4</v>
      </c>
      <c r="N17" s="11">
        <v>45.8</v>
      </c>
      <c r="O17" s="11">
        <v>144.69999999999999</v>
      </c>
      <c r="P17" s="11">
        <v>190.5</v>
      </c>
      <c r="Q17" s="158">
        <v>193.5</v>
      </c>
      <c r="R17" s="41"/>
      <c r="S17" s="41"/>
      <c r="T17" s="41"/>
      <c r="U17" s="41"/>
      <c r="V17" s="41"/>
      <c r="W17" s="41"/>
      <c r="X17" s="41"/>
      <c r="Y17" s="41"/>
      <c r="Z17" s="41"/>
      <c r="AA17" s="41"/>
      <c r="AB17" s="41"/>
      <c r="AC17" s="41"/>
      <c r="AD17" s="41"/>
      <c r="AE17" s="41"/>
      <c r="AF17" s="24"/>
      <c r="AG17" s="26"/>
      <c r="AH17" s="26"/>
      <c r="AI17" s="26"/>
      <c r="AJ17" s="26"/>
      <c r="AK17" s="26"/>
      <c r="AL17" s="26"/>
      <c r="AM17" s="26"/>
      <c r="AN17" s="26"/>
      <c r="AO17" s="26"/>
      <c r="AP17" s="26"/>
      <c r="AQ17" s="26"/>
      <c r="AR17" s="26"/>
      <c r="AS17" s="26"/>
      <c r="AT17" s="26"/>
      <c r="AU17" s="24"/>
      <c r="AV17" s="24"/>
      <c r="AW17" s="24"/>
      <c r="AX17" s="24"/>
      <c r="AY17" s="24"/>
      <c r="AZ17" s="24"/>
      <c r="BA17" s="24"/>
      <c r="BB17" s="24"/>
      <c r="BC17" s="24"/>
      <c r="BD17" s="24"/>
      <c r="BE17" s="24"/>
      <c r="BF17" s="24"/>
      <c r="BG17" s="24"/>
      <c r="BH17" s="24"/>
      <c r="BI17" s="24"/>
      <c r="BJ17" s="24"/>
    </row>
    <row r="18" spans="1:62">
      <c r="A18" s="6" t="s">
        <v>15</v>
      </c>
      <c r="B18" s="11"/>
      <c r="C18" s="11"/>
      <c r="D18" s="11"/>
      <c r="E18" s="11"/>
      <c r="F18" s="11"/>
      <c r="G18" s="11"/>
      <c r="H18" s="11"/>
      <c r="I18" s="11"/>
      <c r="J18" s="11"/>
      <c r="K18" s="11"/>
      <c r="L18" s="159"/>
      <c r="M18" s="11"/>
      <c r="N18" s="11"/>
      <c r="O18" s="11"/>
      <c r="P18" s="11"/>
      <c r="Q18" s="159"/>
      <c r="R18" s="24"/>
      <c r="S18" s="24"/>
      <c r="T18" s="24"/>
      <c r="U18" s="24"/>
      <c r="V18" s="24"/>
      <c r="W18" s="24"/>
      <c r="X18" s="24"/>
      <c r="Y18" s="24"/>
      <c r="Z18" s="24"/>
      <c r="AA18" s="24"/>
      <c r="AB18" s="24"/>
      <c r="AC18" s="24"/>
      <c r="AD18" s="24"/>
      <c r="AE18" s="24"/>
      <c r="AF18" s="24"/>
      <c r="AG18" s="26"/>
      <c r="AH18" s="26"/>
      <c r="AI18" s="26"/>
      <c r="AJ18" s="26"/>
      <c r="AK18" s="26"/>
      <c r="AL18" s="26"/>
      <c r="AM18" s="26"/>
      <c r="AN18" s="26"/>
      <c r="AO18" s="26"/>
      <c r="AP18" s="26"/>
      <c r="AQ18" s="26"/>
      <c r="AR18" s="26"/>
      <c r="AS18" s="26"/>
      <c r="AT18" s="26"/>
      <c r="AU18" s="24"/>
      <c r="AV18" s="24"/>
      <c r="AW18" s="24"/>
      <c r="AX18" s="24"/>
      <c r="AY18" s="24"/>
      <c r="AZ18" s="24"/>
      <c r="BA18" s="24"/>
      <c r="BB18" s="24"/>
      <c r="BC18" s="24"/>
      <c r="BD18" s="24"/>
      <c r="BE18" s="24"/>
      <c r="BF18" s="24"/>
      <c r="BG18" s="24"/>
      <c r="BH18" s="24"/>
      <c r="BI18" s="24"/>
      <c r="BJ18" s="24"/>
    </row>
    <row r="19" spans="1:62">
      <c r="A19" s="7" t="s">
        <v>16</v>
      </c>
      <c r="B19" s="11">
        <v>874.6</v>
      </c>
      <c r="C19" s="11">
        <v>943.3</v>
      </c>
      <c r="D19" s="11">
        <v>959.3</v>
      </c>
      <c r="E19" s="11">
        <v>849.5</v>
      </c>
      <c r="F19" s="11">
        <v>717</v>
      </c>
      <c r="G19" s="11">
        <v>726.1</v>
      </c>
      <c r="H19" s="11">
        <v>663.8</v>
      </c>
      <c r="I19" s="11">
        <v>645.29999999999995</v>
      </c>
      <c r="J19" s="11">
        <v>491</v>
      </c>
      <c r="K19" s="11">
        <v>289.8</v>
      </c>
      <c r="L19" s="158">
        <v>121.6</v>
      </c>
      <c r="M19" s="11">
        <v>1275.3</v>
      </c>
      <c r="N19" s="11">
        <v>1817.9</v>
      </c>
      <c r="O19" s="11">
        <v>5341.8</v>
      </c>
      <c r="P19" s="11">
        <v>7159.7</v>
      </c>
      <c r="Q19" s="158">
        <v>7281.3</v>
      </c>
      <c r="R19" s="41"/>
      <c r="S19" s="41"/>
      <c r="T19" s="41"/>
      <c r="U19" s="41"/>
      <c r="V19" s="41"/>
      <c r="W19" s="41"/>
      <c r="X19" s="41"/>
      <c r="Y19" s="41"/>
      <c r="Z19" s="41"/>
      <c r="AA19" s="41"/>
      <c r="AB19" s="41"/>
      <c r="AC19" s="41"/>
      <c r="AD19" s="41"/>
      <c r="AE19" s="41"/>
      <c r="AF19" s="24"/>
      <c r="AG19" s="26"/>
      <c r="AH19" s="26"/>
      <c r="AI19" s="26"/>
      <c r="AJ19" s="26"/>
      <c r="AK19" s="26"/>
      <c r="AL19" s="26"/>
      <c r="AM19" s="26"/>
      <c r="AN19" s="26"/>
      <c r="AO19" s="26"/>
      <c r="AP19" s="26"/>
      <c r="AQ19" s="26"/>
      <c r="AR19" s="26"/>
      <c r="AS19" s="26"/>
      <c r="AT19" s="26"/>
      <c r="AU19" s="24"/>
      <c r="AV19" s="24"/>
      <c r="AW19" s="24"/>
      <c r="AX19" s="24"/>
      <c r="AY19" s="24"/>
      <c r="AZ19" s="24"/>
      <c r="BA19" s="24"/>
      <c r="BB19" s="24"/>
      <c r="BC19" s="24"/>
      <c r="BD19" s="24"/>
      <c r="BE19" s="24"/>
      <c r="BF19" s="24"/>
      <c r="BG19" s="24"/>
      <c r="BH19" s="24"/>
      <c r="BI19" s="24"/>
      <c r="BJ19" s="24"/>
    </row>
    <row r="20" spans="1:62">
      <c r="A20" s="7" t="s">
        <v>17</v>
      </c>
      <c r="B20" s="11">
        <v>275.5</v>
      </c>
      <c r="C20" s="11">
        <v>189.7</v>
      </c>
      <c r="D20" s="11">
        <v>180.3</v>
      </c>
      <c r="E20" s="11">
        <v>164.1</v>
      </c>
      <c r="F20" s="11">
        <v>155.4</v>
      </c>
      <c r="G20" s="11">
        <v>209.4</v>
      </c>
      <c r="H20" s="11">
        <v>213.6</v>
      </c>
      <c r="I20" s="11">
        <v>188.5</v>
      </c>
      <c r="J20" s="11">
        <v>144.6</v>
      </c>
      <c r="K20" s="11">
        <v>90.3</v>
      </c>
      <c r="L20" s="158">
        <v>39.299999999999997</v>
      </c>
      <c r="M20" s="11">
        <v>274</v>
      </c>
      <c r="N20" s="11">
        <v>465.1</v>
      </c>
      <c r="O20" s="11">
        <v>1346.3</v>
      </c>
      <c r="P20" s="11">
        <v>1811.5</v>
      </c>
      <c r="Q20" s="158">
        <v>1850.8</v>
      </c>
      <c r="R20" s="41"/>
      <c r="S20" s="41"/>
      <c r="T20" s="41"/>
      <c r="U20" s="41"/>
      <c r="V20" s="41"/>
      <c r="W20" s="41"/>
      <c r="X20" s="41"/>
      <c r="Y20" s="41"/>
      <c r="Z20" s="41"/>
      <c r="AA20" s="41"/>
      <c r="AB20" s="41"/>
      <c r="AC20" s="41"/>
      <c r="AD20" s="41"/>
      <c r="AE20" s="41"/>
      <c r="AF20" s="24"/>
      <c r="AG20" s="26"/>
      <c r="AH20" s="26"/>
      <c r="AI20" s="26"/>
      <c r="AJ20" s="26"/>
      <c r="AK20" s="26"/>
      <c r="AL20" s="26"/>
      <c r="AM20" s="26"/>
      <c r="AN20" s="26"/>
      <c r="AO20" s="26"/>
      <c r="AP20" s="26"/>
      <c r="AQ20" s="26"/>
      <c r="AR20" s="26"/>
      <c r="AS20" s="26"/>
      <c r="AT20" s="26"/>
      <c r="AU20" s="24"/>
      <c r="AV20" s="24"/>
      <c r="AW20" s="24"/>
      <c r="AX20" s="24"/>
      <c r="AY20" s="24"/>
      <c r="AZ20" s="24"/>
      <c r="BA20" s="24"/>
      <c r="BB20" s="24"/>
      <c r="BC20" s="24"/>
      <c r="BD20" s="24"/>
      <c r="BE20" s="24"/>
      <c r="BF20" s="24"/>
      <c r="BG20" s="24"/>
      <c r="BH20" s="24"/>
      <c r="BI20" s="24"/>
      <c r="BJ20" s="24"/>
    </row>
    <row r="21" spans="1:62">
      <c r="A21" s="7" t="s">
        <v>18</v>
      </c>
      <c r="B21" s="11">
        <v>101.3</v>
      </c>
      <c r="C21" s="11">
        <v>74.900000000000006</v>
      </c>
      <c r="D21" s="11">
        <v>83.2</v>
      </c>
      <c r="E21" s="11">
        <v>74.8</v>
      </c>
      <c r="F21" s="11">
        <v>83.7</v>
      </c>
      <c r="G21" s="11">
        <v>87</v>
      </c>
      <c r="H21" s="11">
        <v>81.599999999999994</v>
      </c>
      <c r="I21" s="11">
        <v>89.8</v>
      </c>
      <c r="J21" s="11">
        <v>71.900000000000006</v>
      </c>
      <c r="K21" s="11">
        <v>39.799999999999997</v>
      </c>
      <c r="L21" s="158">
        <v>23.6</v>
      </c>
      <c r="M21" s="11">
        <v>108.4</v>
      </c>
      <c r="N21" s="11">
        <v>176.2</v>
      </c>
      <c r="O21" s="11">
        <v>611.70000000000005</v>
      </c>
      <c r="P21" s="11">
        <v>787.9</v>
      </c>
      <c r="Q21" s="158">
        <v>811.6</v>
      </c>
      <c r="R21" s="41"/>
      <c r="S21" s="41"/>
      <c r="T21" s="41"/>
      <c r="U21" s="41"/>
      <c r="V21" s="41"/>
      <c r="W21" s="41"/>
      <c r="X21" s="41"/>
      <c r="Y21" s="41"/>
      <c r="Z21" s="41"/>
      <c r="AA21" s="41"/>
      <c r="AB21" s="41"/>
      <c r="AC21" s="41"/>
      <c r="AD21" s="41"/>
      <c r="AE21" s="41"/>
      <c r="AF21" s="24"/>
      <c r="AG21" s="26"/>
      <c r="AH21" s="26"/>
      <c r="AI21" s="26"/>
      <c r="AJ21" s="26"/>
      <c r="AK21" s="26"/>
      <c r="AL21" s="26"/>
      <c r="AM21" s="26"/>
      <c r="AN21" s="26"/>
      <c r="AO21" s="26"/>
      <c r="AP21" s="26"/>
      <c r="AQ21" s="26"/>
      <c r="AR21" s="26"/>
      <c r="AS21" s="26"/>
      <c r="AT21" s="26"/>
      <c r="AU21" s="24"/>
      <c r="AV21" s="24"/>
      <c r="AW21" s="24"/>
      <c r="AX21" s="24"/>
      <c r="AY21" s="24"/>
      <c r="AZ21" s="24"/>
      <c r="BA21" s="24"/>
      <c r="BB21" s="24"/>
      <c r="BC21" s="24"/>
      <c r="BD21" s="24"/>
      <c r="BE21" s="24"/>
      <c r="BF21" s="24"/>
      <c r="BG21" s="24"/>
      <c r="BH21" s="24"/>
      <c r="BI21" s="24"/>
      <c r="BJ21" s="24"/>
    </row>
    <row r="22" spans="1:62">
      <c r="A22" s="7" t="s">
        <v>19</v>
      </c>
      <c r="B22" s="11">
        <v>16.100000000000001</v>
      </c>
      <c r="C22" s="11">
        <v>18.7</v>
      </c>
      <c r="D22" s="11">
        <v>15.6</v>
      </c>
      <c r="E22" s="11">
        <v>21.9</v>
      </c>
      <c r="F22" s="11">
        <v>18.7</v>
      </c>
      <c r="G22" s="11">
        <v>24.3</v>
      </c>
      <c r="H22" s="11">
        <v>19.3</v>
      </c>
      <c r="I22" s="11">
        <v>20.7</v>
      </c>
      <c r="J22" s="11">
        <v>13.5</v>
      </c>
      <c r="K22" s="11">
        <v>11.1</v>
      </c>
      <c r="L22" s="158">
        <v>6.7</v>
      </c>
      <c r="M22" s="11">
        <v>22.6</v>
      </c>
      <c r="N22" s="11">
        <v>34.799999999999997</v>
      </c>
      <c r="O22" s="11">
        <v>145.1</v>
      </c>
      <c r="P22" s="11">
        <v>179.9</v>
      </c>
      <c r="Q22" s="158">
        <v>186.6</v>
      </c>
      <c r="R22" s="41"/>
      <c r="S22" s="41"/>
      <c r="T22" s="41"/>
      <c r="U22" s="41"/>
      <c r="V22" s="41"/>
      <c r="W22" s="41"/>
      <c r="X22" s="41"/>
      <c r="Y22" s="41"/>
      <c r="Z22" s="41"/>
      <c r="AA22" s="41"/>
      <c r="AB22" s="41"/>
      <c r="AC22" s="41"/>
      <c r="AD22" s="41"/>
      <c r="AE22" s="41"/>
      <c r="AF22" s="24"/>
      <c r="AG22" s="26"/>
      <c r="AH22" s="26"/>
      <c r="AI22" s="26"/>
      <c r="AJ22" s="26"/>
      <c r="AK22" s="26"/>
      <c r="AL22" s="26"/>
      <c r="AM22" s="26"/>
      <c r="AN22" s="26"/>
      <c r="AO22" s="26"/>
      <c r="AP22" s="26"/>
      <c r="AQ22" s="26"/>
      <c r="AR22" s="26"/>
      <c r="AS22" s="26"/>
      <c r="AT22" s="26"/>
      <c r="AU22" s="24"/>
      <c r="AV22" s="24"/>
      <c r="AW22" s="24"/>
      <c r="AX22" s="24"/>
      <c r="AY22" s="24"/>
      <c r="AZ22" s="24"/>
      <c r="BA22" s="24"/>
      <c r="BB22" s="24"/>
      <c r="BC22" s="24"/>
      <c r="BD22" s="24"/>
      <c r="BE22" s="24"/>
      <c r="BF22" s="24"/>
      <c r="BG22" s="24"/>
      <c r="BH22" s="24"/>
      <c r="BI22" s="24"/>
      <c r="BJ22" s="24"/>
    </row>
    <row r="23" spans="1:62">
      <c r="A23" s="6" t="s">
        <v>13</v>
      </c>
      <c r="B23" s="18"/>
      <c r="C23" s="18"/>
      <c r="D23" s="18"/>
      <c r="E23" s="18"/>
      <c r="F23" s="18"/>
      <c r="G23" s="18"/>
      <c r="H23" s="18"/>
      <c r="I23" s="18"/>
      <c r="J23" s="18"/>
      <c r="K23" s="18"/>
      <c r="L23" s="159"/>
      <c r="M23" s="18"/>
      <c r="N23" s="18"/>
      <c r="O23" s="18"/>
      <c r="P23" s="18"/>
      <c r="Q23" s="159"/>
      <c r="R23" s="24"/>
      <c r="S23" s="24"/>
      <c r="T23" s="24"/>
      <c r="U23" s="24"/>
      <c r="V23" s="24"/>
      <c r="W23" s="24"/>
      <c r="X23" s="24"/>
      <c r="Y23" s="24"/>
      <c r="Z23" s="24"/>
      <c r="AA23" s="24"/>
      <c r="AB23" s="24"/>
      <c r="AC23" s="24"/>
      <c r="AD23" s="24"/>
      <c r="AE23" s="24"/>
      <c r="AF23" s="24"/>
      <c r="AG23" s="26"/>
      <c r="AH23" s="26"/>
      <c r="AI23" s="26"/>
      <c r="AJ23" s="26"/>
      <c r="AK23" s="26"/>
      <c r="AL23" s="26"/>
      <c r="AM23" s="26"/>
      <c r="AN23" s="26"/>
      <c r="AO23" s="26"/>
      <c r="AP23" s="26"/>
      <c r="AQ23" s="26"/>
      <c r="AR23" s="26"/>
      <c r="AS23" s="26"/>
      <c r="AT23" s="26"/>
      <c r="AU23" s="24"/>
      <c r="AV23" s="24"/>
      <c r="AW23" s="24"/>
      <c r="AX23" s="24"/>
      <c r="AY23" s="24"/>
      <c r="AZ23" s="24"/>
      <c r="BA23" s="24"/>
      <c r="BB23" s="24"/>
      <c r="BC23" s="24"/>
      <c r="BD23" s="24"/>
      <c r="BE23" s="24"/>
      <c r="BF23" s="24"/>
      <c r="BG23" s="24"/>
      <c r="BH23" s="24"/>
      <c r="BI23" s="24"/>
      <c r="BJ23" s="24"/>
    </row>
    <row r="24" spans="1:62">
      <c r="A24" s="7" t="s">
        <v>20</v>
      </c>
      <c r="B24" s="11">
        <v>646.1</v>
      </c>
      <c r="C24" s="11">
        <v>662</v>
      </c>
      <c r="D24" s="11">
        <v>706.1</v>
      </c>
      <c r="E24" s="11">
        <v>697.7</v>
      </c>
      <c r="F24" s="11">
        <v>639.9</v>
      </c>
      <c r="G24" s="11">
        <v>670.1</v>
      </c>
      <c r="H24" s="11">
        <v>615.6</v>
      </c>
      <c r="I24" s="11">
        <v>584.4</v>
      </c>
      <c r="J24" s="11">
        <v>454.1</v>
      </c>
      <c r="K24" s="11">
        <v>301.39999999999998</v>
      </c>
      <c r="L24" s="158">
        <v>140.19999999999999</v>
      </c>
      <c r="M24" s="11">
        <v>892.4</v>
      </c>
      <c r="N24" s="11">
        <v>1308.0999999999999</v>
      </c>
      <c r="O24" s="11">
        <v>4669.3</v>
      </c>
      <c r="P24" s="11">
        <v>5977.4</v>
      </c>
      <c r="Q24" s="158">
        <v>6117.7</v>
      </c>
      <c r="R24" s="41"/>
      <c r="S24" s="41"/>
      <c r="T24" s="41"/>
      <c r="U24" s="41"/>
      <c r="V24" s="41"/>
      <c r="W24" s="41"/>
      <c r="X24" s="41"/>
      <c r="Y24" s="41"/>
      <c r="Z24" s="41"/>
      <c r="AA24" s="41"/>
      <c r="AB24" s="41"/>
      <c r="AC24" s="41"/>
      <c r="AD24" s="41"/>
      <c r="AE24" s="41"/>
      <c r="AF24" s="24"/>
      <c r="AG24" s="26"/>
      <c r="AH24" s="26"/>
      <c r="AI24" s="26"/>
      <c r="AJ24" s="26"/>
      <c r="AK24" s="26"/>
      <c r="AL24" s="26"/>
      <c r="AM24" s="26"/>
      <c r="AN24" s="26"/>
      <c r="AO24" s="26"/>
      <c r="AP24" s="26"/>
      <c r="AQ24" s="26"/>
      <c r="AR24" s="26"/>
      <c r="AS24" s="26"/>
      <c r="AT24" s="26"/>
      <c r="AU24" s="24"/>
      <c r="AV24" s="24"/>
      <c r="AW24" s="24"/>
      <c r="AX24" s="24"/>
      <c r="AY24" s="24"/>
      <c r="AZ24" s="24"/>
      <c r="BA24" s="24"/>
      <c r="BB24" s="24"/>
      <c r="BC24" s="24"/>
      <c r="BD24" s="24"/>
      <c r="BE24" s="24"/>
      <c r="BF24" s="24"/>
      <c r="BG24" s="24"/>
      <c r="BH24" s="24"/>
      <c r="BI24" s="24"/>
      <c r="BJ24" s="24"/>
    </row>
    <row r="25" spans="1:62">
      <c r="A25" s="7" t="s">
        <v>21</v>
      </c>
      <c r="B25" s="11">
        <v>621.4</v>
      </c>
      <c r="C25" s="11">
        <v>564.6</v>
      </c>
      <c r="D25" s="11">
        <v>532.29999999999995</v>
      </c>
      <c r="E25" s="11">
        <v>412.6</v>
      </c>
      <c r="F25" s="11">
        <v>335</v>
      </c>
      <c r="G25" s="11">
        <v>376.7</v>
      </c>
      <c r="H25" s="11">
        <v>362.7</v>
      </c>
      <c r="I25" s="11">
        <v>359.9</v>
      </c>
      <c r="J25" s="11">
        <v>266.89999999999998</v>
      </c>
      <c r="K25" s="11">
        <v>129.5</v>
      </c>
      <c r="L25" s="158">
        <v>51.1</v>
      </c>
      <c r="M25" s="11">
        <v>787.8</v>
      </c>
      <c r="N25" s="11">
        <v>1185.9000000000001</v>
      </c>
      <c r="O25" s="11">
        <v>2775.6</v>
      </c>
      <c r="P25" s="11">
        <v>3961.6</v>
      </c>
      <c r="Q25" s="158">
        <v>4012.6</v>
      </c>
      <c r="R25" s="41"/>
      <c r="S25" s="41"/>
      <c r="T25" s="41"/>
      <c r="U25" s="41"/>
      <c r="V25" s="41"/>
      <c r="W25" s="41"/>
      <c r="X25" s="41"/>
      <c r="Y25" s="41"/>
      <c r="Z25" s="41"/>
      <c r="AA25" s="41"/>
      <c r="AB25" s="41"/>
      <c r="AC25" s="41"/>
      <c r="AD25" s="41"/>
      <c r="AE25" s="41"/>
      <c r="AF25" s="24"/>
      <c r="AG25" s="26"/>
      <c r="AH25" s="26"/>
      <c r="AI25" s="26"/>
      <c r="AJ25" s="26"/>
      <c r="AK25" s="26"/>
      <c r="AL25" s="26"/>
      <c r="AM25" s="26"/>
      <c r="AN25" s="26"/>
      <c r="AO25" s="26"/>
      <c r="AP25" s="26"/>
      <c r="AQ25" s="26"/>
      <c r="AR25" s="26"/>
      <c r="AS25" s="26"/>
      <c r="AT25" s="26"/>
      <c r="AU25" s="24"/>
      <c r="AV25" s="24"/>
      <c r="AW25" s="24"/>
      <c r="AX25" s="24"/>
      <c r="AY25" s="24"/>
      <c r="AZ25" s="24"/>
      <c r="BA25" s="24"/>
      <c r="BB25" s="24"/>
      <c r="BC25" s="24"/>
      <c r="BD25" s="24"/>
      <c r="BE25" s="24"/>
      <c r="BF25" s="24"/>
      <c r="BG25" s="24"/>
      <c r="BH25" s="24"/>
      <c r="BI25" s="24"/>
      <c r="BJ25" s="24"/>
    </row>
    <row r="26" spans="1:62">
      <c r="A26" s="8" t="s">
        <v>14</v>
      </c>
      <c r="B26" s="12">
        <v>1267.5</v>
      </c>
      <c r="C26" s="12">
        <v>1226.5</v>
      </c>
      <c r="D26" s="12">
        <v>1238.4000000000001</v>
      </c>
      <c r="E26" s="12">
        <v>1110.2</v>
      </c>
      <c r="F26" s="12">
        <v>974.9</v>
      </c>
      <c r="G26" s="12">
        <v>1046.8</v>
      </c>
      <c r="H26" s="12">
        <v>978.3</v>
      </c>
      <c r="I26" s="12">
        <v>944.3</v>
      </c>
      <c r="J26" s="12">
        <v>721.1</v>
      </c>
      <c r="K26" s="12">
        <v>430.9</v>
      </c>
      <c r="L26" s="160">
        <v>191.3</v>
      </c>
      <c r="M26" s="12">
        <v>1680.2</v>
      </c>
      <c r="N26" s="12">
        <v>2494</v>
      </c>
      <c r="O26" s="12">
        <v>7445</v>
      </c>
      <c r="P26" s="12">
        <v>9939</v>
      </c>
      <c r="Q26" s="161">
        <v>10130.299999999999</v>
      </c>
      <c r="R26" s="41"/>
      <c r="S26" s="41"/>
      <c r="T26" s="41"/>
      <c r="U26" s="41"/>
      <c r="V26" s="41"/>
      <c r="W26" s="41"/>
      <c r="X26" s="41"/>
      <c r="Y26" s="41"/>
      <c r="Z26" s="41"/>
      <c r="AA26" s="41"/>
      <c r="AB26" s="41"/>
      <c r="AC26" s="41"/>
      <c r="AD26" s="41"/>
      <c r="AE26" s="41"/>
      <c r="AF26" s="24"/>
      <c r="AG26" s="26"/>
      <c r="AH26" s="26"/>
      <c r="AI26" s="26"/>
      <c r="AJ26" s="26"/>
      <c r="AK26" s="26"/>
      <c r="AL26" s="26"/>
      <c r="AM26" s="26"/>
      <c r="AN26" s="26"/>
      <c r="AO26" s="26"/>
      <c r="AP26" s="26"/>
      <c r="AQ26" s="26"/>
      <c r="AR26" s="26"/>
      <c r="AS26" s="26"/>
      <c r="AT26" s="26"/>
      <c r="AU26" s="24"/>
      <c r="AV26" s="24"/>
      <c r="AW26" s="24"/>
      <c r="AX26" s="24"/>
      <c r="AY26" s="24"/>
      <c r="AZ26" s="24"/>
      <c r="BA26" s="24"/>
      <c r="BB26" s="24"/>
      <c r="BC26" s="24"/>
      <c r="BD26" s="24"/>
      <c r="BE26" s="24"/>
      <c r="BF26" s="24"/>
      <c r="BG26" s="24"/>
      <c r="BH26" s="24"/>
      <c r="BI26" s="24"/>
      <c r="BJ26" s="24"/>
    </row>
    <row r="27" spans="1:62" s="9" customFormat="1" ht="15">
      <c r="A27" s="18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0"/>
      <c r="S28" s="30"/>
      <c r="T28" s="30"/>
      <c r="U28" s="30"/>
      <c r="V28" s="30"/>
      <c r="W28" s="30"/>
      <c r="X28" s="30"/>
      <c r="Y28" s="30"/>
      <c r="Z28" s="30"/>
      <c r="AA28" s="30"/>
      <c r="AB28" s="30"/>
      <c r="AC28" s="30"/>
      <c r="AD28" s="30"/>
      <c r="AE28" s="30"/>
      <c r="AF28" s="30"/>
      <c r="AG28" s="19"/>
      <c r="AH28" s="19"/>
      <c r="AI28" s="19"/>
      <c r="AJ28" s="19"/>
      <c r="AK28" s="19"/>
      <c r="AL28" s="19"/>
      <c r="AM28" s="19"/>
      <c r="AN28" s="19"/>
      <c r="AO28" s="19"/>
      <c r="AP28" s="19"/>
      <c r="AQ28" s="19"/>
      <c r="AR28" s="19"/>
      <c r="AS28" s="19"/>
      <c r="AT28" s="19"/>
      <c r="AU28" s="30"/>
      <c r="AV28" s="30"/>
      <c r="AW28" s="30"/>
      <c r="AX28" s="30"/>
      <c r="AY28" s="30"/>
      <c r="AZ28" s="30"/>
      <c r="BA28" s="30"/>
      <c r="BB28" s="30"/>
      <c r="BC28" s="30"/>
      <c r="BD28" s="30"/>
      <c r="BE28" s="30"/>
      <c r="BF28" s="30"/>
      <c r="BG28" s="30"/>
      <c r="BH28" s="30"/>
      <c r="BI28" s="30"/>
      <c r="BJ28" s="30"/>
    </row>
    <row r="29" spans="1:62">
      <c r="A29" s="6" t="s">
        <v>4</v>
      </c>
      <c r="B29" s="18"/>
      <c r="C29" s="18"/>
      <c r="D29" s="18"/>
      <c r="E29" s="18"/>
      <c r="F29" s="18"/>
      <c r="G29" s="18"/>
      <c r="H29" s="18"/>
      <c r="I29" s="18"/>
      <c r="J29" s="18"/>
      <c r="K29" s="18"/>
      <c r="L29" s="18"/>
      <c r="M29" s="18"/>
      <c r="N29" s="18"/>
      <c r="O29" s="18"/>
      <c r="P29" s="18"/>
      <c r="R29" s="24"/>
      <c r="S29" s="24"/>
      <c r="T29" s="24"/>
      <c r="U29" s="24"/>
      <c r="V29" s="24"/>
      <c r="W29" s="24"/>
      <c r="X29" s="24"/>
      <c r="Y29" s="24"/>
      <c r="Z29" s="24"/>
      <c r="AA29" s="24"/>
      <c r="AB29" s="24"/>
      <c r="AC29" s="24"/>
      <c r="AD29" s="24"/>
      <c r="AE29" s="24"/>
      <c r="AF29" s="24"/>
      <c r="AG29" s="26"/>
      <c r="AH29" s="26"/>
      <c r="AI29" s="26"/>
      <c r="AJ29" s="26"/>
      <c r="AK29" s="26"/>
      <c r="AL29" s="26"/>
      <c r="AM29" s="26"/>
      <c r="AN29" s="26"/>
      <c r="AO29" s="26"/>
      <c r="AP29" s="26"/>
      <c r="AQ29" s="26"/>
      <c r="AR29" s="26"/>
      <c r="AS29" s="26"/>
      <c r="AT29" s="26"/>
      <c r="AU29" s="24"/>
      <c r="AV29" s="24"/>
      <c r="AW29" s="24"/>
      <c r="AX29" s="24"/>
      <c r="AY29" s="24"/>
      <c r="AZ29" s="24"/>
      <c r="BA29" s="24"/>
      <c r="BB29" s="24"/>
      <c r="BC29" s="24"/>
      <c r="BD29" s="24"/>
      <c r="BE29" s="24"/>
      <c r="BF29" s="24"/>
      <c r="BG29" s="24"/>
      <c r="BH29" s="24"/>
      <c r="BI29" s="24"/>
      <c r="BJ29" s="24"/>
    </row>
    <row r="30" spans="1:62">
      <c r="A30" s="7" t="s">
        <v>5</v>
      </c>
      <c r="B30" s="11">
        <v>467.6</v>
      </c>
      <c r="C30" s="11">
        <v>524.5</v>
      </c>
      <c r="D30" s="11">
        <v>544.70000000000005</v>
      </c>
      <c r="E30" s="11">
        <v>537.20000000000005</v>
      </c>
      <c r="F30" s="11">
        <v>503.8</v>
      </c>
      <c r="G30" s="11">
        <v>524.20000000000005</v>
      </c>
      <c r="H30" s="11">
        <v>487.5</v>
      </c>
      <c r="I30" s="11">
        <v>500.5</v>
      </c>
      <c r="J30" s="11">
        <v>453.8</v>
      </c>
      <c r="K30" s="11">
        <v>401</v>
      </c>
      <c r="L30" s="158">
        <v>609.9</v>
      </c>
      <c r="M30" s="11">
        <v>718.7</v>
      </c>
      <c r="N30" s="11">
        <v>992.1</v>
      </c>
      <c r="O30" s="11">
        <v>3952.6</v>
      </c>
      <c r="P30" s="11">
        <v>4944.7</v>
      </c>
      <c r="Q30" s="158">
        <v>5554.6</v>
      </c>
      <c r="R30" s="41"/>
      <c r="S30" s="41"/>
      <c r="T30" s="41"/>
      <c r="U30" s="41"/>
      <c r="V30" s="41"/>
      <c r="W30" s="41"/>
      <c r="X30" s="41"/>
      <c r="Y30" s="41"/>
      <c r="Z30" s="41"/>
      <c r="AA30" s="41"/>
      <c r="AB30" s="41"/>
      <c r="AC30" s="41"/>
      <c r="AD30" s="41"/>
      <c r="AE30" s="41"/>
      <c r="AF30" s="24"/>
      <c r="AG30" s="26"/>
      <c r="AH30" s="26"/>
      <c r="AI30" s="26"/>
      <c r="AJ30" s="26"/>
      <c r="AK30" s="26"/>
      <c r="AL30" s="26"/>
      <c r="AM30" s="26"/>
      <c r="AN30" s="26"/>
      <c r="AO30" s="26"/>
      <c r="AP30" s="26"/>
      <c r="AQ30" s="26"/>
      <c r="AR30" s="26"/>
      <c r="AS30" s="26"/>
      <c r="AT30" s="26"/>
      <c r="AU30" s="24"/>
      <c r="AV30" s="24"/>
      <c r="AW30" s="24"/>
      <c r="AX30" s="24"/>
      <c r="AY30" s="24"/>
      <c r="AZ30" s="24"/>
      <c r="BA30" s="24"/>
      <c r="BB30" s="24"/>
      <c r="BC30" s="24"/>
      <c r="BD30" s="24"/>
      <c r="BE30" s="24"/>
      <c r="BF30" s="24"/>
      <c r="BG30" s="24"/>
      <c r="BH30" s="24"/>
      <c r="BI30" s="24"/>
      <c r="BJ30" s="24"/>
    </row>
    <row r="31" spans="1:62">
      <c r="A31" s="7" t="s">
        <v>6</v>
      </c>
      <c r="B31" s="11">
        <v>356.4</v>
      </c>
      <c r="C31" s="11">
        <v>419</v>
      </c>
      <c r="D31" s="11">
        <v>446.5</v>
      </c>
      <c r="E31" s="11">
        <v>425.9</v>
      </c>
      <c r="F31" s="11">
        <v>397</v>
      </c>
      <c r="G31" s="11">
        <v>418.8</v>
      </c>
      <c r="H31" s="11">
        <v>384.4</v>
      </c>
      <c r="I31" s="11">
        <v>381.1</v>
      </c>
      <c r="J31" s="11">
        <v>339.7</v>
      </c>
      <c r="K31" s="11">
        <v>304.3</v>
      </c>
      <c r="L31" s="158">
        <v>463.3</v>
      </c>
      <c r="M31" s="11">
        <v>568.29999999999995</v>
      </c>
      <c r="N31" s="11">
        <v>775.3</v>
      </c>
      <c r="O31" s="11">
        <v>3097.7</v>
      </c>
      <c r="P31" s="11">
        <v>3873</v>
      </c>
      <c r="Q31" s="158">
        <v>4336.3</v>
      </c>
      <c r="R31" s="41"/>
      <c r="S31" s="41"/>
      <c r="T31" s="41"/>
      <c r="U31" s="41"/>
      <c r="V31" s="41"/>
      <c r="W31" s="41"/>
      <c r="X31" s="41"/>
      <c r="Y31" s="41"/>
      <c r="Z31" s="41"/>
      <c r="AA31" s="41"/>
      <c r="AB31" s="41"/>
      <c r="AC31" s="41"/>
      <c r="AD31" s="41"/>
      <c r="AE31" s="41"/>
      <c r="AF31" s="24"/>
      <c r="AG31" s="26"/>
      <c r="AH31" s="26"/>
      <c r="AI31" s="26"/>
      <c r="AJ31" s="26"/>
      <c r="AK31" s="26"/>
      <c r="AL31" s="26"/>
      <c r="AM31" s="26"/>
      <c r="AN31" s="26"/>
      <c r="AO31" s="26"/>
      <c r="AP31" s="26"/>
      <c r="AQ31" s="26"/>
      <c r="AR31" s="26"/>
      <c r="AS31" s="26"/>
      <c r="AT31" s="26"/>
      <c r="AU31" s="24"/>
      <c r="AV31" s="24"/>
      <c r="AW31" s="24"/>
      <c r="AX31" s="24"/>
      <c r="AY31" s="24"/>
      <c r="AZ31" s="24"/>
      <c r="BA31" s="24"/>
      <c r="BB31" s="24"/>
      <c r="BC31" s="24"/>
      <c r="BD31" s="24"/>
      <c r="BE31" s="24"/>
      <c r="BF31" s="24"/>
      <c r="BG31" s="24"/>
      <c r="BH31" s="24"/>
      <c r="BI31" s="24"/>
      <c r="BJ31" s="24"/>
    </row>
    <row r="32" spans="1:62">
      <c r="A32" s="7" t="s">
        <v>7</v>
      </c>
      <c r="B32" s="11">
        <v>313.7</v>
      </c>
      <c r="C32" s="11">
        <v>341.9</v>
      </c>
      <c r="D32" s="11">
        <v>345.6</v>
      </c>
      <c r="E32" s="11">
        <v>328.5</v>
      </c>
      <c r="F32" s="11">
        <v>316.5</v>
      </c>
      <c r="G32" s="11">
        <v>339.3</v>
      </c>
      <c r="H32" s="11">
        <v>313.89999999999998</v>
      </c>
      <c r="I32" s="11">
        <v>312.10000000000002</v>
      </c>
      <c r="J32" s="11">
        <v>274.10000000000002</v>
      </c>
      <c r="K32" s="11">
        <v>257.60000000000002</v>
      </c>
      <c r="L32" s="158">
        <v>363.1</v>
      </c>
      <c r="M32" s="11">
        <v>469.6</v>
      </c>
      <c r="N32" s="11">
        <v>655.6</v>
      </c>
      <c r="O32" s="11">
        <v>2487.6</v>
      </c>
      <c r="P32" s="11">
        <v>3143.2</v>
      </c>
      <c r="Q32" s="158">
        <v>3506.3</v>
      </c>
      <c r="R32" s="41"/>
      <c r="S32" s="41"/>
      <c r="T32" s="41"/>
      <c r="U32" s="41"/>
      <c r="V32" s="41"/>
      <c r="W32" s="41"/>
      <c r="X32" s="41"/>
      <c r="Y32" s="41"/>
      <c r="Z32" s="41"/>
      <c r="AA32" s="41"/>
      <c r="AB32" s="41"/>
      <c r="AC32" s="41"/>
      <c r="AD32" s="41"/>
      <c r="AE32" s="41"/>
      <c r="AF32" s="24"/>
      <c r="AG32" s="26"/>
      <c r="AH32" s="26"/>
      <c r="AI32" s="26"/>
      <c r="AJ32" s="26"/>
      <c r="AK32" s="26"/>
      <c r="AL32" s="26"/>
      <c r="AM32" s="26"/>
      <c r="AN32" s="26"/>
      <c r="AO32" s="26"/>
      <c r="AP32" s="26"/>
      <c r="AQ32" s="26"/>
      <c r="AR32" s="26"/>
      <c r="AS32" s="26"/>
      <c r="AT32" s="26"/>
      <c r="AU32" s="24"/>
      <c r="AV32" s="24"/>
      <c r="AW32" s="24"/>
      <c r="AX32" s="24"/>
      <c r="AY32" s="24"/>
      <c r="AZ32" s="24"/>
      <c r="BA32" s="24"/>
      <c r="BB32" s="24"/>
      <c r="BC32" s="24"/>
      <c r="BD32" s="24"/>
      <c r="BE32" s="24"/>
      <c r="BF32" s="24"/>
      <c r="BG32" s="24"/>
      <c r="BH32" s="24"/>
      <c r="BI32" s="24"/>
      <c r="BJ32" s="24"/>
    </row>
    <row r="33" spans="1:62">
      <c r="A33" s="7" t="s">
        <v>8</v>
      </c>
      <c r="B33" s="11">
        <v>105.2</v>
      </c>
      <c r="C33" s="11">
        <v>115.6</v>
      </c>
      <c r="D33" s="11">
        <v>115</v>
      </c>
      <c r="E33" s="11">
        <v>107.9</v>
      </c>
      <c r="F33" s="11">
        <v>104</v>
      </c>
      <c r="G33" s="11">
        <v>115.5</v>
      </c>
      <c r="H33" s="11">
        <v>113.9</v>
      </c>
      <c r="I33" s="11">
        <v>116.9</v>
      </c>
      <c r="J33" s="11">
        <v>107.2</v>
      </c>
      <c r="K33" s="11">
        <v>99.8</v>
      </c>
      <c r="L33" s="158">
        <v>143.69999999999999</v>
      </c>
      <c r="M33" s="11">
        <v>158</v>
      </c>
      <c r="N33" s="11">
        <v>220.8</v>
      </c>
      <c r="O33" s="11">
        <v>880.2</v>
      </c>
      <c r="P33" s="11">
        <v>1101</v>
      </c>
      <c r="Q33" s="158">
        <v>1244.7</v>
      </c>
      <c r="R33" s="41"/>
      <c r="S33" s="41"/>
      <c r="T33" s="41"/>
      <c r="U33" s="41"/>
      <c r="V33" s="41"/>
      <c r="W33" s="41"/>
      <c r="X33" s="41"/>
      <c r="Y33" s="41"/>
      <c r="Z33" s="41"/>
      <c r="AA33" s="41"/>
      <c r="AB33" s="41"/>
      <c r="AC33" s="41"/>
      <c r="AD33" s="41"/>
      <c r="AE33" s="41"/>
      <c r="AF33" s="24"/>
      <c r="AG33" s="26"/>
      <c r="AH33" s="26"/>
      <c r="AI33" s="26"/>
      <c r="AJ33" s="26"/>
      <c r="AK33" s="26"/>
      <c r="AL33" s="26"/>
      <c r="AM33" s="26"/>
      <c r="AN33" s="26"/>
      <c r="AO33" s="26"/>
      <c r="AP33" s="26"/>
      <c r="AQ33" s="26"/>
      <c r="AR33" s="26"/>
      <c r="AS33" s="26"/>
      <c r="AT33" s="26"/>
      <c r="AU33" s="24"/>
      <c r="AV33" s="24"/>
      <c r="AW33" s="24"/>
      <c r="AX33" s="24"/>
      <c r="AY33" s="24"/>
      <c r="AZ33" s="24"/>
      <c r="BA33" s="24"/>
      <c r="BB33" s="24"/>
      <c r="BC33" s="24"/>
      <c r="BD33" s="24"/>
      <c r="BE33" s="24"/>
      <c r="BF33" s="24"/>
      <c r="BG33" s="24"/>
      <c r="BH33" s="24"/>
      <c r="BI33" s="24"/>
      <c r="BJ33" s="24"/>
    </row>
    <row r="34" spans="1:62">
      <c r="A34" s="7" t="s">
        <v>9</v>
      </c>
      <c r="B34" s="11">
        <v>154.80000000000001</v>
      </c>
      <c r="C34" s="11">
        <v>185.2</v>
      </c>
      <c r="D34" s="11">
        <v>204.8</v>
      </c>
      <c r="E34" s="11">
        <v>187.2</v>
      </c>
      <c r="F34" s="11">
        <v>170.1</v>
      </c>
      <c r="G34" s="11">
        <v>182.6</v>
      </c>
      <c r="H34" s="11">
        <v>169.3</v>
      </c>
      <c r="I34" s="11">
        <v>164.3</v>
      </c>
      <c r="J34" s="11">
        <v>145.19999999999999</v>
      </c>
      <c r="K34" s="11">
        <v>128.9</v>
      </c>
      <c r="L34" s="158">
        <v>179.3</v>
      </c>
      <c r="M34" s="11">
        <v>253.2</v>
      </c>
      <c r="N34" s="11">
        <v>340</v>
      </c>
      <c r="O34" s="11">
        <v>1352.4</v>
      </c>
      <c r="P34" s="11">
        <v>1692.4</v>
      </c>
      <c r="Q34" s="158">
        <v>1871.7</v>
      </c>
      <c r="R34" s="41"/>
      <c r="S34" s="41"/>
      <c r="T34" s="41"/>
      <c r="U34" s="41"/>
      <c r="V34" s="41"/>
      <c r="W34" s="41"/>
      <c r="X34" s="41"/>
      <c r="Y34" s="41"/>
      <c r="Z34" s="41"/>
      <c r="AA34" s="41"/>
      <c r="AB34" s="41"/>
      <c r="AC34" s="41"/>
      <c r="AD34" s="41"/>
      <c r="AE34" s="41"/>
      <c r="AF34" s="24"/>
      <c r="AG34" s="26"/>
      <c r="AH34" s="26"/>
      <c r="AI34" s="26"/>
      <c r="AJ34" s="26"/>
      <c r="AK34" s="26"/>
      <c r="AL34" s="26"/>
      <c r="AM34" s="26"/>
      <c r="AN34" s="26"/>
      <c r="AO34" s="26"/>
      <c r="AP34" s="26"/>
      <c r="AQ34" s="26"/>
      <c r="AR34" s="26"/>
      <c r="AS34" s="26"/>
      <c r="AT34" s="26"/>
      <c r="AU34" s="24"/>
      <c r="AV34" s="24"/>
      <c r="AW34" s="24"/>
      <c r="AX34" s="24"/>
      <c r="AY34" s="24"/>
      <c r="AZ34" s="24"/>
      <c r="BA34" s="24"/>
      <c r="BB34" s="24"/>
      <c r="BC34" s="24"/>
      <c r="BD34" s="24"/>
      <c r="BE34" s="24"/>
      <c r="BF34" s="24"/>
      <c r="BG34" s="24"/>
      <c r="BH34" s="24"/>
      <c r="BI34" s="24"/>
      <c r="BJ34" s="24"/>
    </row>
    <row r="35" spans="1:62">
      <c r="A35" s="7" t="s">
        <v>10</v>
      </c>
      <c r="B35" s="11">
        <v>33.799999999999997</v>
      </c>
      <c r="C35" s="11">
        <v>32.200000000000003</v>
      </c>
      <c r="D35" s="11">
        <v>28.8</v>
      </c>
      <c r="E35" s="11">
        <v>28.6</v>
      </c>
      <c r="F35" s="11">
        <v>29.6</v>
      </c>
      <c r="G35" s="11">
        <v>34.9</v>
      </c>
      <c r="H35" s="11">
        <v>33.9</v>
      </c>
      <c r="I35" s="11">
        <v>37.5</v>
      </c>
      <c r="J35" s="11">
        <v>36.299999999999997</v>
      </c>
      <c r="K35" s="11">
        <v>32.299999999999997</v>
      </c>
      <c r="L35" s="158">
        <v>50.3</v>
      </c>
      <c r="M35" s="11">
        <v>45.6</v>
      </c>
      <c r="N35" s="11">
        <v>66</v>
      </c>
      <c r="O35" s="11">
        <v>261.8</v>
      </c>
      <c r="P35" s="11">
        <v>327.8</v>
      </c>
      <c r="Q35" s="158">
        <v>378.1</v>
      </c>
      <c r="R35" s="41"/>
      <c r="S35" s="41"/>
      <c r="T35" s="41"/>
      <c r="U35" s="41"/>
      <c r="V35" s="41"/>
      <c r="W35" s="41"/>
      <c r="X35" s="41"/>
      <c r="Y35" s="41"/>
      <c r="Z35" s="41"/>
      <c r="AA35" s="41"/>
      <c r="AB35" s="41"/>
      <c r="AC35" s="41"/>
      <c r="AD35" s="41"/>
      <c r="AE35" s="41"/>
      <c r="AF35" s="24"/>
      <c r="AG35" s="26"/>
      <c r="AH35" s="26"/>
      <c r="AI35" s="26"/>
      <c r="AJ35" s="26"/>
      <c r="AK35" s="26"/>
      <c r="AL35" s="26"/>
      <c r="AM35" s="26"/>
      <c r="AN35" s="26"/>
      <c r="AO35" s="26"/>
      <c r="AP35" s="26"/>
      <c r="AQ35" s="26"/>
      <c r="AR35" s="26"/>
      <c r="AS35" s="26"/>
      <c r="AT35" s="26"/>
      <c r="AU35" s="24"/>
      <c r="AV35" s="24"/>
      <c r="AW35" s="24"/>
      <c r="AX35" s="24"/>
      <c r="AY35" s="24"/>
      <c r="AZ35" s="24"/>
      <c r="BA35" s="24"/>
      <c r="BB35" s="24"/>
      <c r="BC35" s="24"/>
      <c r="BD35" s="24"/>
      <c r="BE35" s="24"/>
      <c r="BF35" s="24"/>
      <c r="BG35" s="24"/>
      <c r="BH35" s="24"/>
      <c r="BI35" s="24"/>
      <c r="BJ35" s="24"/>
    </row>
    <row r="36" spans="1:62">
      <c r="A36" s="7" t="s">
        <v>11</v>
      </c>
      <c r="B36" s="11">
        <v>13.6</v>
      </c>
      <c r="C36" s="11">
        <v>13.5</v>
      </c>
      <c r="D36" s="11">
        <v>17.2</v>
      </c>
      <c r="E36" s="11">
        <v>17.7</v>
      </c>
      <c r="F36" s="11">
        <v>16.399999999999999</v>
      </c>
      <c r="G36" s="11">
        <v>16.2</v>
      </c>
      <c r="H36" s="11">
        <v>14.6</v>
      </c>
      <c r="I36" s="11">
        <v>14.2</v>
      </c>
      <c r="J36" s="11">
        <v>12.3</v>
      </c>
      <c r="K36" s="11">
        <v>10.3</v>
      </c>
      <c r="L36" s="158">
        <v>10.5</v>
      </c>
      <c r="M36" s="11">
        <v>19</v>
      </c>
      <c r="N36" s="11">
        <v>27.1</v>
      </c>
      <c r="O36" s="11">
        <v>119.1</v>
      </c>
      <c r="P36" s="11">
        <v>146.19999999999999</v>
      </c>
      <c r="Q36" s="158">
        <v>156.6</v>
      </c>
      <c r="R36" s="41"/>
      <c r="S36" s="41"/>
      <c r="T36" s="41"/>
      <c r="U36" s="41"/>
      <c r="V36" s="41"/>
      <c r="W36" s="41"/>
      <c r="X36" s="41"/>
      <c r="Y36" s="41"/>
      <c r="Z36" s="41"/>
      <c r="AA36" s="41"/>
      <c r="AB36" s="41"/>
      <c r="AC36" s="41"/>
      <c r="AD36" s="41"/>
      <c r="AE36" s="41"/>
      <c r="AF36" s="24"/>
      <c r="AG36" s="26"/>
      <c r="AH36" s="26"/>
      <c r="AI36" s="26"/>
      <c r="AJ36" s="26"/>
      <c r="AK36" s="26"/>
      <c r="AL36" s="26"/>
      <c r="AM36" s="26"/>
      <c r="AN36" s="26"/>
      <c r="AO36" s="26"/>
      <c r="AP36" s="26"/>
      <c r="AQ36" s="26"/>
      <c r="AR36" s="26"/>
      <c r="AS36" s="26"/>
      <c r="AT36" s="26"/>
      <c r="AU36" s="24"/>
      <c r="AV36" s="24"/>
      <c r="AW36" s="24"/>
      <c r="AX36" s="24"/>
      <c r="AY36" s="24"/>
      <c r="AZ36" s="24"/>
      <c r="BA36" s="24"/>
      <c r="BB36" s="24"/>
      <c r="BC36" s="24"/>
      <c r="BD36" s="24"/>
      <c r="BE36" s="24"/>
      <c r="BF36" s="24"/>
      <c r="BG36" s="24"/>
      <c r="BH36" s="24"/>
      <c r="BI36" s="24"/>
      <c r="BJ36" s="24"/>
    </row>
    <row r="37" spans="1:62">
      <c r="A37" s="7" t="s">
        <v>12</v>
      </c>
      <c r="B37" s="11">
        <v>23.5</v>
      </c>
      <c r="C37" s="11">
        <v>29.9</v>
      </c>
      <c r="D37" s="11">
        <v>32.700000000000003</v>
      </c>
      <c r="E37" s="11">
        <v>31.4</v>
      </c>
      <c r="F37" s="11">
        <v>27.3</v>
      </c>
      <c r="G37" s="11">
        <v>27</v>
      </c>
      <c r="H37" s="11">
        <v>24.4</v>
      </c>
      <c r="I37" s="11">
        <v>24.4</v>
      </c>
      <c r="J37" s="11">
        <v>21.5</v>
      </c>
      <c r="K37" s="11">
        <v>18.5</v>
      </c>
      <c r="L37" s="158">
        <v>23.2</v>
      </c>
      <c r="M37" s="11">
        <v>40</v>
      </c>
      <c r="N37" s="11">
        <v>53.3</v>
      </c>
      <c r="O37" s="11">
        <v>207.2</v>
      </c>
      <c r="P37" s="11">
        <v>260.60000000000002</v>
      </c>
      <c r="Q37" s="158">
        <v>283.8</v>
      </c>
      <c r="R37" s="41"/>
      <c r="S37" s="41"/>
      <c r="T37" s="41"/>
      <c r="U37" s="41"/>
      <c r="V37" s="41"/>
      <c r="W37" s="41"/>
      <c r="X37" s="41"/>
      <c r="Y37" s="41"/>
      <c r="Z37" s="41"/>
      <c r="AA37" s="41"/>
      <c r="AB37" s="41"/>
      <c r="AC37" s="41"/>
      <c r="AD37" s="41"/>
      <c r="AE37" s="41"/>
      <c r="AF37" s="24"/>
      <c r="AG37" s="26"/>
      <c r="AH37" s="26"/>
      <c r="AI37" s="26"/>
      <c r="AJ37" s="26"/>
      <c r="AK37" s="26"/>
      <c r="AL37" s="26"/>
      <c r="AM37" s="26"/>
      <c r="AN37" s="26"/>
      <c r="AO37" s="26"/>
      <c r="AP37" s="26"/>
      <c r="AQ37" s="26"/>
      <c r="AR37" s="26"/>
      <c r="AS37" s="26"/>
      <c r="AT37" s="26"/>
      <c r="AU37" s="24"/>
      <c r="AV37" s="24"/>
      <c r="AW37" s="24"/>
      <c r="AX37" s="24"/>
      <c r="AY37" s="24"/>
      <c r="AZ37" s="24"/>
      <c r="BA37" s="24"/>
      <c r="BB37" s="24"/>
      <c r="BC37" s="24"/>
      <c r="BD37" s="24"/>
      <c r="BE37" s="24"/>
      <c r="BF37" s="24"/>
      <c r="BG37" s="24"/>
      <c r="BH37" s="24"/>
      <c r="BI37" s="24"/>
      <c r="BJ37" s="24"/>
    </row>
    <row r="38" spans="1:62">
      <c r="A38" s="6" t="s">
        <v>15</v>
      </c>
      <c r="B38" s="11"/>
      <c r="C38" s="11"/>
      <c r="D38" s="11"/>
      <c r="E38" s="11"/>
      <c r="F38" s="11"/>
      <c r="G38" s="11"/>
      <c r="H38" s="11"/>
      <c r="I38" s="11"/>
      <c r="J38" s="11"/>
      <c r="K38" s="11"/>
      <c r="L38" s="159"/>
      <c r="M38" s="11"/>
      <c r="N38" s="11"/>
      <c r="O38" s="11"/>
      <c r="P38" s="11"/>
      <c r="Q38" s="159"/>
      <c r="R38" s="24"/>
      <c r="S38" s="24"/>
      <c r="T38" s="24"/>
      <c r="U38" s="24"/>
      <c r="V38" s="24"/>
      <c r="W38" s="24"/>
      <c r="X38" s="24"/>
      <c r="Y38" s="24"/>
      <c r="Z38" s="24"/>
      <c r="AA38" s="24"/>
      <c r="AB38" s="24"/>
      <c r="AC38" s="24"/>
      <c r="AD38" s="24"/>
      <c r="AE38" s="24"/>
      <c r="AF38" s="24"/>
      <c r="AG38" s="26"/>
      <c r="AH38" s="26"/>
      <c r="AI38" s="26"/>
      <c r="AJ38" s="26"/>
      <c r="AK38" s="26"/>
      <c r="AL38" s="26"/>
      <c r="AM38" s="26"/>
      <c r="AN38" s="26"/>
      <c r="AO38" s="26"/>
      <c r="AP38" s="26"/>
      <c r="AQ38" s="26"/>
      <c r="AR38" s="26"/>
      <c r="AS38" s="26"/>
      <c r="AT38" s="26"/>
      <c r="AU38" s="24"/>
      <c r="AV38" s="24"/>
      <c r="AW38" s="24"/>
      <c r="AX38" s="24"/>
      <c r="AY38" s="24"/>
      <c r="AZ38" s="24"/>
      <c r="BA38" s="24"/>
      <c r="BB38" s="24"/>
      <c r="BC38" s="24"/>
      <c r="BD38" s="24"/>
      <c r="BE38" s="24"/>
      <c r="BF38" s="24"/>
      <c r="BG38" s="24"/>
      <c r="BH38" s="24"/>
      <c r="BI38" s="24"/>
      <c r="BJ38" s="24"/>
    </row>
    <row r="39" spans="1:62">
      <c r="A39" s="7" t="s">
        <v>16</v>
      </c>
      <c r="B39" s="11">
        <v>999.7</v>
      </c>
      <c r="C39" s="11">
        <v>1237.2</v>
      </c>
      <c r="D39" s="11">
        <v>1301.8</v>
      </c>
      <c r="E39" s="11">
        <v>1237.2</v>
      </c>
      <c r="F39" s="11">
        <v>1133.2</v>
      </c>
      <c r="G39" s="11">
        <v>1146.8</v>
      </c>
      <c r="H39" s="11">
        <v>1043</v>
      </c>
      <c r="I39" s="11">
        <v>1042.4000000000001</v>
      </c>
      <c r="J39" s="11">
        <v>923.5</v>
      </c>
      <c r="K39" s="11">
        <v>808.7</v>
      </c>
      <c r="L39" s="158">
        <v>1185</v>
      </c>
      <c r="M39" s="11">
        <v>1671</v>
      </c>
      <c r="N39" s="11">
        <v>2236.9</v>
      </c>
      <c r="O39" s="11">
        <v>8636.6</v>
      </c>
      <c r="P39" s="11">
        <v>10873.6</v>
      </c>
      <c r="Q39" s="158">
        <v>12058.6</v>
      </c>
      <c r="R39" s="41"/>
      <c r="S39" s="41"/>
      <c r="T39" s="41"/>
      <c r="U39" s="41"/>
      <c r="V39" s="41"/>
      <c r="W39" s="41"/>
      <c r="X39" s="41"/>
      <c r="Y39" s="41"/>
      <c r="Z39" s="41"/>
      <c r="AA39" s="41"/>
      <c r="AB39" s="41"/>
      <c r="AC39" s="41"/>
      <c r="AD39" s="41"/>
      <c r="AE39" s="41"/>
      <c r="AF39" s="24"/>
      <c r="AG39" s="26"/>
      <c r="AH39" s="26"/>
      <c r="AI39" s="26"/>
      <c r="AJ39" s="26"/>
      <c r="AK39" s="26"/>
      <c r="AL39" s="26"/>
      <c r="AM39" s="26"/>
      <c r="AN39" s="26"/>
      <c r="AO39" s="26"/>
      <c r="AP39" s="26"/>
      <c r="AQ39" s="26"/>
      <c r="AR39" s="26"/>
      <c r="AS39" s="26"/>
      <c r="AT39" s="26"/>
      <c r="AU39" s="24"/>
      <c r="AV39" s="24"/>
      <c r="AW39" s="24"/>
      <c r="AX39" s="24"/>
      <c r="AY39" s="24"/>
      <c r="AZ39" s="24"/>
      <c r="BA39" s="24"/>
      <c r="BB39" s="24"/>
      <c r="BC39" s="24"/>
      <c r="BD39" s="24"/>
      <c r="BE39" s="24"/>
      <c r="BF39" s="24"/>
      <c r="BG39" s="24"/>
      <c r="BH39" s="24"/>
      <c r="BI39" s="24"/>
      <c r="BJ39" s="24"/>
    </row>
    <row r="40" spans="1:62">
      <c r="A40" s="7" t="s">
        <v>17</v>
      </c>
      <c r="B40" s="11">
        <v>327.2</v>
      </c>
      <c r="C40" s="11">
        <v>284.39999999999998</v>
      </c>
      <c r="D40" s="11">
        <v>278.7</v>
      </c>
      <c r="E40" s="11">
        <v>273.2</v>
      </c>
      <c r="F40" s="11">
        <v>277.89999999999998</v>
      </c>
      <c r="G40" s="11">
        <v>346.6</v>
      </c>
      <c r="H40" s="11">
        <v>339.8</v>
      </c>
      <c r="I40" s="11">
        <v>333.4</v>
      </c>
      <c r="J40" s="11">
        <v>302.39999999999998</v>
      </c>
      <c r="K40" s="11">
        <v>291.3</v>
      </c>
      <c r="L40" s="158">
        <v>454.7</v>
      </c>
      <c r="M40" s="11">
        <v>407.5</v>
      </c>
      <c r="N40" s="11">
        <v>611.6</v>
      </c>
      <c r="O40" s="11">
        <v>2443.3000000000002</v>
      </c>
      <c r="P40" s="11">
        <v>3054.9</v>
      </c>
      <c r="Q40" s="158">
        <v>3509.6</v>
      </c>
      <c r="R40" s="41"/>
      <c r="S40" s="41"/>
      <c r="T40" s="41"/>
      <c r="U40" s="41"/>
      <c r="V40" s="41"/>
      <c r="W40" s="41"/>
      <c r="X40" s="41"/>
      <c r="Y40" s="41"/>
      <c r="Z40" s="41"/>
      <c r="AA40" s="41"/>
      <c r="AB40" s="41"/>
      <c r="AC40" s="41"/>
      <c r="AD40" s="41"/>
      <c r="AE40" s="41"/>
      <c r="AF40" s="24"/>
      <c r="AG40" s="26"/>
      <c r="AH40" s="26"/>
      <c r="AI40" s="26"/>
      <c r="AJ40" s="26"/>
      <c r="AK40" s="26"/>
      <c r="AL40" s="26"/>
      <c r="AM40" s="26"/>
      <c r="AN40" s="26"/>
      <c r="AO40" s="26"/>
      <c r="AP40" s="26"/>
      <c r="AQ40" s="26"/>
      <c r="AR40" s="26"/>
      <c r="AS40" s="26"/>
      <c r="AT40" s="26"/>
      <c r="AU40" s="24"/>
      <c r="AV40" s="24"/>
      <c r="AW40" s="24"/>
      <c r="AX40" s="24"/>
      <c r="AY40" s="24"/>
      <c r="AZ40" s="24"/>
      <c r="BA40" s="24"/>
      <c r="BB40" s="24"/>
      <c r="BC40" s="24"/>
      <c r="BD40" s="24"/>
      <c r="BE40" s="24"/>
      <c r="BF40" s="24"/>
      <c r="BG40" s="24"/>
      <c r="BH40" s="24"/>
      <c r="BI40" s="24"/>
      <c r="BJ40" s="24"/>
    </row>
    <row r="41" spans="1:62">
      <c r="A41" s="7" t="s">
        <v>18</v>
      </c>
      <c r="B41" s="11">
        <v>120.2</v>
      </c>
      <c r="C41" s="11">
        <v>113.6</v>
      </c>
      <c r="D41" s="11">
        <v>131.1</v>
      </c>
      <c r="E41" s="11">
        <v>123.8</v>
      </c>
      <c r="F41" s="11">
        <v>124.6</v>
      </c>
      <c r="G41" s="11">
        <v>131.19999999999999</v>
      </c>
      <c r="H41" s="11">
        <v>131.1</v>
      </c>
      <c r="I41" s="11">
        <v>147.6</v>
      </c>
      <c r="J41" s="11">
        <v>136.80000000000001</v>
      </c>
      <c r="K41" s="11">
        <v>128.5</v>
      </c>
      <c r="L41" s="158">
        <v>176.6</v>
      </c>
      <c r="M41" s="11">
        <v>160.1</v>
      </c>
      <c r="N41" s="11">
        <v>233.8</v>
      </c>
      <c r="O41" s="11">
        <v>1054.7</v>
      </c>
      <c r="P41" s="11">
        <v>1288.5</v>
      </c>
      <c r="Q41" s="158">
        <v>1465.1</v>
      </c>
      <c r="R41" s="41"/>
      <c r="S41" s="41"/>
      <c r="T41" s="41"/>
      <c r="U41" s="41"/>
      <c r="V41" s="41"/>
      <c r="W41" s="41"/>
      <c r="X41" s="41"/>
      <c r="Y41" s="41"/>
      <c r="Z41" s="41"/>
      <c r="AA41" s="41"/>
      <c r="AB41" s="41"/>
      <c r="AC41" s="41"/>
      <c r="AD41" s="41"/>
      <c r="AE41" s="41"/>
      <c r="AF41" s="24"/>
      <c r="AG41" s="26"/>
      <c r="AH41" s="26"/>
      <c r="AI41" s="26"/>
      <c r="AJ41" s="26"/>
      <c r="AK41" s="26"/>
      <c r="AL41" s="26"/>
      <c r="AM41" s="26"/>
      <c r="AN41" s="26"/>
      <c r="AO41" s="26"/>
      <c r="AP41" s="26"/>
      <c r="AQ41" s="26"/>
      <c r="AR41" s="26"/>
      <c r="AS41" s="26"/>
      <c r="AT41" s="26"/>
      <c r="AU41" s="24"/>
      <c r="AV41" s="24"/>
      <c r="AW41" s="24"/>
      <c r="AX41" s="24"/>
      <c r="AY41" s="24"/>
      <c r="AZ41" s="24"/>
      <c r="BA41" s="24"/>
      <c r="BB41" s="24"/>
      <c r="BC41" s="24"/>
      <c r="BD41" s="24"/>
      <c r="BE41" s="24"/>
      <c r="BF41" s="24"/>
      <c r="BG41" s="24"/>
      <c r="BH41" s="24"/>
      <c r="BI41" s="24"/>
      <c r="BJ41" s="24"/>
    </row>
    <row r="42" spans="1:62">
      <c r="A42" s="7" t="s">
        <v>19</v>
      </c>
      <c r="B42" s="11">
        <v>21.4</v>
      </c>
      <c r="C42" s="11">
        <v>26.6</v>
      </c>
      <c r="D42" s="11">
        <v>23.6</v>
      </c>
      <c r="E42" s="11">
        <v>30.2</v>
      </c>
      <c r="F42" s="11">
        <v>29</v>
      </c>
      <c r="G42" s="11">
        <v>33.9</v>
      </c>
      <c r="H42" s="11">
        <v>28</v>
      </c>
      <c r="I42" s="11">
        <v>27.6</v>
      </c>
      <c r="J42" s="11">
        <v>27.5</v>
      </c>
      <c r="K42" s="11">
        <v>24.2</v>
      </c>
      <c r="L42" s="158">
        <v>26.8</v>
      </c>
      <c r="M42" s="11">
        <v>33.9</v>
      </c>
      <c r="N42" s="11">
        <v>48.1</v>
      </c>
      <c r="O42" s="11">
        <v>223.9</v>
      </c>
      <c r="P42" s="11">
        <v>272</v>
      </c>
      <c r="Q42" s="158">
        <v>298.8</v>
      </c>
      <c r="R42" s="41"/>
      <c r="S42" s="41"/>
      <c r="T42" s="41"/>
      <c r="U42" s="41"/>
      <c r="V42" s="41"/>
      <c r="W42" s="41"/>
      <c r="X42" s="41"/>
      <c r="Y42" s="41"/>
      <c r="Z42" s="41"/>
      <c r="AA42" s="41"/>
      <c r="AB42" s="41"/>
      <c r="AC42" s="41"/>
      <c r="AD42" s="41"/>
      <c r="AE42" s="41"/>
      <c r="AF42" s="24"/>
      <c r="AG42" s="26"/>
      <c r="AH42" s="26"/>
      <c r="AI42" s="26"/>
      <c r="AJ42" s="26"/>
      <c r="AK42" s="26"/>
      <c r="AL42" s="26"/>
      <c r="AM42" s="26"/>
      <c r="AN42" s="26"/>
      <c r="AO42" s="26"/>
      <c r="AP42" s="26"/>
      <c r="AQ42" s="26"/>
      <c r="AR42" s="26"/>
      <c r="AS42" s="26"/>
      <c r="AT42" s="26"/>
      <c r="AU42" s="24"/>
      <c r="AV42" s="24"/>
      <c r="AW42" s="24"/>
      <c r="AX42" s="24"/>
      <c r="AY42" s="24"/>
      <c r="AZ42" s="24"/>
      <c r="BA42" s="24"/>
      <c r="BB42" s="24"/>
      <c r="BC42" s="24"/>
      <c r="BD42" s="24"/>
      <c r="BE42" s="24"/>
      <c r="BF42" s="24"/>
      <c r="BG42" s="24"/>
      <c r="BH42" s="24"/>
      <c r="BI42" s="24"/>
      <c r="BJ42" s="24"/>
    </row>
    <row r="43" spans="1:62">
      <c r="A43" s="6" t="s">
        <v>13</v>
      </c>
      <c r="B43" s="18"/>
      <c r="C43" s="18"/>
      <c r="D43" s="18"/>
      <c r="E43" s="18"/>
      <c r="F43" s="18"/>
      <c r="G43" s="18"/>
      <c r="H43" s="18"/>
      <c r="I43" s="18"/>
      <c r="J43" s="18"/>
      <c r="K43" s="18"/>
      <c r="L43" s="159"/>
      <c r="M43" s="18"/>
      <c r="N43" s="18"/>
      <c r="O43" s="18"/>
      <c r="P43" s="18"/>
      <c r="Q43" s="159"/>
      <c r="R43" s="24"/>
      <c r="S43" s="24"/>
      <c r="T43" s="24"/>
      <c r="U43" s="24"/>
      <c r="V43" s="24"/>
      <c r="W43" s="24"/>
      <c r="X43" s="24"/>
      <c r="Y43" s="24"/>
      <c r="Z43" s="24"/>
      <c r="AA43" s="24"/>
      <c r="AB43" s="24"/>
      <c r="AC43" s="24"/>
      <c r="AD43" s="24"/>
      <c r="AE43" s="24"/>
      <c r="AF43" s="24"/>
      <c r="AG43" s="26"/>
      <c r="AH43" s="26"/>
      <c r="AI43" s="26"/>
      <c r="AJ43" s="26"/>
      <c r="AK43" s="26"/>
      <c r="AL43" s="26"/>
      <c r="AM43" s="26"/>
      <c r="AN43" s="26"/>
      <c r="AO43" s="26"/>
      <c r="AP43" s="26"/>
      <c r="AQ43" s="26"/>
      <c r="AR43" s="26"/>
      <c r="AS43" s="26"/>
      <c r="AT43" s="26"/>
      <c r="AU43" s="24"/>
      <c r="AV43" s="24"/>
      <c r="AW43" s="24"/>
      <c r="AX43" s="24"/>
      <c r="AY43" s="24"/>
      <c r="AZ43" s="24"/>
      <c r="BA43" s="24"/>
      <c r="BB43" s="24"/>
      <c r="BC43" s="24"/>
      <c r="BD43" s="24"/>
      <c r="BE43" s="24"/>
      <c r="BF43" s="24"/>
      <c r="BG43" s="24"/>
      <c r="BH43" s="24"/>
      <c r="BI43" s="24"/>
      <c r="BJ43" s="24"/>
    </row>
    <row r="44" spans="1:62">
      <c r="A44" s="7" t="s">
        <v>20</v>
      </c>
      <c r="B44" s="11">
        <v>751.8</v>
      </c>
      <c r="C44" s="11">
        <v>846.6</v>
      </c>
      <c r="D44" s="11">
        <v>875.3</v>
      </c>
      <c r="E44" s="11">
        <v>831.8</v>
      </c>
      <c r="F44" s="11">
        <v>778.4</v>
      </c>
      <c r="G44" s="11">
        <v>819.7</v>
      </c>
      <c r="H44" s="11">
        <v>763.4</v>
      </c>
      <c r="I44" s="11">
        <v>763.5</v>
      </c>
      <c r="J44" s="11">
        <v>681.8</v>
      </c>
      <c r="K44" s="11">
        <v>618.1</v>
      </c>
      <c r="L44" s="158">
        <v>908.7</v>
      </c>
      <c r="M44" s="11">
        <v>1159.7</v>
      </c>
      <c r="N44" s="11">
        <v>1598.5</v>
      </c>
      <c r="O44" s="11">
        <v>6132</v>
      </c>
      <c r="P44" s="11">
        <v>7730.4</v>
      </c>
      <c r="Q44" s="158">
        <v>8639.2000000000007</v>
      </c>
      <c r="R44" s="41"/>
      <c r="S44" s="41"/>
      <c r="T44" s="41"/>
      <c r="U44" s="41"/>
      <c r="V44" s="41"/>
      <c r="W44" s="41"/>
      <c r="X44" s="41"/>
      <c r="Y44" s="41"/>
      <c r="Z44" s="41"/>
      <c r="AA44" s="41"/>
      <c r="AB44" s="41"/>
      <c r="AC44" s="41"/>
      <c r="AD44" s="41"/>
      <c r="AE44" s="41"/>
      <c r="AF44" s="24"/>
      <c r="AG44" s="26"/>
      <c r="AH44" s="26"/>
      <c r="AI44" s="26"/>
      <c r="AJ44" s="26"/>
      <c r="AK44" s="26"/>
      <c r="AL44" s="26"/>
      <c r="AM44" s="26"/>
      <c r="AN44" s="26"/>
      <c r="AO44" s="26"/>
      <c r="AP44" s="26"/>
      <c r="AQ44" s="26"/>
      <c r="AR44" s="26"/>
      <c r="AS44" s="26"/>
      <c r="AT44" s="26"/>
      <c r="AU44" s="24"/>
      <c r="AV44" s="24"/>
      <c r="AW44" s="24"/>
      <c r="AX44" s="24"/>
      <c r="AY44" s="24"/>
      <c r="AZ44" s="24"/>
      <c r="BA44" s="24"/>
      <c r="BB44" s="24"/>
      <c r="BC44" s="24"/>
      <c r="BD44" s="24"/>
      <c r="BE44" s="24"/>
      <c r="BF44" s="24"/>
      <c r="BG44" s="24"/>
      <c r="BH44" s="24"/>
      <c r="BI44" s="24"/>
      <c r="BJ44" s="24"/>
    </row>
    <row r="45" spans="1:62">
      <c r="A45" s="7" t="s">
        <v>21</v>
      </c>
      <c r="B45" s="11">
        <v>716.7</v>
      </c>
      <c r="C45" s="11">
        <v>815.2</v>
      </c>
      <c r="D45" s="11">
        <v>859.9</v>
      </c>
      <c r="E45" s="11">
        <v>832.6</v>
      </c>
      <c r="F45" s="11">
        <v>786.3</v>
      </c>
      <c r="G45" s="11">
        <v>838.8</v>
      </c>
      <c r="H45" s="11">
        <v>778.5</v>
      </c>
      <c r="I45" s="11">
        <v>787.5</v>
      </c>
      <c r="J45" s="11">
        <v>708.4</v>
      </c>
      <c r="K45" s="11">
        <v>634.70000000000005</v>
      </c>
      <c r="L45" s="158">
        <v>934.4</v>
      </c>
      <c r="M45" s="11">
        <v>1112.8</v>
      </c>
      <c r="N45" s="11">
        <v>1532</v>
      </c>
      <c r="O45" s="11">
        <v>6226.6</v>
      </c>
      <c r="P45" s="11">
        <v>7758.6</v>
      </c>
      <c r="Q45" s="158">
        <v>8693</v>
      </c>
      <c r="R45" s="41"/>
      <c r="S45" s="41"/>
      <c r="T45" s="41"/>
      <c r="U45" s="41"/>
      <c r="V45" s="41"/>
      <c r="W45" s="41"/>
      <c r="X45" s="41"/>
      <c r="Y45" s="41"/>
      <c r="Z45" s="41"/>
      <c r="AA45" s="41"/>
      <c r="AB45" s="41"/>
      <c r="AC45" s="41"/>
      <c r="AD45" s="41"/>
      <c r="AE45" s="41"/>
      <c r="AF45" s="24"/>
      <c r="AG45" s="26"/>
      <c r="AH45" s="26"/>
      <c r="AI45" s="26"/>
      <c r="AJ45" s="26"/>
      <c r="AK45" s="26"/>
      <c r="AL45" s="26"/>
      <c r="AM45" s="26"/>
      <c r="AN45" s="26"/>
      <c r="AO45" s="26"/>
      <c r="AP45" s="26"/>
      <c r="AQ45" s="26"/>
      <c r="AR45" s="26"/>
      <c r="AS45" s="26"/>
      <c r="AT45" s="26"/>
      <c r="AU45" s="24"/>
      <c r="AV45" s="24"/>
      <c r="AW45" s="24"/>
      <c r="AX45" s="24"/>
      <c r="AY45" s="24"/>
      <c r="AZ45" s="24"/>
      <c r="BA45" s="24"/>
      <c r="BB45" s="24"/>
      <c r="BC45" s="24"/>
      <c r="BD45" s="24"/>
      <c r="BE45" s="24"/>
      <c r="BF45" s="24"/>
      <c r="BG45" s="24"/>
      <c r="BH45" s="24"/>
      <c r="BI45" s="24"/>
      <c r="BJ45" s="24"/>
    </row>
    <row r="46" spans="1:62" s="9" customFormat="1" ht="15">
      <c r="A46" s="8" t="s">
        <v>14</v>
      </c>
      <c r="B46" s="12">
        <v>1468.6</v>
      </c>
      <c r="C46" s="12">
        <v>1661.9</v>
      </c>
      <c r="D46" s="12">
        <v>1735.2</v>
      </c>
      <c r="E46" s="12">
        <v>1664.3</v>
      </c>
      <c r="F46" s="12">
        <v>1564.7</v>
      </c>
      <c r="G46" s="12">
        <v>1658.5</v>
      </c>
      <c r="H46" s="12">
        <v>1541.9</v>
      </c>
      <c r="I46" s="12">
        <v>1551</v>
      </c>
      <c r="J46" s="12">
        <v>1390.2</v>
      </c>
      <c r="K46" s="12">
        <v>1252.8</v>
      </c>
      <c r="L46" s="160">
        <v>1843.1</v>
      </c>
      <c r="M46" s="12">
        <v>2272.5</v>
      </c>
      <c r="N46" s="12">
        <v>3130.4</v>
      </c>
      <c r="O46" s="12">
        <v>12358.6</v>
      </c>
      <c r="P46" s="12">
        <v>15489</v>
      </c>
      <c r="Q46" s="161">
        <v>17332.099999999999</v>
      </c>
      <c r="R46" s="41"/>
      <c r="S46" s="41"/>
      <c r="T46" s="41"/>
      <c r="U46" s="41"/>
      <c r="V46" s="41"/>
      <c r="W46" s="41"/>
      <c r="X46" s="41"/>
      <c r="Y46" s="41"/>
      <c r="Z46" s="41"/>
      <c r="AA46" s="41"/>
      <c r="AB46" s="41"/>
      <c r="AC46" s="41"/>
      <c r="AD46" s="41"/>
      <c r="AE46" s="41"/>
      <c r="AF46" s="42"/>
      <c r="AG46" s="26"/>
      <c r="AH46" s="26"/>
      <c r="AI46" s="26"/>
      <c r="AJ46" s="26"/>
      <c r="AK46" s="26"/>
      <c r="AL46" s="26"/>
      <c r="AM46" s="26"/>
      <c r="AN46" s="26"/>
      <c r="AO46" s="26"/>
      <c r="AP46" s="26"/>
      <c r="AQ46" s="26"/>
      <c r="AR46" s="26"/>
      <c r="AS46" s="26"/>
      <c r="AT46" s="26"/>
      <c r="AU46" s="42"/>
      <c r="AV46" s="42"/>
      <c r="AW46" s="42"/>
      <c r="AX46" s="42"/>
      <c r="AY46" s="42"/>
      <c r="AZ46" s="42"/>
      <c r="BA46" s="42"/>
      <c r="BB46" s="42"/>
      <c r="BC46" s="42"/>
      <c r="BD46" s="42"/>
      <c r="BE46" s="42"/>
      <c r="BF46" s="42"/>
      <c r="BG46" s="42"/>
      <c r="BH46" s="42"/>
      <c r="BI46" s="42"/>
      <c r="BJ46" s="42"/>
    </row>
    <row r="47" spans="1:62" s="9" customFormat="1" ht="15">
      <c r="A47" s="18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0"/>
      <c r="S48" s="30"/>
      <c r="T48" s="30"/>
      <c r="U48" s="30"/>
      <c r="V48" s="30"/>
      <c r="W48" s="30"/>
      <c r="X48" s="30"/>
      <c r="Y48" s="30"/>
      <c r="Z48" s="30"/>
      <c r="AA48" s="30"/>
      <c r="AB48" s="30"/>
      <c r="AC48" s="30"/>
      <c r="AD48" s="30"/>
      <c r="AE48" s="30"/>
      <c r="AF48" s="30"/>
      <c r="AG48" s="19"/>
      <c r="AH48" s="19"/>
      <c r="AI48" s="19"/>
      <c r="AJ48" s="19"/>
      <c r="AK48" s="19"/>
      <c r="AL48" s="19"/>
      <c r="AM48" s="19"/>
      <c r="AN48" s="19"/>
      <c r="AO48" s="19"/>
      <c r="AP48" s="19"/>
      <c r="AQ48" s="19"/>
      <c r="AR48" s="19"/>
      <c r="AS48" s="19"/>
      <c r="AT48" s="19"/>
      <c r="AU48" s="30"/>
      <c r="AV48" s="30"/>
      <c r="AW48" s="30"/>
      <c r="AX48" s="30"/>
      <c r="AY48" s="30"/>
      <c r="AZ48" s="30"/>
      <c r="BA48" s="30"/>
      <c r="BB48" s="30"/>
      <c r="BC48" s="30"/>
      <c r="BD48" s="30"/>
      <c r="BE48" s="30"/>
      <c r="BF48" s="30"/>
      <c r="BG48" s="30"/>
      <c r="BH48" s="30"/>
      <c r="BI48" s="30"/>
      <c r="BJ48" s="30"/>
    </row>
    <row r="49" spans="1:62">
      <c r="A49" s="6" t="s">
        <v>4</v>
      </c>
      <c r="B49" s="18"/>
      <c r="C49" s="18"/>
      <c r="D49" s="18"/>
      <c r="E49" s="18"/>
      <c r="F49" s="18"/>
      <c r="G49" s="18"/>
      <c r="H49" s="18"/>
      <c r="I49" s="18"/>
      <c r="J49" s="18"/>
      <c r="K49" s="18"/>
      <c r="L49" s="18"/>
      <c r="M49" s="18"/>
      <c r="N49" s="18"/>
      <c r="O49" s="18"/>
      <c r="P49" s="18"/>
      <c r="R49" s="24"/>
      <c r="S49" s="24"/>
      <c r="T49" s="24"/>
      <c r="U49" s="24"/>
      <c r="V49" s="24"/>
      <c r="W49" s="24"/>
      <c r="X49" s="24"/>
      <c r="Y49" s="24"/>
      <c r="Z49" s="24"/>
      <c r="AA49" s="24"/>
      <c r="AB49" s="24"/>
      <c r="AC49" s="24"/>
      <c r="AD49" s="24"/>
      <c r="AE49" s="24"/>
      <c r="AF49" s="24"/>
      <c r="AG49" s="26"/>
      <c r="AH49" s="26"/>
      <c r="AI49" s="26"/>
      <c r="AJ49" s="26"/>
      <c r="AK49" s="26"/>
      <c r="AL49" s="26"/>
      <c r="AM49" s="26"/>
      <c r="AN49" s="26"/>
      <c r="AO49" s="26"/>
      <c r="AP49" s="26"/>
      <c r="AQ49" s="26"/>
      <c r="AR49" s="26"/>
      <c r="AS49" s="26"/>
      <c r="AT49" s="26"/>
      <c r="AU49" s="24"/>
      <c r="AV49" s="24"/>
      <c r="AW49" s="24"/>
      <c r="AX49" s="24"/>
      <c r="AY49" s="24"/>
      <c r="AZ49" s="24"/>
      <c r="BA49" s="24"/>
      <c r="BB49" s="24"/>
      <c r="BC49" s="24"/>
      <c r="BD49" s="24"/>
      <c r="BE49" s="24"/>
      <c r="BF49" s="24"/>
      <c r="BG49" s="24"/>
      <c r="BH49" s="24"/>
      <c r="BI49" s="24"/>
      <c r="BJ49" s="24"/>
    </row>
    <row r="50" spans="1:62">
      <c r="A50" s="7" t="s">
        <v>5</v>
      </c>
      <c r="B50" s="11">
        <v>89</v>
      </c>
      <c r="C50" s="11">
        <v>74</v>
      </c>
      <c r="D50" s="11">
        <v>73.400000000000006</v>
      </c>
      <c r="E50" s="11">
        <v>66.400000000000006</v>
      </c>
      <c r="F50" s="11">
        <v>62.8</v>
      </c>
      <c r="G50" s="11">
        <v>63.4</v>
      </c>
      <c r="H50" s="11">
        <v>62.2</v>
      </c>
      <c r="I50" s="11">
        <v>58.4</v>
      </c>
      <c r="J50" s="11">
        <v>52.5</v>
      </c>
      <c r="K50" s="11">
        <v>32.700000000000003</v>
      </c>
      <c r="L50" s="162">
        <v>10.7</v>
      </c>
      <c r="M50" s="11">
        <v>75.3</v>
      </c>
      <c r="N50" s="11">
        <v>81.099999999999994</v>
      </c>
      <c r="O50" s="11">
        <v>60</v>
      </c>
      <c r="P50" s="11">
        <v>64.2</v>
      </c>
      <c r="Q50" s="162">
        <v>58.3</v>
      </c>
      <c r="R50" s="41"/>
      <c r="S50" s="41"/>
      <c r="T50" s="41"/>
      <c r="U50" s="41"/>
      <c r="V50" s="41"/>
      <c r="W50" s="41"/>
      <c r="X50" s="41"/>
      <c r="Y50" s="41"/>
      <c r="Z50" s="41"/>
      <c r="AA50" s="41"/>
      <c r="AB50" s="41"/>
      <c r="AC50" s="41"/>
      <c r="AD50" s="41"/>
      <c r="AE50" s="41"/>
      <c r="AF50" s="24"/>
      <c r="AG50" s="26"/>
      <c r="AH50" s="26"/>
      <c r="AI50" s="26"/>
      <c r="AJ50" s="26"/>
      <c r="AK50" s="26"/>
      <c r="AL50" s="26"/>
      <c r="AM50" s="26"/>
      <c r="AN50" s="26"/>
      <c r="AO50" s="26"/>
      <c r="AP50" s="26"/>
      <c r="AQ50" s="26"/>
      <c r="AR50" s="26"/>
      <c r="AS50" s="26"/>
      <c r="AT50" s="26"/>
      <c r="AU50" s="24"/>
      <c r="AV50" s="24"/>
      <c r="AW50" s="24"/>
      <c r="AX50" s="24"/>
      <c r="AY50" s="24"/>
      <c r="AZ50" s="24"/>
      <c r="BA50" s="24"/>
      <c r="BB50" s="24"/>
      <c r="BC50" s="24"/>
      <c r="BD50" s="24"/>
      <c r="BE50" s="24"/>
      <c r="BF50" s="24"/>
      <c r="BG50" s="24"/>
      <c r="BH50" s="24"/>
      <c r="BI50" s="24"/>
      <c r="BJ50" s="24"/>
    </row>
    <row r="51" spans="1:62">
      <c r="A51" s="7" t="s">
        <v>6</v>
      </c>
      <c r="B51" s="11">
        <v>87.5</v>
      </c>
      <c r="C51" s="11">
        <v>75</v>
      </c>
      <c r="D51" s="11">
        <v>71.400000000000006</v>
      </c>
      <c r="E51" s="11">
        <v>68.099999999999994</v>
      </c>
      <c r="F51" s="11">
        <v>58.9</v>
      </c>
      <c r="G51" s="11">
        <v>59.6</v>
      </c>
      <c r="H51" s="11">
        <v>64.3</v>
      </c>
      <c r="I51" s="11">
        <v>58</v>
      </c>
      <c r="J51" s="11">
        <v>51.1</v>
      </c>
      <c r="K51" s="11">
        <v>34.799999999999997</v>
      </c>
      <c r="L51" s="162">
        <v>10.1</v>
      </c>
      <c r="M51" s="11">
        <v>75.5</v>
      </c>
      <c r="N51" s="11">
        <v>80.8</v>
      </c>
      <c r="O51" s="11">
        <v>59.4</v>
      </c>
      <c r="P51" s="11">
        <v>63.7</v>
      </c>
      <c r="Q51" s="162">
        <v>58</v>
      </c>
      <c r="R51" s="41"/>
      <c r="S51" s="41"/>
      <c r="T51" s="41"/>
      <c r="U51" s="41"/>
      <c r="V51" s="41"/>
      <c r="W51" s="41"/>
      <c r="X51" s="41"/>
      <c r="Y51" s="41"/>
      <c r="Z51" s="41"/>
      <c r="AA51" s="41"/>
      <c r="AB51" s="41"/>
      <c r="AC51" s="41"/>
      <c r="AD51" s="41"/>
      <c r="AE51" s="41"/>
      <c r="AF51" s="24"/>
      <c r="AG51" s="26"/>
      <c r="AH51" s="26"/>
      <c r="AI51" s="26"/>
      <c r="AJ51" s="26"/>
      <c r="AK51" s="26"/>
      <c r="AL51" s="26"/>
      <c r="AM51" s="26"/>
      <c r="AN51" s="26"/>
      <c r="AO51" s="26"/>
      <c r="AP51" s="26"/>
      <c r="AQ51" s="26"/>
      <c r="AR51" s="26"/>
      <c r="AS51" s="26"/>
      <c r="AT51" s="26"/>
      <c r="AU51" s="24"/>
      <c r="AV51" s="24"/>
      <c r="AW51" s="24"/>
      <c r="AX51" s="24"/>
      <c r="AY51" s="24"/>
      <c r="AZ51" s="24"/>
      <c r="BA51" s="24"/>
      <c r="BB51" s="24"/>
      <c r="BC51" s="24"/>
      <c r="BD51" s="24"/>
      <c r="BE51" s="24"/>
      <c r="BF51" s="24"/>
      <c r="BG51" s="24"/>
      <c r="BH51" s="24"/>
      <c r="BI51" s="24"/>
      <c r="BJ51" s="24"/>
    </row>
    <row r="52" spans="1:62">
      <c r="A52" s="7" t="s">
        <v>7</v>
      </c>
      <c r="B52" s="11">
        <v>80.5</v>
      </c>
      <c r="C52" s="11">
        <v>70.3</v>
      </c>
      <c r="D52" s="11">
        <v>67.599999999999994</v>
      </c>
      <c r="E52" s="11">
        <v>64.599999999999994</v>
      </c>
      <c r="F52" s="11">
        <v>63.9</v>
      </c>
      <c r="G52" s="11">
        <v>63.9</v>
      </c>
      <c r="H52" s="11">
        <v>62.6</v>
      </c>
      <c r="I52" s="11">
        <v>65.5</v>
      </c>
      <c r="J52" s="11">
        <v>51.2</v>
      </c>
      <c r="K52" s="11">
        <v>35.6</v>
      </c>
      <c r="L52" s="162">
        <v>10.1</v>
      </c>
      <c r="M52" s="11">
        <v>68.8</v>
      </c>
      <c r="N52" s="11">
        <v>75.2</v>
      </c>
      <c r="O52" s="11">
        <v>60.2</v>
      </c>
      <c r="P52" s="11">
        <v>63.3</v>
      </c>
      <c r="Q52" s="162">
        <v>57.8</v>
      </c>
      <c r="R52" s="41"/>
      <c r="S52" s="41"/>
      <c r="T52" s="41"/>
      <c r="U52" s="41"/>
      <c r="V52" s="41"/>
      <c r="W52" s="41"/>
      <c r="X52" s="41"/>
      <c r="Y52" s="41"/>
      <c r="Z52" s="41"/>
      <c r="AA52" s="41"/>
      <c r="AB52" s="41"/>
      <c r="AC52" s="41"/>
      <c r="AD52" s="41"/>
      <c r="AE52" s="41"/>
      <c r="AF52" s="24"/>
      <c r="AG52" s="26"/>
      <c r="AH52" s="26"/>
      <c r="AI52" s="26"/>
      <c r="AJ52" s="26"/>
      <c r="AK52" s="26"/>
      <c r="AL52" s="26"/>
      <c r="AM52" s="26"/>
      <c r="AN52" s="26"/>
      <c r="AO52" s="26"/>
      <c r="AP52" s="26"/>
      <c r="AQ52" s="26"/>
      <c r="AR52" s="26"/>
      <c r="AS52" s="26"/>
      <c r="AT52" s="26"/>
      <c r="AU52" s="24"/>
      <c r="AV52" s="24"/>
      <c r="AW52" s="24"/>
      <c r="AX52" s="24"/>
      <c r="AY52" s="24"/>
      <c r="AZ52" s="24"/>
      <c r="BA52" s="24"/>
      <c r="BB52" s="24"/>
      <c r="BC52" s="24"/>
      <c r="BD52" s="24"/>
      <c r="BE52" s="24"/>
      <c r="BF52" s="24"/>
      <c r="BG52" s="24"/>
      <c r="BH52" s="24"/>
      <c r="BI52" s="24"/>
      <c r="BJ52" s="24"/>
    </row>
    <row r="53" spans="1:62">
      <c r="A53" s="7" t="s">
        <v>8</v>
      </c>
      <c r="B53" s="11">
        <v>88.9</v>
      </c>
      <c r="C53" s="11">
        <v>76.5</v>
      </c>
      <c r="D53" s="11">
        <v>66.7</v>
      </c>
      <c r="E53" s="11">
        <v>67.5</v>
      </c>
      <c r="F53" s="11">
        <v>61.1</v>
      </c>
      <c r="G53" s="11">
        <v>64.8</v>
      </c>
      <c r="H53" s="11">
        <v>63</v>
      </c>
      <c r="I53" s="11">
        <v>60.6</v>
      </c>
      <c r="J53" s="11">
        <v>49.7</v>
      </c>
      <c r="K53" s="11">
        <v>30.1</v>
      </c>
      <c r="L53" s="162">
        <v>7.1</v>
      </c>
      <c r="M53" s="11">
        <v>76.400000000000006</v>
      </c>
      <c r="N53" s="11">
        <v>82.4</v>
      </c>
      <c r="O53" s="11">
        <v>58.4</v>
      </c>
      <c r="P53" s="11">
        <v>63.2</v>
      </c>
      <c r="Q53" s="162">
        <v>56.7</v>
      </c>
      <c r="R53" s="41"/>
      <c r="S53" s="41"/>
      <c r="T53" s="41"/>
      <c r="U53" s="41"/>
      <c r="V53" s="41"/>
      <c r="W53" s="41"/>
      <c r="X53" s="41"/>
      <c r="Y53" s="41"/>
      <c r="Z53" s="41"/>
      <c r="AA53" s="41"/>
      <c r="AB53" s="41"/>
      <c r="AC53" s="41"/>
      <c r="AD53" s="41"/>
      <c r="AE53" s="41"/>
      <c r="AF53" s="24"/>
      <c r="AG53" s="26"/>
      <c r="AH53" s="26"/>
      <c r="AI53" s="26"/>
      <c r="AJ53" s="26"/>
      <c r="AK53" s="26"/>
      <c r="AL53" s="26"/>
      <c r="AM53" s="26"/>
      <c r="AN53" s="26"/>
      <c r="AO53" s="26"/>
      <c r="AP53" s="26"/>
      <c r="AQ53" s="26"/>
      <c r="AR53" s="26"/>
      <c r="AS53" s="26"/>
      <c r="AT53" s="26"/>
      <c r="AU53" s="24"/>
      <c r="AV53" s="24"/>
      <c r="AW53" s="24"/>
      <c r="AX53" s="24"/>
      <c r="AY53" s="24"/>
      <c r="AZ53" s="24"/>
      <c r="BA53" s="24"/>
      <c r="BB53" s="24"/>
      <c r="BC53" s="24"/>
      <c r="BD53" s="24"/>
      <c r="BE53" s="24"/>
      <c r="BF53" s="24"/>
      <c r="BG53" s="24"/>
      <c r="BH53" s="24"/>
      <c r="BI53" s="24"/>
      <c r="BJ53" s="24"/>
    </row>
    <row r="54" spans="1:62">
      <c r="A54" s="7" t="s">
        <v>9</v>
      </c>
      <c r="B54" s="11">
        <v>84.8</v>
      </c>
      <c r="C54" s="11">
        <v>75.2</v>
      </c>
      <c r="D54" s="11">
        <v>73.2</v>
      </c>
      <c r="E54" s="11">
        <v>66.7</v>
      </c>
      <c r="F54" s="11">
        <v>64.2</v>
      </c>
      <c r="G54" s="11">
        <v>65.7</v>
      </c>
      <c r="H54" s="11">
        <v>65.5</v>
      </c>
      <c r="I54" s="11">
        <v>64.900000000000006</v>
      </c>
      <c r="J54" s="11">
        <v>53.4</v>
      </c>
      <c r="K54" s="11">
        <v>40.1</v>
      </c>
      <c r="L54" s="162">
        <v>12.4</v>
      </c>
      <c r="M54" s="11">
        <v>74.5</v>
      </c>
      <c r="N54" s="11">
        <v>79.5</v>
      </c>
      <c r="O54" s="11">
        <v>62.9</v>
      </c>
      <c r="P54" s="11">
        <v>66.2</v>
      </c>
      <c r="Q54" s="162">
        <v>61.1</v>
      </c>
      <c r="R54" s="41"/>
      <c r="S54" s="41"/>
      <c r="T54" s="41"/>
      <c r="U54" s="41"/>
      <c r="V54" s="41"/>
      <c r="W54" s="41"/>
      <c r="X54" s="41"/>
      <c r="Y54" s="41"/>
      <c r="Z54" s="41"/>
      <c r="AA54" s="41"/>
      <c r="AB54" s="41"/>
      <c r="AC54" s="41"/>
      <c r="AD54" s="41"/>
      <c r="AE54" s="41"/>
      <c r="AF54" s="24"/>
      <c r="AG54" s="26"/>
      <c r="AH54" s="26"/>
      <c r="AI54" s="26"/>
      <c r="AJ54" s="26"/>
      <c r="AK54" s="26"/>
      <c r="AL54" s="26"/>
      <c r="AM54" s="26"/>
      <c r="AN54" s="26"/>
      <c r="AO54" s="26"/>
      <c r="AP54" s="26"/>
      <c r="AQ54" s="26"/>
      <c r="AR54" s="26"/>
      <c r="AS54" s="26"/>
      <c r="AT54" s="26"/>
      <c r="AU54" s="24"/>
      <c r="AV54" s="24"/>
      <c r="AW54" s="24"/>
      <c r="AX54" s="24"/>
      <c r="AY54" s="24"/>
      <c r="AZ54" s="24"/>
      <c r="BA54" s="24"/>
      <c r="BB54" s="24"/>
      <c r="BC54" s="24"/>
      <c r="BD54" s="24"/>
      <c r="BE54" s="24"/>
      <c r="BF54" s="24"/>
      <c r="BG54" s="24"/>
      <c r="BH54" s="24"/>
      <c r="BI54" s="24"/>
      <c r="BJ54" s="24"/>
    </row>
    <row r="55" spans="1:62">
      <c r="A55" s="7" t="s">
        <v>10</v>
      </c>
      <c r="B55" s="11">
        <v>85.2</v>
      </c>
      <c r="C55" s="11">
        <v>64.3</v>
      </c>
      <c r="D55" s="11">
        <v>67.900000000000006</v>
      </c>
      <c r="E55" s="11">
        <v>61.9</v>
      </c>
      <c r="F55" s="11">
        <v>60.8</v>
      </c>
      <c r="G55" s="11">
        <v>58.9</v>
      </c>
      <c r="H55" s="11">
        <v>56.4</v>
      </c>
      <c r="I55" s="11">
        <v>55</v>
      </c>
      <c r="J55" s="11">
        <v>44.3</v>
      </c>
      <c r="K55" s="11">
        <v>26</v>
      </c>
      <c r="L55" s="162">
        <v>7.8</v>
      </c>
      <c r="M55" s="11">
        <v>66.5</v>
      </c>
      <c r="N55" s="11">
        <v>75</v>
      </c>
      <c r="O55" s="11">
        <v>53.5</v>
      </c>
      <c r="P55" s="11">
        <v>57.8</v>
      </c>
      <c r="Q55" s="162">
        <v>51.2</v>
      </c>
      <c r="R55" s="41"/>
      <c r="S55" s="41"/>
      <c r="T55" s="41"/>
      <c r="U55" s="41"/>
      <c r="V55" s="41"/>
      <c r="W55" s="41"/>
      <c r="X55" s="41"/>
      <c r="Y55" s="41"/>
      <c r="Z55" s="41"/>
      <c r="AA55" s="41"/>
      <c r="AB55" s="41"/>
      <c r="AC55" s="41"/>
      <c r="AD55" s="41"/>
      <c r="AE55" s="41"/>
      <c r="AF55" s="24"/>
      <c r="AG55" s="26"/>
      <c r="AH55" s="26"/>
      <c r="AI55" s="26"/>
      <c r="AJ55" s="26"/>
      <c r="AK55" s="26"/>
      <c r="AL55" s="26"/>
      <c r="AM55" s="26"/>
      <c r="AN55" s="26"/>
      <c r="AO55" s="26"/>
      <c r="AP55" s="26"/>
      <c r="AQ55" s="26"/>
      <c r="AR55" s="26"/>
      <c r="AS55" s="26"/>
      <c r="AT55" s="26"/>
      <c r="AU55" s="24"/>
      <c r="AV55" s="24"/>
      <c r="AW55" s="24"/>
      <c r="AX55" s="24"/>
      <c r="AY55" s="24"/>
      <c r="AZ55" s="24"/>
      <c r="BA55" s="24"/>
      <c r="BB55" s="24"/>
      <c r="BC55" s="24"/>
      <c r="BD55" s="24"/>
      <c r="BE55" s="24"/>
      <c r="BF55" s="24"/>
      <c r="BG55" s="24"/>
      <c r="BH55" s="24"/>
      <c r="BI55" s="24"/>
      <c r="BJ55" s="24"/>
    </row>
    <row r="56" spans="1:62">
      <c r="A56" s="7" t="s">
        <v>11</v>
      </c>
      <c r="B56" s="11">
        <v>87.1</v>
      </c>
      <c r="C56" s="11">
        <v>79.3</v>
      </c>
      <c r="D56" s="11">
        <v>75.900000000000006</v>
      </c>
      <c r="E56" s="11">
        <v>71.400000000000006</v>
      </c>
      <c r="F56" s="11">
        <v>70.7</v>
      </c>
      <c r="G56" s="11">
        <v>83</v>
      </c>
      <c r="H56" s="11">
        <v>80.400000000000006</v>
      </c>
      <c r="I56" s="11">
        <v>73.3</v>
      </c>
      <c r="J56" s="11">
        <v>70.599999999999994</v>
      </c>
      <c r="K56" s="11">
        <v>53</v>
      </c>
      <c r="L56" s="162">
        <v>29.5</v>
      </c>
      <c r="M56" s="11">
        <v>77.2</v>
      </c>
      <c r="N56" s="11">
        <v>83.2</v>
      </c>
      <c r="O56" s="11">
        <v>73.2</v>
      </c>
      <c r="P56" s="11">
        <v>75</v>
      </c>
      <c r="Q56" s="162">
        <v>72.099999999999994</v>
      </c>
      <c r="R56" s="41"/>
      <c r="S56" s="41"/>
      <c r="T56" s="41"/>
      <c r="U56" s="41"/>
      <c r="V56" s="41"/>
      <c r="W56" s="41"/>
      <c r="X56" s="41"/>
      <c r="Y56" s="41"/>
      <c r="Z56" s="41"/>
      <c r="AA56" s="41"/>
      <c r="AB56" s="41"/>
      <c r="AC56" s="41"/>
      <c r="AD56" s="41"/>
      <c r="AE56" s="41"/>
      <c r="AF56" s="24"/>
      <c r="AG56" s="26"/>
      <c r="AH56" s="26"/>
      <c r="AI56" s="26"/>
      <c r="AJ56" s="26"/>
      <c r="AK56" s="26"/>
      <c r="AL56" s="26"/>
      <c r="AM56" s="26"/>
      <c r="AN56" s="26"/>
      <c r="AO56" s="26"/>
      <c r="AP56" s="26"/>
      <c r="AQ56" s="26"/>
      <c r="AR56" s="26"/>
      <c r="AS56" s="26"/>
      <c r="AT56" s="26"/>
      <c r="AU56" s="24"/>
      <c r="AV56" s="24"/>
      <c r="AW56" s="24"/>
      <c r="AX56" s="24"/>
      <c r="AY56" s="24"/>
      <c r="AZ56" s="24"/>
      <c r="BA56" s="24"/>
      <c r="BB56" s="24"/>
      <c r="BC56" s="24"/>
      <c r="BD56" s="24"/>
      <c r="BE56" s="24"/>
      <c r="BF56" s="24"/>
      <c r="BG56" s="24"/>
      <c r="BH56" s="24"/>
      <c r="BI56" s="24"/>
      <c r="BJ56" s="24"/>
    </row>
    <row r="57" spans="1:62">
      <c r="A57" s="7" t="s">
        <v>12</v>
      </c>
      <c r="B57" s="11">
        <v>90.9</v>
      </c>
      <c r="C57" s="11">
        <v>81.900000000000006</v>
      </c>
      <c r="D57" s="11">
        <v>82.7</v>
      </c>
      <c r="E57" s="11">
        <v>73.8</v>
      </c>
      <c r="F57" s="11">
        <v>73.099999999999994</v>
      </c>
      <c r="G57" s="11">
        <v>70.8</v>
      </c>
      <c r="H57" s="11">
        <v>74.400000000000006</v>
      </c>
      <c r="I57" s="11">
        <v>73</v>
      </c>
      <c r="J57" s="11">
        <v>61.1</v>
      </c>
      <c r="K57" s="11">
        <v>34.200000000000003</v>
      </c>
      <c r="L57" s="162">
        <v>12.9</v>
      </c>
      <c r="M57" s="11">
        <v>81.099999999999994</v>
      </c>
      <c r="N57" s="11">
        <v>85.9</v>
      </c>
      <c r="O57" s="11">
        <v>69.8</v>
      </c>
      <c r="P57" s="11">
        <v>73.099999999999994</v>
      </c>
      <c r="Q57" s="162">
        <v>68.2</v>
      </c>
      <c r="R57" s="41"/>
      <c r="S57" s="41"/>
      <c r="T57" s="41"/>
      <c r="U57" s="41"/>
      <c r="V57" s="41"/>
      <c r="W57" s="41"/>
      <c r="X57" s="41"/>
      <c r="Y57" s="41"/>
      <c r="Z57" s="41"/>
      <c r="AA57" s="41"/>
      <c r="AB57" s="41"/>
      <c r="AC57" s="41"/>
      <c r="AD57" s="41"/>
      <c r="AE57" s="41"/>
      <c r="AF57" s="24"/>
      <c r="AG57" s="26"/>
      <c r="AH57" s="26"/>
      <c r="AI57" s="26"/>
      <c r="AJ57" s="26"/>
      <c r="AK57" s="26"/>
      <c r="AL57" s="26"/>
      <c r="AM57" s="26"/>
      <c r="AN57" s="26"/>
      <c r="AO57" s="26"/>
      <c r="AP57" s="26"/>
      <c r="AQ57" s="26"/>
      <c r="AR57" s="26"/>
      <c r="AS57" s="26"/>
      <c r="AT57" s="26"/>
      <c r="AU57" s="24"/>
      <c r="AV57" s="24"/>
      <c r="AW57" s="24"/>
      <c r="AX57" s="24"/>
      <c r="AY57" s="24"/>
      <c r="AZ57" s="24"/>
      <c r="BA57" s="24"/>
      <c r="BB57" s="24"/>
      <c r="BC57" s="24"/>
      <c r="BD57" s="24"/>
      <c r="BE57" s="24"/>
      <c r="BF57" s="24"/>
      <c r="BG57" s="24"/>
      <c r="BH57" s="24"/>
      <c r="BI57" s="24"/>
      <c r="BJ57" s="24"/>
    </row>
    <row r="58" spans="1:62">
      <c r="A58" s="6" t="s">
        <v>15</v>
      </c>
      <c r="B58" s="11"/>
      <c r="C58" s="11"/>
      <c r="D58" s="11"/>
      <c r="E58" s="11"/>
      <c r="F58" s="11"/>
      <c r="G58" s="11"/>
      <c r="H58" s="11"/>
      <c r="I58" s="11"/>
      <c r="J58" s="11"/>
      <c r="K58" s="11"/>
      <c r="L58" s="163"/>
      <c r="M58" s="11"/>
      <c r="N58" s="11"/>
      <c r="O58" s="11"/>
      <c r="P58" s="11"/>
      <c r="Q58" s="163"/>
      <c r="R58" s="24"/>
      <c r="S58" s="24"/>
      <c r="T58" s="24"/>
      <c r="U58" s="24"/>
      <c r="V58" s="24"/>
      <c r="W58" s="24"/>
      <c r="X58" s="24"/>
      <c r="Y58" s="24"/>
      <c r="Z58" s="24"/>
      <c r="AA58" s="24"/>
      <c r="AB58" s="24"/>
      <c r="AC58" s="24"/>
      <c r="AD58" s="24"/>
      <c r="AE58" s="24"/>
      <c r="AF58" s="24"/>
      <c r="AG58" s="26"/>
      <c r="AH58" s="26"/>
      <c r="AI58" s="26"/>
      <c r="AJ58" s="26"/>
      <c r="AK58" s="26"/>
      <c r="AL58" s="26"/>
      <c r="AM58" s="26"/>
      <c r="AN58" s="26"/>
      <c r="AO58" s="26"/>
      <c r="AP58" s="26"/>
      <c r="AQ58" s="26"/>
      <c r="AR58" s="26"/>
      <c r="AS58" s="26"/>
      <c r="AT58" s="26"/>
      <c r="AU58" s="24"/>
      <c r="AV58" s="24"/>
      <c r="AW58" s="24"/>
      <c r="AX58" s="24"/>
      <c r="AY58" s="24"/>
      <c r="AZ58" s="24"/>
      <c r="BA58" s="24"/>
      <c r="BB58" s="24"/>
      <c r="BC58" s="24"/>
      <c r="BD58" s="24"/>
      <c r="BE58" s="24"/>
      <c r="BF58" s="24"/>
      <c r="BG58" s="24"/>
      <c r="BH58" s="24"/>
      <c r="BI58" s="24"/>
      <c r="BJ58" s="24"/>
    </row>
    <row r="59" spans="1:62">
      <c r="A59" s="7" t="s">
        <v>16</v>
      </c>
      <c r="B59" s="11">
        <v>87.5</v>
      </c>
      <c r="C59" s="11">
        <v>76.2</v>
      </c>
      <c r="D59" s="11">
        <v>73.7</v>
      </c>
      <c r="E59" s="11">
        <v>68.7</v>
      </c>
      <c r="F59" s="11">
        <v>63.3</v>
      </c>
      <c r="G59" s="11">
        <v>63.3</v>
      </c>
      <c r="H59" s="11">
        <v>63.6</v>
      </c>
      <c r="I59" s="11">
        <v>61.9</v>
      </c>
      <c r="J59" s="11">
        <v>53.2</v>
      </c>
      <c r="K59" s="11">
        <v>35.799999999999997</v>
      </c>
      <c r="L59" s="162">
        <v>10.3</v>
      </c>
      <c r="M59" s="11">
        <v>76.3</v>
      </c>
      <c r="N59" s="11">
        <v>81.3</v>
      </c>
      <c r="O59" s="11">
        <v>61.9</v>
      </c>
      <c r="P59" s="11">
        <v>65.8</v>
      </c>
      <c r="Q59" s="162">
        <v>60.4</v>
      </c>
      <c r="R59" s="41"/>
      <c r="S59" s="41"/>
      <c r="T59" s="41"/>
      <c r="U59" s="41"/>
      <c r="V59" s="41"/>
      <c r="W59" s="41"/>
      <c r="X59" s="41"/>
      <c r="Y59" s="41"/>
      <c r="Z59" s="41"/>
      <c r="AA59" s="41"/>
      <c r="AB59" s="41"/>
      <c r="AC59" s="41"/>
      <c r="AD59" s="41"/>
      <c r="AE59" s="41"/>
      <c r="AF59" s="24"/>
      <c r="AG59" s="26"/>
      <c r="AH59" s="26"/>
      <c r="AI59" s="26"/>
      <c r="AJ59" s="26"/>
      <c r="AK59" s="26"/>
      <c r="AL59" s="26"/>
      <c r="AM59" s="26"/>
      <c r="AN59" s="26"/>
      <c r="AO59" s="26"/>
      <c r="AP59" s="26"/>
      <c r="AQ59" s="26"/>
      <c r="AR59" s="26"/>
      <c r="AS59" s="26"/>
      <c r="AT59" s="26"/>
      <c r="AU59" s="24"/>
      <c r="AV59" s="24"/>
      <c r="AW59" s="24"/>
      <c r="AX59" s="24"/>
      <c r="AY59" s="24"/>
      <c r="AZ59" s="24"/>
      <c r="BA59" s="24"/>
      <c r="BB59" s="24"/>
      <c r="BC59" s="24"/>
      <c r="BD59" s="24"/>
      <c r="BE59" s="24"/>
      <c r="BF59" s="24"/>
      <c r="BG59" s="24"/>
      <c r="BH59" s="24"/>
      <c r="BI59" s="24"/>
      <c r="BJ59" s="24"/>
    </row>
    <row r="60" spans="1:62">
      <c r="A60" s="7" t="s">
        <v>17</v>
      </c>
      <c r="B60" s="11">
        <v>84.2</v>
      </c>
      <c r="C60" s="11">
        <v>66.7</v>
      </c>
      <c r="D60" s="11">
        <v>64.7</v>
      </c>
      <c r="E60" s="11">
        <v>60.1</v>
      </c>
      <c r="F60" s="11">
        <v>55.9</v>
      </c>
      <c r="G60" s="11">
        <v>60.4</v>
      </c>
      <c r="H60" s="11">
        <v>62.9</v>
      </c>
      <c r="I60" s="11">
        <v>56.5</v>
      </c>
      <c r="J60" s="11">
        <v>47.8</v>
      </c>
      <c r="K60" s="11">
        <v>31</v>
      </c>
      <c r="L60" s="162">
        <v>8.6</v>
      </c>
      <c r="M60" s="11">
        <v>67.2</v>
      </c>
      <c r="N60" s="11">
        <v>76.099999999999994</v>
      </c>
      <c r="O60" s="11">
        <v>55.1</v>
      </c>
      <c r="P60" s="11">
        <v>59.3</v>
      </c>
      <c r="Q60" s="162">
        <v>52.7</v>
      </c>
      <c r="R60" s="41"/>
      <c r="S60" s="41"/>
      <c r="T60" s="41"/>
      <c r="U60" s="41"/>
      <c r="V60" s="41"/>
      <c r="W60" s="41"/>
      <c r="X60" s="41"/>
      <c r="Y60" s="41"/>
      <c r="Z60" s="41"/>
      <c r="AA60" s="41"/>
      <c r="AB60" s="41"/>
      <c r="AC60" s="41"/>
      <c r="AD60" s="41"/>
      <c r="AE60" s="41"/>
      <c r="AF60" s="24"/>
      <c r="AG60" s="26"/>
      <c r="AH60" s="26"/>
      <c r="AI60" s="26"/>
      <c r="AJ60" s="26"/>
      <c r="AK60" s="26"/>
      <c r="AL60" s="26"/>
      <c r="AM60" s="26"/>
      <c r="AN60" s="26"/>
      <c r="AO60" s="26"/>
      <c r="AP60" s="26"/>
      <c r="AQ60" s="26"/>
      <c r="AR60" s="26"/>
      <c r="AS60" s="26"/>
      <c r="AT60" s="26"/>
      <c r="AU60" s="24"/>
      <c r="AV60" s="24"/>
      <c r="AW60" s="24"/>
      <c r="AX60" s="24"/>
      <c r="AY60" s="24"/>
      <c r="AZ60" s="24"/>
      <c r="BA60" s="24"/>
      <c r="BB60" s="24"/>
      <c r="BC60" s="24"/>
      <c r="BD60" s="24"/>
      <c r="BE60" s="24"/>
      <c r="BF60" s="24"/>
      <c r="BG60" s="24"/>
      <c r="BH60" s="24"/>
      <c r="BI60" s="24"/>
      <c r="BJ60" s="24"/>
    </row>
    <row r="61" spans="1:62">
      <c r="A61" s="7" t="s">
        <v>18</v>
      </c>
      <c r="B61" s="11">
        <v>84.3</v>
      </c>
      <c r="C61" s="11">
        <v>65.900000000000006</v>
      </c>
      <c r="D61" s="11">
        <v>63.5</v>
      </c>
      <c r="E61" s="11">
        <v>60.4</v>
      </c>
      <c r="F61" s="11">
        <v>67.2</v>
      </c>
      <c r="G61" s="11">
        <v>66.3</v>
      </c>
      <c r="H61" s="11">
        <v>62.2</v>
      </c>
      <c r="I61" s="11">
        <v>60.8</v>
      </c>
      <c r="J61" s="11">
        <v>52.5</v>
      </c>
      <c r="K61" s="11">
        <v>30.9</v>
      </c>
      <c r="L61" s="162">
        <v>13.4</v>
      </c>
      <c r="M61" s="11">
        <v>67.7</v>
      </c>
      <c r="N61" s="11">
        <v>75.400000000000006</v>
      </c>
      <c r="O61" s="11">
        <v>58</v>
      </c>
      <c r="P61" s="11">
        <v>61.2</v>
      </c>
      <c r="Q61" s="162">
        <v>55.4</v>
      </c>
      <c r="R61" s="41"/>
      <c r="S61" s="41"/>
      <c r="T61" s="41"/>
      <c r="U61" s="41"/>
      <c r="V61" s="41"/>
      <c r="W61" s="41"/>
      <c r="X61" s="41"/>
      <c r="Y61" s="41"/>
      <c r="Z61" s="41"/>
      <c r="AA61" s="41"/>
      <c r="AB61" s="41"/>
      <c r="AC61" s="41"/>
      <c r="AD61" s="41"/>
      <c r="AE61" s="41"/>
      <c r="AF61" s="24"/>
      <c r="AG61" s="26"/>
      <c r="AH61" s="26"/>
      <c r="AI61" s="26"/>
      <c r="AJ61" s="26"/>
      <c r="AK61" s="26"/>
      <c r="AL61" s="26"/>
      <c r="AM61" s="26"/>
      <c r="AN61" s="26"/>
      <c r="AO61" s="26"/>
      <c r="AP61" s="26"/>
      <c r="AQ61" s="26"/>
      <c r="AR61" s="26"/>
      <c r="AS61" s="26"/>
      <c r="AT61" s="26"/>
      <c r="AU61" s="24"/>
      <c r="AV61" s="24"/>
      <c r="AW61" s="24"/>
      <c r="AX61" s="24"/>
      <c r="AY61" s="24"/>
      <c r="AZ61" s="24"/>
      <c r="BA61" s="24"/>
      <c r="BB61" s="24"/>
      <c r="BC61" s="24"/>
      <c r="BD61" s="24"/>
      <c r="BE61" s="24"/>
      <c r="BF61" s="24"/>
      <c r="BG61" s="24"/>
      <c r="BH61" s="24"/>
      <c r="BI61" s="24"/>
      <c r="BJ61" s="24"/>
    </row>
    <row r="62" spans="1:62">
      <c r="A62" s="7" t="s">
        <v>19</v>
      </c>
      <c r="B62" s="11">
        <v>75.2</v>
      </c>
      <c r="C62" s="11">
        <v>70.099999999999994</v>
      </c>
      <c r="D62" s="11">
        <v>66.2</v>
      </c>
      <c r="E62" s="11">
        <v>72.5</v>
      </c>
      <c r="F62" s="11">
        <v>64.599999999999994</v>
      </c>
      <c r="G62" s="11">
        <v>71.599999999999994</v>
      </c>
      <c r="H62" s="11">
        <v>69.099999999999994</v>
      </c>
      <c r="I62" s="11">
        <v>75.099999999999994</v>
      </c>
      <c r="J62" s="11">
        <v>49.2</v>
      </c>
      <c r="K62" s="11">
        <v>45.6</v>
      </c>
      <c r="L62" s="162">
        <v>25</v>
      </c>
      <c r="M62" s="11">
        <v>66.7</v>
      </c>
      <c r="N62" s="11">
        <v>72.400000000000006</v>
      </c>
      <c r="O62" s="11">
        <v>64.8</v>
      </c>
      <c r="P62" s="11">
        <v>66.099999999999994</v>
      </c>
      <c r="Q62" s="162">
        <v>62.4</v>
      </c>
      <c r="R62" s="41"/>
      <c r="S62" s="41"/>
      <c r="T62" s="41"/>
      <c r="U62" s="41"/>
      <c r="V62" s="41"/>
      <c r="W62" s="41"/>
      <c r="X62" s="41"/>
      <c r="Y62" s="41"/>
      <c r="Z62" s="41"/>
      <c r="AA62" s="41"/>
      <c r="AB62" s="41"/>
      <c r="AC62" s="41"/>
      <c r="AD62" s="41"/>
      <c r="AE62" s="41"/>
      <c r="AF62" s="24"/>
      <c r="AG62" s="26"/>
      <c r="AH62" s="26"/>
      <c r="AI62" s="26"/>
      <c r="AJ62" s="26"/>
      <c r="AK62" s="26"/>
      <c r="AL62" s="26"/>
      <c r="AM62" s="26"/>
      <c r="AN62" s="26"/>
      <c r="AO62" s="26"/>
      <c r="AP62" s="26"/>
      <c r="AQ62" s="26"/>
      <c r="AR62" s="26"/>
      <c r="AS62" s="26"/>
      <c r="AT62" s="26"/>
      <c r="AU62" s="24"/>
      <c r="AV62" s="24"/>
      <c r="AW62" s="24"/>
      <c r="AX62" s="24"/>
      <c r="AY62" s="24"/>
      <c r="AZ62" s="24"/>
      <c r="BA62" s="24"/>
      <c r="BB62" s="24"/>
      <c r="BC62" s="24"/>
      <c r="BD62" s="24"/>
      <c r="BE62" s="24"/>
      <c r="BF62" s="24"/>
      <c r="BG62" s="24"/>
      <c r="BH62" s="24"/>
      <c r="BI62" s="24"/>
      <c r="BJ62" s="24"/>
    </row>
    <row r="63" spans="1:62">
      <c r="A63" s="6" t="s">
        <v>13</v>
      </c>
      <c r="B63" s="18"/>
      <c r="C63" s="18"/>
      <c r="D63" s="18"/>
      <c r="E63" s="18"/>
      <c r="F63" s="18"/>
      <c r="G63" s="18"/>
      <c r="H63" s="18"/>
      <c r="I63" s="18"/>
      <c r="J63" s="18"/>
      <c r="K63" s="18"/>
      <c r="L63" s="163"/>
      <c r="M63" s="18"/>
      <c r="N63" s="18"/>
      <c r="O63" s="18"/>
      <c r="P63" s="18"/>
      <c r="Q63" s="163"/>
      <c r="R63" s="24"/>
      <c r="S63" s="24"/>
      <c r="T63" s="24"/>
      <c r="U63" s="24"/>
      <c r="V63" s="24"/>
      <c r="W63" s="24"/>
      <c r="X63" s="24"/>
      <c r="Y63" s="24"/>
      <c r="Z63" s="24"/>
      <c r="AA63" s="24"/>
      <c r="AB63" s="24"/>
      <c r="AC63" s="24"/>
      <c r="AD63" s="24"/>
      <c r="AE63" s="24"/>
      <c r="AF63" s="24"/>
      <c r="AG63" s="26"/>
      <c r="AH63" s="26"/>
      <c r="AI63" s="26"/>
      <c r="AJ63" s="26"/>
      <c r="AK63" s="26"/>
      <c r="AL63" s="26"/>
      <c r="AM63" s="26"/>
      <c r="AN63" s="26"/>
      <c r="AO63" s="26"/>
      <c r="AP63" s="26"/>
      <c r="AQ63" s="26"/>
      <c r="AR63" s="26"/>
      <c r="AS63" s="26"/>
      <c r="AT63" s="26"/>
      <c r="AU63" s="24"/>
      <c r="AV63" s="24"/>
      <c r="AW63" s="24"/>
      <c r="AX63" s="24"/>
      <c r="AY63" s="24"/>
      <c r="AZ63" s="24"/>
      <c r="BA63" s="24"/>
      <c r="BB63" s="24"/>
      <c r="BC63" s="24"/>
      <c r="BD63" s="24"/>
      <c r="BE63" s="24"/>
      <c r="BF63" s="24"/>
      <c r="BG63" s="24"/>
      <c r="BH63" s="24"/>
      <c r="BI63" s="24"/>
      <c r="BJ63" s="24"/>
    </row>
    <row r="64" spans="1:62">
      <c r="A64" s="7" t="s">
        <v>20</v>
      </c>
      <c r="B64" s="11">
        <v>85.9</v>
      </c>
      <c r="C64" s="11">
        <v>78.2</v>
      </c>
      <c r="D64" s="11">
        <v>80.7</v>
      </c>
      <c r="E64" s="11">
        <v>83.9</v>
      </c>
      <c r="F64" s="11">
        <v>82.2</v>
      </c>
      <c r="G64" s="11">
        <v>81.7</v>
      </c>
      <c r="H64" s="11">
        <v>80.599999999999994</v>
      </c>
      <c r="I64" s="11">
        <v>76.5</v>
      </c>
      <c r="J64" s="11">
        <v>66.599999999999994</v>
      </c>
      <c r="K64" s="11">
        <v>48.8</v>
      </c>
      <c r="L64" s="162">
        <v>15.4</v>
      </c>
      <c r="M64" s="11">
        <v>77</v>
      </c>
      <c r="N64" s="11">
        <v>81.8</v>
      </c>
      <c r="O64" s="11">
        <v>76.099999999999994</v>
      </c>
      <c r="P64" s="11">
        <v>77.3</v>
      </c>
      <c r="Q64" s="162">
        <v>70.8</v>
      </c>
      <c r="R64" s="41"/>
      <c r="S64" s="41"/>
      <c r="T64" s="41"/>
      <c r="U64" s="41"/>
      <c r="V64" s="41"/>
      <c r="W64" s="41"/>
      <c r="X64" s="41"/>
      <c r="Y64" s="41"/>
      <c r="Z64" s="41"/>
      <c r="AA64" s="41"/>
      <c r="AB64" s="41"/>
      <c r="AC64" s="41"/>
      <c r="AD64" s="41"/>
      <c r="AE64" s="41"/>
      <c r="AF64" s="24"/>
      <c r="AG64" s="26"/>
      <c r="AH64" s="26"/>
      <c r="AI64" s="26"/>
      <c r="AJ64" s="26"/>
      <c r="AK64" s="26"/>
      <c r="AL64" s="26"/>
      <c r="AM64" s="26"/>
      <c r="AN64" s="26"/>
      <c r="AO64" s="26"/>
      <c r="AP64" s="26"/>
      <c r="AQ64" s="26"/>
      <c r="AR64" s="26"/>
      <c r="AS64" s="26"/>
      <c r="AT64" s="26"/>
      <c r="AU64" s="24"/>
      <c r="AV64" s="24"/>
      <c r="AW64" s="24"/>
      <c r="AX64" s="24"/>
      <c r="AY64" s="24"/>
      <c r="AZ64" s="24"/>
      <c r="BA64" s="24"/>
      <c r="BB64" s="24"/>
      <c r="BC64" s="24"/>
      <c r="BD64" s="24"/>
      <c r="BE64" s="24"/>
      <c r="BF64" s="24"/>
      <c r="BG64" s="24"/>
      <c r="BH64" s="24"/>
      <c r="BI64" s="24"/>
      <c r="BJ64" s="24"/>
    </row>
    <row r="65" spans="1:62">
      <c r="A65" s="7" t="s">
        <v>21</v>
      </c>
      <c r="B65" s="11">
        <v>86.7</v>
      </c>
      <c r="C65" s="11">
        <v>69.3</v>
      </c>
      <c r="D65" s="11">
        <v>61.9</v>
      </c>
      <c r="E65" s="11">
        <v>49.6</v>
      </c>
      <c r="F65" s="11">
        <v>42.6</v>
      </c>
      <c r="G65" s="11">
        <v>44.9</v>
      </c>
      <c r="H65" s="11">
        <v>46.6</v>
      </c>
      <c r="I65" s="11">
        <v>45.7</v>
      </c>
      <c r="J65" s="11">
        <v>37.700000000000003</v>
      </c>
      <c r="K65" s="11">
        <v>20.399999999999999</v>
      </c>
      <c r="L65" s="162">
        <v>5.5</v>
      </c>
      <c r="M65" s="11">
        <v>70.8</v>
      </c>
      <c r="N65" s="11">
        <v>77.400000000000006</v>
      </c>
      <c r="O65" s="11">
        <v>44.6</v>
      </c>
      <c r="P65" s="11">
        <v>51.1</v>
      </c>
      <c r="Q65" s="162">
        <v>46.2</v>
      </c>
      <c r="R65" s="41"/>
      <c r="S65" s="41"/>
      <c r="T65" s="41"/>
      <c r="U65" s="41"/>
      <c r="V65" s="41"/>
      <c r="W65" s="41"/>
      <c r="X65" s="41"/>
      <c r="Y65" s="41"/>
      <c r="Z65" s="41"/>
      <c r="AA65" s="41"/>
      <c r="AB65" s="41"/>
      <c r="AC65" s="41"/>
      <c r="AD65" s="41"/>
      <c r="AE65" s="41"/>
      <c r="AF65" s="24"/>
      <c r="AG65" s="26"/>
      <c r="AH65" s="26"/>
      <c r="AI65" s="26"/>
      <c r="AJ65" s="26"/>
      <c r="AK65" s="26"/>
      <c r="AL65" s="26"/>
      <c r="AM65" s="26"/>
      <c r="AN65" s="26"/>
      <c r="AO65" s="26"/>
      <c r="AP65" s="26"/>
      <c r="AQ65" s="26"/>
      <c r="AR65" s="26"/>
      <c r="AS65" s="26"/>
      <c r="AT65" s="26"/>
      <c r="AU65" s="24"/>
      <c r="AV65" s="24"/>
      <c r="AW65" s="24"/>
      <c r="AX65" s="24"/>
      <c r="AY65" s="24"/>
      <c r="AZ65" s="24"/>
      <c r="BA65" s="24"/>
      <c r="BB65" s="24"/>
      <c r="BC65" s="24"/>
      <c r="BD65" s="24"/>
      <c r="BE65" s="24"/>
      <c r="BF65" s="24"/>
      <c r="BG65" s="24"/>
      <c r="BH65" s="24"/>
      <c r="BI65" s="24"/>
      <c r="BJ65" s="24"/>
    </row>
    <row r="66" spans="1:62">
      <c r="A66" s="8" t="s">
        <v>14</v>
      </c>
      <c r="B66" s="12">
        <v>86.3</v>
      </c>
      <c r="C66" s="12">
        <v>73.8</v>
      </c>
      <c r="D66" s="12">
        <v>71.400000000000006</v>
      </c>
      <c r="E66" s="12">
        <v>66.7</v>
      </c>
      <c r="F66" s="12">
        <v>62.3</v>
      </c>
      <c r="G66" s="12">
        <v>63.1</v>
      </c>
      <c r="H66" s="12">
        <v>63.4</v>
      </c>
      <c r="I66" s="12">
        <v>60.9</v>
      </c>
      <c r="J66" s="12">
        <v>51.9</v>
      </c>
      <c r="K66" s="12">
        <v>34.4</v>
      </c>
      <c r="L66" s="160">
        <v>10.4</v>
      </c>
      <c r="M66" s="12">
        <v>73.900000000000006</v>
      </c>
      <c r="N66" s="12">
        <v>79.7</v>
      </c>
      <c r="O66" s="12">
        <v>60.2</v>
      </c>
      <c r="P66" s="12">
        <v>64.2</v>
      </c>
      <c r="Q66" s="161">
        <v>58.4</v>
      </c>
      <c r="R66" s="41"/>
      <c r="S66" s="41"/>
      <c r="T66" s="41"/>
      <c r="U66" s="41"/>
      <c r="V66" s="41"/>
      <c r="W66" s="41"/>
      <c r="X66" s="41"/>
      <c r="Y66" s="41"/>
      <c r="Z66" s="41"/>
      <c r="AA66" s="41"/>
      <c r="AB66" s="41"/>
      <c r="AC66" s="41"/>
      <c r="AD66" s="41"/>
      <c r="AE66" s="41"/>
      <c r="AF66" s="24"/>
      <c r="AG66" s="26"/>
      <c r="AH66" s="26"/>
      <c r="AI66" s="26"/>
      <c r="AJ66" s="26"/>
      <c r="AK66" s="26"/>
      <c r="AL66" s="26"/>
      <c r="AM66" s="26"/>
      <c r="AN66" s="26"/>
      <c r="AO66" s="26"/>
      <c r="AP66" s="26"/>
      <c r="AQ66" s="26"/>
      <c r="AR66" s="26"/>
      <c r="AS66" s="26"/>
      <c r="AT66" s="26"/>
      <c r="AU66" s="24"/>
      <c r="AV66" s="24"/>
      <c r="AW66" s="24"/>
      <c r="AX66" s="24"/>
      <c r="AY66" s="24"/>
      <c r="AZ66" s="24"/>
      <c r="BA66" s="24"/>
      <c r="BB66" s="24"/>
      <c r="BC66" s="24"/>
      <c r="BD66" s="24"/>
      <c r="BE66" s="24"/>
      <c r="BF66" s="24"/>
      <c r="BG66" s="24"/>
      <c r="BH66" s="24"/>
      <c r="BI66" s="24"/>
      <c r="BJ66" s="24"/>
    </row>
    <row r="67" spans="1:62" s="9" customFormat="1" ht="15">
      <c r="A67" s="18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0"/>
      <c r="S68" s="30"/>
      <c r="T68" s="30"/>
      <c r="U68" s="30"/>
      <c r="V68" s="30"/>
      <c r="W68" s="30"/>
      <c r="X68" s="30"/>
      <c r="Y68" s="30"/>
      <c r="Z68" s="30"/>
      <c r="AA68" s="30"/>
      <c r="AB68" s="30"/>
      <c r="AC68" s="30"/>
      <c r="AD68" s="30"/>
      <c r="AE68" s="30"/>
      <c r="AF68" s="30"/>
      <c r="AG68" s="19"/>
      <c r="AH68" s="19"/>
      <c r="AI68" s="19"/>
      <c r="AJ68" s="19"/>
      <c r="AK68" s="19"/>
      <c r="AL68" s="19"/>
      <c r="AM68" s="19"/>
      <c r="AN68" s="19"/>
      <c r="AO68" s="19"/>
      <c r="AP68" s="19"/>
      <c r="AQ68" s="19"/>
      <c r="AR68" s="19"/>
      <c r="AS68" s="19"/>
      <c r="AT68" s="19"/>
      <c r="AU68" s="30"/>
      <c r="AV68" s="30"/>
      <c r="AW68" s="30"/>
      <c r="AX68" s="30"/>
      <c r="AY68" s="30"/>
      <c r="AZ68" s="30"/>
      <c r="BA68" s="30"/>
      <c r="BB68" s="30"/>
      <c r="BC68" s="30"/>
      <c r="BD68" s="30"/>
      <c r="BE68" s="30"/>
      <c r="BF68" s="30"/>
      <c r="BG68" s="30"/>
      <c r="BH68" s="30"/>
      <c r="BI68" s="30"/>
      <c r="BJ68" s="30"/>
    </row>
    <row r="69" spans="1:62">
      <c r="A69" s="6" t="s">
        <v>4</v>
      </c>
      <c r="B69" s="18"/>
      <c r="C69" s="18"/>
      <c r="D69" s="18"/>
      <c r="E69" s="18"/>
      <c r="F69" s="18"/>
      <c r="G69" s="18"/>
      <c r="H69" s="18"/>
      <c r="I69" s="18"/>
      <c r="J69" s="18"/>
      <c r="K69" s="18"/>
      <c r="L69" s="18"/>
      <c r="M69" s="18"/>
      <c r="N69" s="18"/>
      <c r="O69" s="18"/>
      <c r="P69" s="18"/>
      <c r="R69" s="24"/>
      <c r="S69" s="24"/>
      <c r="T69" s="24"/>
      <c r="U69" s="24"/>
      <c r="V69" s="24"/>
      <c r="W69" s="24"/>
      <c r="X69" s="24"/>
      <c r="Y69" s="24"/>
      <c r="Z69" s="24"/>
      <c r="AA69" s="24"/>
      <c r="AB69" s="24"/>
      <c r="AC69" s="24"/>
      <c r="AD69" s="24"/>
      <c r="AE69" s="24"/>
      <c r="AF69" s="24"/>
      <c r="AG69" s="26"/>
      <c r="AH69" s="26"/>
      <c r="AI69" s="26"/>
      <c r="AJ69" s="26"/>
      <c r="AK69" s="26"/>
      <c r="AL69" s="26"/>
      <c r="AM69" s="26"/>
      <c r="AN69" s="26"/>
      <c r="AO69" s="26"/>
      <c r="AP69" s="26"/>
      <c r="AQ69" s="26"/>
      <c r="AR69" s="26"/>
      <c r="AS69" s="26"/>
      <c r="AT69" s="26"/>
      <c r="AU69" s="24"/>
      <c r="AV69" s="24"/>
      <c r="AW69" s="24"/>
      <c r="AX69" s="24"/>
      <c r="AY69" s="24"/>
      <c r="AZ69" s="24"/>
      <c r="BA69" s="24"/>
      <c r="BB69" s="24"/>
      <c r="BC69" s="24"/>
      <c r="BD69" s="24"/>
      <c r="BE69" s="24"/>
      <c r="BF69" s="24"/>
      <c r="BG69" s="24"/>
      <c r="BH69" s="24"/>
      <c r="BI69" s="24"/>
      <c r="BJ69" s="24"/>
    </row>
    <row r="70" spans="1:62">
      <c r="A70" s="7" t="s">
        <v>5</v>
      </c>
      <c r="B70" s="11">
        <v>1.4</v>
      </c>
      <c r="C70" s="11">
        <v>1.6</v>
      </c>
      <c r="D70" s="11">
        <v>1.7</v>
      </c>
      <c r="E70" s="11">
        <v>2.2000000000000002</v>
      </c>
      <c r="F70" s="11">
        <v>2.2000000000000002</v>
      </c>
      <c r="G70" s="11">
        <v>1.9</v>
      </c>
      <c r="H70" s="11">
        <v>3</v>
      </c>
      <c r="I70" s="11">
        <v>2.9</v>
      </c>
      <c r="J70" s="11">
        <v>2.9</v>
      </c>
      <c r="K70" s="11">
        <v>4.3</v>
      </c>
      <c r="L70" s="162">
        <v>8.6999999999999993</v>
      </c>
      <c r="M70" s="11">
        <v>1.5</v>
      </c>
      <c r="N70" s="11">
        <v>1</v>
      </c>
      <c r="O70" s="11">
        <v>0.9</v>
      </c>
      <c r="P70" s="11">
        <v>0.7</v>
      </c>
      <c r="Q70" s="162">
        <v>0.7</v>
      </c>
      <c r="R70" s="41"/>
      <c r="S70" s="41"/>
      <c r="T70" s="41"/>
      <c r="U70" s="41"/>
      <c r="V70" s="41"/>
      <c r="W70" s="41"/>
      <c r="X70" s="41"/>
      <c r="Y70" s="41"/>
      <c r="Z70" s="41"/>
      <c r="AA70" s="41"/>
      <c r="AB70" s="41"/>
      <c r="AC70" s="41"/>
      <c r="AD70" s="41"/>
      <c r="AE70" s="41"/>
      <c r="AF70" s="24"/>
      <c r="AG70" s="26"/>
      <c r="AH70" s="26"/>
      <c r="AI70" s="26"/>
      <c r="AJ70" s="26"/>
      <c r="AK70" s="26"/>
      <c r="AL70" s="26"/>
      <c r="AM70" s="26"/>
      <c r="AN70" s="26"/>
      <c r="AO70" s="26"/>
      <c r="AP70" s="26"/>
      <c r="AQ70" s="26"/>
      <c r="AR70" s="26"/>
      <c r="AS70" s="26"/>
      <c r="AT70" s="26"/>
      <c r="AU70" s="24"/>
      <c r="AV70" s="24"/>
      <c r="AW70" s="24"/>
      <c r="AX70" s="24"/>
      <c r="AY70" s="24"/>
      <c r="AZ70" s="24"/>
      <c r="BA70" s="24"/>
      <c r="BB70" s="24"/>
      <c r="BC70" s="24"/>
      <c r="BD70" s="24"/>
      <c r="BE70" s="24"/>
      <c r="BF70" s="24"/>
      <c r="BG70" s="24"/>
      <c r="BH70" s="24"/>
      <c r="BI70" s="24"/>
      <c r="BJ70" s="24"/>
    </row>
    <row r="71" spans="1:62">
      <c r="A71" s="7" t="s">
        <v>6</v>
      </c>
      <c r="B71" s="11">
        <v>1.9</v>
      </c>
      <c r="C71" s="11">
        <v>2.1</v>
      </c>
      <c r="D71" s="11">
        <v>2.9</v>
      </c>
      <c r="E71" s="11">
        <v>2.2000000000000002</v>
      </c>
      <c r="F71" s="11">
        <v>2.5</v>
      </c>
      <c r="G71" s="11">
        <v>2.4</v>
      </c>
      <c r="H71" s="11">
        <v>2.6</v>
      </c>
      <c r="I71" s="11">
        <v>2.7</v>
      </c>
      <c r="J71" s="11">
        <v>3.7</v>
      </c>
      <c r="K71" s="11">
        <v>6.2</v>
      </c>
      <c r="L71" s="162">
        <v>9.3000000000000007</v>
      </c>
      <c r="M71" s="11">
        <v>1.7</v>
      </c>
      <c r="N71" s="11">
        <v>1.1000000000000001</v>
      </c>
      <c r="O71" s="11">
        <v>1.3</v>
      </c>
      <c r="P71" s="11">
        <v>1</v>
      </c>
      <c r="Q71" s="162">
        <v>1</v>
      </c>
      <c r="R71" s="41"/>
      <c r="S71" s="41"/>
      <c r="T71" s="41"/>
      <c r="U71" s="41"/>
      <c r="V71" s="41"/>
      <c r="W71" s="41"/>
      <c r="X71" s="41"/>
      <c r="Y71" s="41"/>
      <c r="Z71" s="41"/>
      <c r="AA71" s="41"/>
      <c r="AB71" s="41"/>
      <c r="AC71" s="41"/>
      <c r="AD71" s="41"/>
      <c r="AE71" s="41"/>
      <c r="AF71" s="24"/>
      <c r="AG71" s="26"/>
      <c r="AH71" s="26"/>
      <c r="AI71" s="26"/>
      <c r="AJ71" s="26"/>
      <c r="AK71" s="26"/>
      <c r="AL71" s="26"/>
      <c r="AM71" s="26"/>
      <c r="AN71" s="26"/>
      <c r="AO71" s="26"/>
      <c r="AP71" s="26"/>
      <c r="AQ71" s="26"/>
      <c r="AR71" s="26"/>
      <c r="AS71" s="26"/>
      <c r="AT71" s="26"/>
      <c r="AU71" s="24"/>
      <c r="AV71" s="24"/>
      <c r="AW71" s="24"/>
      <c r="AX71" s="24"/>
      <c r="AY71" s="24"/>
      <c r="AZ71" s="24"/>
      <c r="BA71" s="24"/>
      <c r="BB71" s="24"/>
      <c r="BC71" s="24"/>
      <c r="BD71" s="24"/>
      <c r="BE71" s="24"/>
      <c r="BF71" s="24"/>
      <c r="BG71" s="24"/>
      <c r="BH71" s="24"/>
      <c r="BI71" s="24"/>
      <c r="BJ71" s="24"/>
    </row>
    <row r="72" spans="1:62">
      <c r="A72" s="7" t="s">
        <v>7</v>
      </c>
      <c r="B72" s="11">
        <v>2.6</v>
      </c>
      <c r="C72" s="11">
        <v>2.2000000000000002</v>
      </c>
      <c r="D72" s="11">
        <v>2.1</v>
      </c>
      <c r="E72" s="11">
        <v>2.6</v>
      </c>
      <c r="F72" s="11">
        <v>2.2000000000000002</v>
      </c>
      <c r="G72" s="11">
        <v>2.7</v>
      </c>
      <c r="H72" s="11">
        <v>3.2</v>
      </c>
      <c r="I72" s="11">
        <v>2.7</v>
      </c>
      <c r="J72" s="11">
        <v>3.2</v>
      </c>
      <c r="K72" s="11">
        <v>6.1</v>
      </c>
      <c r="L72" s="162">
        <v>8.1</v>
      </c>
      <c r="M72" s="11">
        <v>2.5</v>
      </c>
      <c r="N72" s="11">
        <v>1.9</v>
      </c>
      <c r="O72" s="11">
        <v>1.2</v>
      </c>
      <c r="P72" s="11">
        <v>1</v>
      </c>
      <c r="Q72" s="162">
        <v>1</v>
      </c>
      <c r="R72" s="41"/>
      <c r="S72" s="41"/>
      <c r="T72" s="41"/>
      <c r="U72" s="41"/>
      <c r="V72" s="41"/>
      <c r="W72" s="41"/>
      <c r="X72" s="41"/>
      <c r="Y72" s="41"/>
      <c r="Z72" s="41"/>
      <c r="AA72" s="41"/>
      <c r="AB72" s="41"/>
      <c r="AC72" s="41"/>
      <c r="AD72" s="41"/>
      <c r="AE72" s="41"/>
      <c r="AF72" s="24"/>
      <c r="AG72" s="26"/>
      <c r="AH72" s="26"/>
      <c r="AI72" s="26"/>
      <c r="AJ72" s="26"/>
      <c r="AK72" s="26"/>
      <c r="AL72" s="26"/>
      <c r="AM72" s="26"/>
      <c r="AN72" s="26"/>
      <c r="AO72" s="26"/>
      <c r="AP72" s="26"/>
      <c r="AQ72" s="26"/>
      <c r="AR72" s="26"/>
      <c r="AS72" s="26"/>
      <c r="AT72" s="26"/>
      <c r="AU72" s="24"/>
      <c r="AV72" s="24"/>
      <c r="AW72" s="24"/>
      <c r="AX72" s="24"/>
      <c r="AY72" s="24"/>
      <c r="AZ72" s="24"/>
      <c r="BA72" s="24"/>
      <c r="BB72" s="24"/>
      <c r="BC72" s="24"/>
      <c r="BD72" s="24"/>
      <c r="BE72" s="24"/>
      <c r="BF72" s="24"/>
      <c r="BG72" s="24"/>
      <c r="BH72" s="24"/>
      <c r="BI72" s="24"/>
      <c r="BJ72" s="24"/>
    </row>
    <row r="73" spans="1:62">
      <c r="A73" s="7" t="s">
        <v>8</v>
      </c>
      <c r="B73" s="11">
        <v>1.8</v>
      </c>
      <c r="C73" s="11">
        <v>3.1</v>
      </c>
      <c r="D73" s="11">
        <v>4</v>
      </c>
      <c r="E73" s="11">
        <v>3.5</v>
      </c>
      <c r="F73" s="11">
        <v>3.1</v>
      </c>
      <c r="G73" s="11">
        <v>2.7</v>
      </c>
      <c r="H73" s="11">
        <v>3.6</v>
      </c>
      <c r="I73" s="11">
        <v>2.8</v>
      </c>
      <c r="J73" s="11">
        <v>4.5</v>
      </c>
      <c r="K73" s="11">
        <v>8.5</v>
      </c>
      <c r="L73" s="162">
        <v>14.9</v>
      </c>
      <c r="M73" s="11">
        <v>3.1</v>
      </c>
      <c r="N73" s="11">
        <v>1.9</v>
      </c>
      <c r="O73" s="11">
        <v>1.4</v>
      </c>
      <c r="P73" s="11">
        <v>1.2</v>
      </c>
      <c r="Q73" s="162">
        <v>1.2</v>
      </c>
      <c r="R73" s="41"/>
      <c r="S73" s="41"/>
      <c r="T73" s="41"/>
      <c r="U73" s="41"/>
      <c r="V73" s="41"/>
      <c r="W73" s="41"/>
      <c r="X73" s="41"/>
      <c r="Y73" s="41"/>
      <c r="Z73" s="41"/>
      <c r="AA73" s="41"/>
      <c r="AB73" s="41"/>
      <c r="AC73" s="41"/>
      <c r="AD73" s="41"/>
      <c r="AE73" s="41"/>
      <c r="AF73" s="24"/>
      <c r="AG73" s="26"/>
      <c r="AH73" s="26"/>
      <c r="AI73" s="26"/>
      <c r="AJ73" s="26"/>
      <c r="AK73" s="26"/>
      <c r="AL73" s="26"/>
      <c r="AM73" s="26"/>
      <c r="AN73" s="26"/>
      <c r="AO73" s="26"/>
      <c r="AP73" s="26"/>
      <c r="AQ73" s="26"/>
      <c r="AR73" s="26"/>
      <c r="AS73" s="26"/>
      <c r="AT73" s="26"/>
      <c r="AU73" s="24"/>
      <c r="AV73" s="24"/>
      <c r="AW73" s="24"/>
      <c r="AX73" s="24"/>
      <c r="AY73" s="24"/>
      <c r="AZ73" s="24"/>
      <c r="BA73" s="24"/>
      <c r="BB73" s="24"/>
      <c r="BC73" s="24"/>
      <c r="BD73" s="24"/>
      <c r="BE73" s="24"/>
      <c r="BF73" s="24"/>
      <c r="BG73" s="24"/>
      <c r="BH73" s="24"/>
      <c r="BI73" s="24"/>
      <c r="BJ73" s="24"/>
    </row>
    <row r="74" spans="1:62">
      <c r="A74" s="7" t="s">
        <v>9</v>
      </c>
      <c r="B74" s="11">
        <v>3.9</v>
      </c>
      <c r="C74" s="11">
        <v>3.2</v>
      </c>
      <c r="D74" s="11">
        <v>2.8</v>
      </c>
      <c r="E74" s="11">
        <v>2.5</v>
      </c>
      <c r="F74" s="11">
        <v>3.4</v>
      </c>
      <c r="G74" s="11">
        <v>2.4</v>
      </c>
      <c r="H74" s="11">
        <v>2.8</v>
      </c>
      <c r="I74" s="11">
        <v>3</v>
      </c>
      <c r="J74" s="11">
        <v>5.5</v>
      </c>
      <c r="K74" s="11">
        <v>6.2</v>
      </c>
      <c r="L74" s="162">
        <v>10.5</v>
      </c>
      <c r="M74" s="11">
        <v>2.8</v>
      </c>
      <c r="N74" s="11">
        <v>2.6</v>
      </c>
      <c r="O74" s="11">
        <v>0.8</v>
      </c>
      <c r="P74" s="11">
        <v>0.7</v>
      </c>
      <c r="Q74" s="162">
        <v>0.7</v>
      </c>
      <c r="R74" s="41"/>
      <c r="S74" s="41"/>
      <c r="T74" s="41"/>
      <c r="U74" s="41"/>
      <c r="V74" s="41"/>
      <c r="W74" s="41"/>
      <c r="X74" s="41"/>
      <c r="Y74" s="41"/>
      <c r="Z74" s="41"/>
      <c r="AA74" s="41"/>
      <c r="AB74" s="41"/>
      <c r="AC74" s="41"/>
      <c r="AD74" s="41"/>
      <c r="AE74" s="41"/>
      <c r="AF74" s="24"/>
      <c r="AG74" s="26"/>
      <c r="AH74" s="26"/>
      <c r="AI74" s="26"/>
      <c r="AJ74" s="26"/>
      <c r="AK74" s="26"/>
      <c r="AL74" s="26"/>
      <c r="AM74" s="26"/>
      <c r="AN74" s="26"/>
      <c r="AO74" s="26"/>
      <c r="AP74" s="26"/>
      <c r="AQ74" s="26"/>
      <c r="AR74" s="26"/>
      <c r="AS74" s="26"/>
      <c r="AT74" s="26"/>
      <c r="AU74" s="24"/>
      <c r="AV74" s="24"/>
      <c r="AW74" s="24"/>
      <c r="AX74" s="24"/>
      <c r="AY74" s="24"/>
      <c r="AZ74" s="24"/>
      <c r="BA74" s="24"/>
      <c r="BB74" s="24"/>
      <c r="BC74" s="24"/>
      <c r="BD74" s="24"/>
      <c r="BE74" s="24"/>
      <c r="BF74" s="24"/>
      <c r="BG74" s="24"/>
      <c r="BH74" s="24"/>
      <c r="BI74" s="24"/>
      <c r="BJ74" s="24"/>
    </row>
    <row r="75" spans="1:62">
      <c r="A75" s="7" t="s">
        <v>10</v>
      </c>
      <c r="B75" s="11">
        <v>3.3</v>
      </c>
      <c r="C75" s="11">
        <v>7.9</v>
      </c>
      <c r="D75" s="11">
        <v>4.5</v>
      </c>
      <c r="E75" s="11">
        <v>5.2</v>
      </c>
      <c r="F75" s="11">
        <v>6.6</v>
      </c>
      <c r="G75" s="11">
        <v>3.9</v>
      </c>
      <c r="H75" s="11">
        <v>5.8</v>
      </c>
      <c r="I75" s="11">
        <v>5.3</v>
      </c>
      <c r="J75" s="11">
        <v>6.3</v>
      </c>
      <c r="K75" s="11">
        <v>9.9</v>
      </c>
      <c r="L75" s="162">
        <v>18.8</v>
      </c>
      <c r="M75" s="11">
        <v>5.9</v>
      </c>
      <c r="N75" s="11">
        <v>4</v>
      </c>
      <c r="O75" s="11">
        <v>1.6</v>
      </c>
      <c r="P75" s="11">
        <v>1.8</v>
      </c>
      <c r="Q75" s="162">
        <v>1.8</v>
      </c>
      <c r="R75" s="41"/>
      <c r="S75" s="41"/>
      <c r="T75" s="41"/>
      <c r="U75" s="41"/>
      <c r="V75" s="41"/>
      <c r="W75" s="41"/>
      <c r="X75" s="41"/>
      <c r="Y75" s="41"/>
      <c r="Z75" s="41"/>
      <c r="AA75" s="41"/>
      <c r="AB75" s="41"/>
      <c r="AC75" s="41"/>
      <c r="AD75" s="41"/>
      <c r="AE75" s="41"/>
      <c r="AF75" s="24"/>
      <c r="AG75" s="26"/>
      <c r="AH75" s="26"/>
      <c r="AI75" s="26"/>
      <c r="AJ75" s="26"/>
      <c r="AK75" s="26"/>
      <c r="AL75" s="26"/>
      <c r="AM75" s="26"/>
      <c r="AN75" s="26"/>
      <c r="AO75" s="26"/>
      <c r="AP75" s="26"/>
      <c r="AQ75" s="26"/>
      <c r="AR75" s="26"/>
      <c r="AS75" s="26"/>
      <c r="AT75" s="26"/>
      <c r="AU75" s="24"/>
      <c r="AV75" s="24"/>
      <c r="AW75" s="24"/>
      <c r="AX75" s="24"/>
      <c r="AY75" s="24"/>
      <c r="AZ75" s="24"/>
      <c r="BA75" s="24"/>
      <c r="BB75" s="24"/>
      <c r="BC75" s="24"/>
      <c r="BD75" s="24"/>
      <c r="BE75" s="24"/>
      <c r="BF75" s="24"/>
      <c r="BG75" s="24"/>
      <c r="BH75" s="24"/>
      <c r="BI75" s="24"/>
      <c r="BJ75" s="24"/>
    </row>
    <row r="76" spans="1:62">
      <c r="A76" s="7" t="s">
        <v>11</v>
      </c>
      <c r="B76" s="11">
        <v>7.8</v>
      </c>
      <c r="C76" s="11">
        <v>13.4</v>
      </c>
      <c r="D76" s="11">
        <v>7.6</v>
      </c>
      <c r="E76" s="11">
        <v>7.4</v>
      </c>
      <c r="F76" s="11">
        <v>6.8</v>
      </c>
      <c r="G76" s="11">
        <v>4.7</v>
      </c>
      <c r="H76" s="11">
        <v>5.6</v>
      </c>
      <c r="I76" s="11">
        <v>4.4000000000000004</v>
      </c>
      <c r="J76" s="11">
        <v>6.9</v>
      </c>
      <c r="K76" s="11">
        <v>8.5</v>
      </c>
      <c r="L76" s="162">
        <v>16.399999999999999</v>
      </c>
      <c r="M76" s="11">
        <v>11.5</v>
      </c>
      <c r="N76" s="11">
        <v>8.8000000000000007</v>
      </c>
      <c r="O76" s="11">
        <v>4.2</v>
      </c>
      <c r="P76" s="11">
        <v>4.8</v>
      </c>
      <c r="Q76" s="162">
        <v>4.8</v>
      </c>
      <c r="R76" s="41"/>
      <c r="S76" s="41"/>
      <c r="T76" s="41"/>
      <c r="U76" s="41"/>
      <c r="V76" s="41"/>
      <c r="W76" s="41"/>
      <c r="X76" s="41"/>
      <c r="Y76" s="41"/>
      <c r="Z76" s="41"/>
      <c r="AA76" s="41"/>
      <c r="AB76" s="41"/>
      <c r="AC76" s="41"/>
      <c r="AD76" s="41"/>
      <c r="AE76" s="41"/>
      <c r="AF76" s="24"/>
      <c r="AG76" s="26"/>
      <c r="AH76" s="26"/>
      <c r="AI76" s="26"/>
      <c r="AJ76" s="26"/>
      <c r="AK76" s="26"/>
      <c r="AL76" s="26"/>
      <c r="AM76" s="26"/>
      <c r="AN76" s="26"/>
      <c r="AO76" s="26"/>
      <c r="AP76" s="26"/>
      <c r="AQ76" s="26"/>
      <c r="AR76" s="26"/>
      <c r="AS76" s="26"/>
      <c r="AT76" s="26"/>
      <c r="AU76" s="24"/>
      <c r="AV76" s="24"/>
      <c r="AW76" s="24"/>
      <c r="AX76" s="24"/>
      <c r="AY76" s="24"/>
      <c r="AZ76" s="24"/>
      <c r="BA76" s="24"/>
      <c r="BB76" s="24"/>
      <c r="BC76" s="24"/>
      <c r="BD76" s="24"/>
      <c r="BE76" s="24"/>
      <c r="BF76" s="24"/>
      <c r="BG76" s="24"/>
      <c r="BH76" s="24"/>
      <c r="BI76" s="24"/>
      <c r="BJ76" s="24"/>
    </row>
    <row r="77" spans="1:62">
      <c r="A77" s="7" t="s">
        <v>12</v>
      </c>
      <c r="B77" s="11">
        <v>2.2999999999999998</v>
      </c>
      <c r="C77" s="11">
        <v>4.9000000000000004</v>
      </c>
      <c r="D77" s="11">
        <v>3.9</v>
      </c>
      <c r="E77" s="11">
        <v>5.5</v>
      </c>
      <c r="F77" s="11">
        <v>3</v>
      </c>
      <c r="G77" s="11">
        <v>4.2</v>
      </c>
      <c r="H77" s="11">
        <v>4.0999999999999996</v>
      </c>
      <c r="I77" s="11">
        <v>5.2</v>
      </c>
      <c r="J77" s="11">
        <v>6.8</v>
      </c>
      <c r="K77" s="11">
        <v>12.1</v>
      </c>
      <c r="L77" s="162">
        <v>21.5</v>
      </c>
      <c r="M77" s="11">
        <v>4.5999999999999996</v>
      </c>
      <c r="N77" s="11">
        <v>2.7</v>
      </c>
      <c r="O77" s="11">
        <v>1.6</v>
      </c>
      <c r="P77" s="11">
        <v>1.4</v>
      </c>
      <c r="Q77" s="162">
        <v>1.4</v>
      </c>
      <c r="R77" s="41"/>
      <c r="S77" s="41"/>
      <c r="T77" s="41"/>
      <c r="U77" s="41"/>
      <c r="V77" s="41"/>
      <c r="W77" s="41"/>
      <c r="X77" s="41"/>
      <c r="Y77" s="41"/>
      <c r="Z77" s="41"/>
      <c r="AA77" s="41"/>
      <c r="AB77" s="41"/>
      <c r="AC77" s="41"/>
      <c r="AD77" s="41"/>
      <c r="AE77" s="41"/>
      <c r="AF77" s="24"/>
      <c r="AG77" s="26"/>
      <c r="AH77" s="26"/>
      <c r="AI77" s="26"/>
      <c r="AJ77" s="26"/>
      <c r="AK77" s="26"/>
      <c r="AL77" s="26"/>
      <c r="AM77" s="26"/>
      <c r="AN77" s="26"/>
      <c r="AO77" s="26"/>
      <c r="AP77" s="26"/>
      <c r="AQ77" s="26"/>
      <c r="AR77" s="26"/>
      <c r="AS77" s="26"/>
      <c r="AT77" s="26"/>
      <c r="AU77" s="24"/>
      <c r="AV77" s="24"/>
      <c r="AW77" s="24"/>
      <c r="AX77" s="24"/>
      <c r="AY77" s="24"/>
      <c r="AZ77" s="24"/>
      <c r="BA77" s="24"/>
      <c r="BB77" s="24"/>
      <c r="BC77" s="24"/>
      <c r="BD77" s="24"/>
      <c r="BE77" s="24"/>
      <c r="BF77" s="24"/>
      <c r="BG77" s="24"/>
      <c r="BH77" s="24"/>
      <c r="BI77" s="24"/>
      <c r="BJ77" s="24"/>
    </row>
    <row r="78" spans="1:62">
      <c r="A78" s="6" t="s">
        <v>15</v>
      </c>
      <c r="B78" s="11"/>
      <c r="C78" s="11"/>
      <c r="D78" s="11"/>
      <c r="E78" s="11"/>
      <c r="F78" s="11"/>
      <c r="G78" s="11"/>
      <c r="H78" s="11"/>
      <c r="I78" s="11"/>
      <c r="J78" s="11"/>
      <c r="K78" s="11"/>
      <c r="L78" s="163"/>
      <c r="M78" s="11"/>
      <c r="N78" s="11"/>
      <c r="O78" s="11"/>
      <c r="P78" s="11"/>
      <c r="Q78" s="163"/>
      <c r="R78" s="24"/>
      <c r="S78" s="24"/>
      <c r="T78" s="24"/>
      <c r="U78" s="24"/>
      <c r="V78" s="24"/>
      <c r="W78" s="24"/>
      <c r="X78" s="24"/>
      <c r="Y78" s="24"/>
      <c r="Z78" s="24"/>
      <c r="AA78" s="24"/>
      <c r="AB78" s="24"/>
      <c r="AC78" s="24"/>
      <c r="AD78" s="24"/>
      <c r="AE78" s="24"/>
      <c r="AF78" s="24"/>
      <c r="AG78" s="26"/>
      <c r="AH78" s="26"/>
      <c r="AI78" s="26"/>
      <c r="AJ78" s="26"/>
      <c r="AK78" s="26"/>
      <c r="AL78" s="26"/>
      <c r="AM78" s="26"/>
      <c r="AN78" s="26"/>
      <c r="AO78" s="26"/>
      <c r="AP78" s="26"/>
      <c r="AQ78" s="26"/>
      <c r="AR78" s="26"/>
      <c r="AS78" s="26"/>
      <c r="AT78" s="26"/>
      <c r="AU78" s="24"/>
      <c r="AV78" s="24"/>
      <c r="AW78" s="24"/>
      <c r="AX78" s="24"/>
      <c r="AY78" s="24"/>
      <c r="AZ78" s="24"/>
      <c r="BA78" s="24"/>
      <c r="BB78" s="24"/>
      <c r="BC78" s="24"/>
      <c r="BD78" s="24"/>
      <c r="BE78" s="24"/>
      <c r="BF78" s="24"/>
      <c r="BG78" s="24"/>
      <c r="BH78" s="24"/>
      <c r="BI78" s="24"/>
      <c r="BJ78" s="24"/>
    </row>
    <row r="79" spans="1:62">
      <c r="A79" s="7" t="s">
        <v>16</v>
      </c>
      <c r="B79" s="11">
        <v>1.1000000000000001</v>
      </c>
      <c r="C79" s="11">
        <v>1.2</v>
      </c>
      <c r="D79" s="11">
        <v>1.4</v>
      </c>
      <c r="E79" s="11">
        <v>1.3</v>
      </c>
      <c r="F79" s="11">
        <v>1.3</v>
      </c>
      <c r="G79" s="11">
        <v>1.6</v>
      </c>
      <c r="H79" s="11">
        <v>1.8</v>
      </c>
      <c r="I79" s="11">
        <v>1.8</v>
      </c>
      <c r="J79" s="11">
        <v>1.7</v>
      </c>
      <c r="K79" s="11">
        <v>3.3</v>
      </c>
      <c r="L79" s="162">
        <v>4.8</v>
      </c>
      <c r="M79" s="11">
        <v>1.1000000000000001</v>
      </c>
      <c r="N79" s="11">
        <v>0.9</v>
      </c>
      <c r="O79" s="11">
        <v>0.7</v>
      </c>
      <c r="P79" s="11">
        <v>0.6</v>
      </c>
      <c r="Q79" s="162">
        <v>0.6</v>
      </c>
      <c r="R79" s="41"/>
      <c r="S79" s="41"/>
      <c r="T79" s="41"/>
      <c r="U79" s="41"/>
      <c r="V79" s="41"/>
      <c r="W79" s="41"/>
      <c r="X79" s="41"/>
      <c r="Y79" s="41"/>
      <c r="Z79" s="41"/>
      <c r="AA79" s="41"/>
      <c r="AB79" s="41"/>
      <c r="AC79" s="41"/>
      <c r="AD79" s="41"/>
      <c r="AE79" s="41"/>
      <c r="AF79" s="24"/>
      <c r="AG79" s="26"/>
      <c r="AH79" s="26"/>
      <c r="AI79" s="26"/>
      <c r="AJ79" s="26"/>
      <c r="AK79" s="26"/>
      <c r="AL79" s="26"/>
      <c r="AM79" s="26"/>
      <c r="AN79" s="26"/>
      <c r="AO79" s="26"/>
      <c r="AP79" s="26"/>
      <c r="AQ79" s="26"/>
      <c r="AR79" s="26"/>
      <c r="AS79" s="26"/>
      <c r="AT79" s="26"/>
      <c r="AU79" s="24"/>
      <c r="AV79" s="24"/>
      <c r="AW79" s="24"/>
      <c r="AX79" s="24"/>
      <c r="AY79" s="24"/>
      <c r="AZ79" s="24"/>
      <c r="BA79" s="24"/>
      <c r="BB79" s="24"/>
      <c r="BC79" s="24"/>
      <c r="BD79" s="24"/>
      <c r="BE79" s="24"/>
      <c r="BF79" s="24"/>
      <c r="BG79" s="24"/>
      <c r="BH79" s="24"/>
      <c r="BI79" s="24"/>
      <c r="BJ79" s="24"/>
    </row>
    <row r="80" spans="1:62">
      <c r="A80" s="7" t="s">
        <v>17</v>
      </c>
      <c r="B80" s="11">
        <v>4.4000000000000004</v>
      </c>
      <c r="C80" s="11">
        <v>4.7</v>
      </c>
      <c r="D80" s="11">
        <v>5.6</v>
      </c>
      <c r="E80" s="11">
        <v>5.6</v>
      </c>
      <c r="F80" s="11">
        <v>5</v>
      </c>
      <c r="G80" s="11">
        <v>5.5</v>
      </c>
      <c r="H80" s="11">
        <v>5.3</v>
      </c>
      <c r="I80" s="11">
        <v>5.3</v>
      </c>
      <c r="J80" s="11">
        <v>5.0999999999999996</v>
      </c>
      <c r="K80" s="11">
        <v>6</v>
      </c>
      <c r="L80" s="162">
        <v>10.6</v>
      </c>
      <c r="M80" s="11">
        <v>4.7</v>
      </c>
      <c r="N80" s="11">
        <v>3.8</v>
      </c>
      <c r="O80" s="11">
        <v>3.2</v>
      </c>
      <c r="P80" s="11">
        <v>3.1</v>
      </c>
      <c r="Q80" s="162">
        <v>3.1</v>
      </c>
      <c r="R80" s="41"/>
      <c r="S80" s="41"/>
      <c r="T80" s="41"/>
      <c r="U80" s="41"/>
      <c r="V80" s="41"/>
      <c r="W80" s="41"/>
      <c r="X80" s="41"/>
      <c r="Y80" s="41"/>
      <c r="Z80" s="41"/>
      <c r="AA80" s="41"/>
      <c r="AB80" s="41"/>
      <c r="AC80" s="41"/>
      <c r="AD80" s="41"/>
      <c r="AE80" s="41"/>
      <c r="AF80" s="24"/>
      <c r="AG80" s="26"/>
      <c r="AH80" s="26"/>
      <c r="AI80" s="26"/>
      <c r="AJ80" s="26"/>
      <c r="AK80" s="26"/>
      <c r="AL80" s="26"/>
      <c r="AM80" s="26"/>
      <c r="AN80" s="26"/>
      <c r="AO80" s="26"/>
      <c r="AP80" s="26"/>
      <c r="AQ80" s="26"/>
      <c r="AR80" s="26"/>
      <c r="AS80" s="26"/>
      <c r="AT80" s="26"/>
      <c r="AU80" s="24"/>
      <c r="AV80" s="24"/>
      <c r="AW80" s="24"/>
      <c r="AX80" s="24"/>
      <c r="AY80" s="24"/>
      <c r="AZ80" s="24"/>
      <c r="BA80" s="24"/>
      <c r="BB80" s="24"/>
      <c r="BC80" s="24"/>
      <c r="BD80" s="24"/>
      <c r="BE80" s="24"/>
      <c r="BF80" s="24"/>
      <c r="BG80" s="24"/>
      <c r="BH80" s="24"/>
      <c r="BI80" s="24"/>
      <c r="BJ80" s="24"/>
    </row>
    <row r="81" spans="1:62">
      <c r="A81" s="7" t="s">
        <v>18</v>
      </c>
      <c r="B81" s="11">
        <v>8.6999999999999993</v>
      </c>
      <c r="C81" s="11">
        <v>9.1999999999999993</v>
      </c>
      <c r="D81" s="11">
        <v>10.1</v>
      </c>
      <c r="E81" s="11">
        <v>9.6999999999999993</v>
      </c>
      <c r="F81" s="11">
        <v>11.2</v>
      </c>
      <c r="G81" s="11">
        <v>10.7</v>
      </c>
      <c r="H81" s="11">
        <v>11</v>
      </c>
      <c r="I81" s="11">
        <v>10.4</v>
      </c>
      <c r="J81" s="11">
        <v>9.4</v>
      </c>
      <c r="K81" s="11">
        <v>11.9</v>
      </c>
      <c r="L81" s="162">
        <v>17.3</v>
      </c>
      <c r="M81" s="11">
        <v>9.3000000000000007</v>
      </c>
      <c r="N81" s="11">
        <v>7.7</v>
      </c>
      <c r="O81" s="11">
        <v>7.3</v>
      </c>
      <c r="P81" s="11">
        <v>7</v>
      </c>
      <c r="Q81" s="162">
        <v>7</v>
      </c>
      <c r="R81" s="41"/>
      <c r="S81" s="41"/>
      <c r="T81" s="41"/>
      <c r="U81" s="41"/>
      <c r="V81" s="41"/>
      <c r="W81" s="41"/>
      <c r="X81" s="41"/>
      <c r="Y81" s="41"/>
      <c r="Z81" s="41"/>
      <c r="AA81" s="41"/>
      <c r="AB81" s="41"/>
      <c r="AC81" s="41"/>
      <c r="AD81" s="41"/>
      <c r="AE81" s="41"/>
      <c r="AF81" s="24"/>
      <c r="AG81" s="26"/>
      <c r="AH81" s="26"/>
      <c r="AI81" s="26"/>
      <c r="AJ81" s="26"/>
      <c r="AK81" s="26"/>
      <c r="AL81" s="26"/>
      <c r="AM81" s="26"/>
      <c r="AN81" s="26"/>
      <c r="AO81" s="26"/>
      <c r="AP81" s="26"/>
      <c r="AQ81" s="26"/>
      <c r="AR81" s="26"/>
      <c r="AS81" s="26"/>
      <c r="AT81" s="26"/>
      <c r="AU81" s="24"/>
      <c r="AV81" s="24"/>
      <c r="AW81" s="24"/>
      <c r="AX81" s="24"/>
      <c r="AY81" s="24"/>
      <c r="AZ81" s="24"/>
      <c r="BA81" s="24"/>
      <c r="BB81" s="24"/>
      <c r="BC81" s="24"/>
      <c r="BD81" s="24"/>
      <c r="BE81" s="24"/>
      <c r="BF81" s="24"/>
      <c r="BG81" s="24"/>
      <c r="BH81" s="24"/>
      <c r="BI81" s="24"/>
      <c r="BJ81" s="24"/>
    </row>
    <row r="82" spans="1:62">
      <c r="A82" s="7" t="s">
        <v>19</v>
      </c>
      <c r="B82" s="11">
        <v>22.6</v>
      </c>
      <c r="C82" s="11">
        <v>20</v>
      </c>
      <c r="D82" s="11">
        <v>27.5</v>
      </c>
      <c r="E82" s="11">
        <v>23.9</v>
      </c>
      <c r="F82" s="11">
        <v>28.6</v>
      </c>
      <c r="G82" s="11">
        <v>19.399999999999999</v>
      </c>
      <c r="H82" s="11">
        <v>24.3</v>
      </c>
      <c r="I82" s="11">
        <v>15.3</v>
      </c>
      <c r="J82" s="11">
        <v>20.6</v>
      </c>
      <c r="K82" s="11">
        <v>26.7</v>
      </c>
      <c r="L82" s="162">
        <v>32.200000000000003</v>
      </c>
      <c r="M82" s="11">
        <v>19.5</v>
      </c>
      <c r="N82" s="11">
        <v>16.100000000000001</v>
      </c>
      <c r="O82" s="11">
        <v>17</v>
      </c>
      <c r="P82" s="11">
        <v>16.5</v>
      </c>
      <c r="Q82" s="162">
        <v>16.399999999999999</v>
      </c>
      <c r="R82" s="41"/>
      <c r="S82" s="41"/>
      <c r="T82" s="41"/>
      <c r="U82" s="41"/>
      <c r="V82" s="41"/>
      <c r="W82" s="41"/>
      <c r="X82" s="41"/>
      <c r="Y82" s="41"/>
      <c r="Z82" s="41"/>
      <c r="AA82" s="41"/>
      <c r="AB82" s="41"/>
      <c r="AC82" s="41"/>
      <c r="AD82" s="41"/>
      <c r="AE82" s="41"/>
      <c r="AF82" s="24"/>
      <c r="AG82" s="26"/>
      <c r="AH82" s="26"/>
      <c r="AI82" s="26"/>
      <c r="AJ82" s="26"/>
      <c r="AK82" s="26"/>
      <c r="AL82" s="26"/>
      <c r="AM82" s="26"/>
      <c r="AN82" s="26"/>
      <c r="AO82" s="26"/>
      <c r="AP82" s="26"/>
      <c r="AQ82" s="26"/>
      <c r="AR82" s="26"/>
      <c r="AS82" s="26"/>
      <c r="AT82" s="26"/>
      <c r="AU82" s="24"/>
      <c r="AV82" s="24"/>
      <c r="AW82" s="24"/>
      <c r="AX82" s="24"/>
      <c r="AY82" s="24"/>
      <c r="AZ82" s="24"/>
      <c r="BA82" s="24"/>
      <c r="BB82" s="24"/>
      <c r="BC82" s="24"/>
      <c r="BD82" s="24"/>
      <c r="BE82" s="24"/>
      <c r="BF82" s="24"/>
      <c r="BG82" s="24"/>
      <c r="BH82" s="24"/>
      <c r="BI82" s="24"/>
      <c r="BJ82" s="24"/>
    </row>
    <row r="83" spans="1:62">
      <c r="A83" s="6" t="s">
        <v>13</v>
      </c>
      <c r="B83" s="18"/>
      <c r="C83" s="18"/>
      <c r="D83" s="18"/>
      <c r="E83" s="18"/>
      <c r="F83" s="18"/>
      <c r="G83" s="18"/>
      <c r="H83" s="18"/>
      <c r="I83" s="18"/>
      <c r="J83" s="18"/>
      <c r="K83" s="18"/>
      <c r="L83" s="163"/>
      <c r="M83" s="18"/>
      <c r="N83" s="18"/>
      <c r="O83" s="18"/>
      <c r="P83" s="18"/>
      <c r="Q83" s="163"/>
      <c r="R83" s="24"/>
      <c r="S83" s="24"/>
      <c r="T83" s="24"/>
      <c r="U83" s="24"/>
      <c r="V83" s="24"/>
      <c r="W83" s="24"/>
      <c r="X83" s="24"/>
      <c r="Y83" s="24"/>
      <c r="Z83" s="24"/>
      <c r="AA83" s="24"/>
      <c r="AB83" s="24"/>
      <c r="AC83" s="24"/>
      <c r="AD83" s="24"/>
      <c r="AE83" s="24"/>
      <c r="AF83" s="24"/>
      <c r="AG83" s="26"/>
      <c r="AH83" s="26"/>
      <c r="AI83" s="26"/>
      <c r="AJ83" s="26"/>
      <c r="AK83" s="26"/>
      <c r="AL83" s="26"/>
      <c r="AM83" s="26"/>
      <c r="AN83" s="26"/>
      <c r="AO83" s="26"/>
      <c r="AP83" s="26"/>
      <c r="AQ83" s="26"/>
      <c r="AR83" s="26"/>
      <c r="AS83" s="26"/>
      <c r="AT83" s="26"/>
      <c r="AU83" s="24"/>
      <c r="AV83" s="24"/>
      <c r="AW83" s="24"/>
      <c r="AX83" s="24"/>
      <c r="AY83" s="24"/>
      <c r="AZ83" s="24"/>
      <c r="BA83" s="24"/>
      <c r="BB83" s="24"/>
      <c r="BC83" s="24"/>
      <c r="BD83" s="24"/>
      <c r="BE83" s="24"/>
      <c r="BF83" s="24"/>
      <c r="BG83" s="24"/>
      <c r="BH83" s="24"/>
      <c r="BI83" s="24"/>
      <c r="BJ83" s="24"/>
    </row>
    <row r="84" spans="1:62">
      <c r="A84" s="7" t="s">
        <v>20</v>
      </c>
      <c r="B84" s="11">
        <v>1.2</v>
      </c>
      <c r="C84" s="11">
        <v>1</v>
      </c>
      <c r="D84" s="11">
        <v>1.2</v>
      </c>
      <c r="E84" s="11">
        <v>0.9</v>
      </c>
      <c r="F84" s="11">
        <v>1</v>
      </c>
      <c r="G84" s="11">
        <v>1</v>
      </c>
      <c r="H84" s="11">
        <v>1.2</v>
      </c>
      <c r="I84" s="11">
        <v>1.3</v>
      </c>
      <c r="J84" s="11">
        <v>1.7</v>
      </c>
      <c r="K84" s="11">
        <v>3.1</v>
      </c>
      <c r="L84" s="162">
        <v>4.5999999999999996</v>
      </c>
      <c r="M84" s="11">
        <v>1.2</v>
      </c>
      <c r="N84" s="11">
        <v>0.9</v>
      </c>
      <c r="O84" s="11">
        <v>0.5</v>
      </c>
      <c r="P84" s="11">
        <v>0.4</v>
      </c>
      <c r="Q84" s="162">
        <v>0.4</v>
      </c>
      <c r="R84" s="41"/>
      <c r="S84" s="41"/>
      <c r="T84" s="41"/>
      <c r="U84" s="41"/>
      <c r="V84" s="41"/>
      <c r="W84" s="41"/>
      <c r="X84" s="41"/>
      <c r="Y84" s="41"/>
      <c r="Z84" s="41"/>
      <c r="AA84" s="41"/>
      <c r="AB84" s="41"/>
      <c r="AC84" s="41"/>
      <c r="AD84" s="41"/>
      <c r="AE84" s="41"/>
      <c r="AF84" s="24"/>
      <c r="AG84" s="26"/>
      <c r="AH84" s="26"/>
      <c r="AI84" s="26"/>
      <c r="AJ84" s="26"/>
      <c r="AK84" s="26"/>
      <c r="AL84" s="26"/>
      <c r="AM84" s="26"/>
      <c r="AN84" s="26"/>
      <c r="AO84" s="26"/>
      <c r="AP84" s="26"/>
      <c r="AQ84" s="26"/>
      <c r="AR84" s="26"/>
      <c r="AS84" s="26"/>
      <c r="AT84" s="26"/>
      <c r="AU84" s="24"/>
      <c r="AV84" s="24"/>
      <c r="AW84" s="24"/>
      <c r="AX84" s="24"/>
      <c r="AY84" s="24"/>
      <c r="AZ84" s="24"/>
      <c r="BA84" s="24"/>
      <c r="BB84" s="24"/>
      <c r="BC84" s="24"/>
      <c r="BD84" s="24"/>
      <c r="BE84" s="24"/>
      <c r="BF84" s="24"/>
      <c r="BG84" s="24"/>
      <c r="BH84" s="24"/>
      <c r="BI84" s="24"/>
      <c r="BJ84" s="24"/>
    </row>
    <row r="85" spans="1:62">
      <c r="A85" s="7" t="s">
        <v>21</v>
      </c>
      <c r="B85" s="11">
        <v>0.9</v>
      </c>
      <c r="C85" s="11">
        <v>1.6</v>
      </c>
      <c r="D85" s="11">
        <v>1.5</v>
      </c>
      <c r="E85" s="11">
        <v>1.8</v>
      </c>
      <c r="F85" s="11">
        <v>2.1</v>
      </c>
      <c r="G85" s="11">
        <v>2.9</v>
      </c>
      <c r="H85" s="11">
        <v>2.8</v>
      </c>
      <c r="I85" s="11">
        <v>2.5</v>
      </c>
      <c r="J85" s="11">
        <v>2.5</v>
      </c>
      <c r="K85" s="11">
        <v>5.0999999999999996</v>
      </c>
      <c r="L85" s="162">
        <v>9.3000000000000007</v>
      </c>
      <c r="M85" s="11">
        <v>1.1000000000000001</v>
      </c>
      <c r="N85" s="11">
        <v>0.8</v>
      </c>
      <c r="O85" s="11">
        <v>0.8</v>
      </c>
      <c r="P85" s="11">
        <v>0.6</v>
      </c>
      <c r="Q85" s="162">
        <v>0.6</v>
      </c>
      <c r="R85" s="41"/>
      <c r="S85" s="41"/>
      <c r="T85" s="41"/>
      <c r="U85" s="41"/>
      <c r="V85" s="41"/>
      <c r="W85" s="41"/>
      <c r="X85" s="41"/>
      <c r="Y85" s="41"/>
      <c r="Z85" s="41"/>
      <c r="AA85" s="41"/>
      <c r="AB85" s="41"/>
      <c r="AC85" s="41"/>
      <c r="AD85" s="41"/>
      <c r="AE85" s="41"/>
      <c r="AF85" s="24"/>
      <c r="AG85" s="26"/>
      <c r="AH85" s="26"/>
      <c r="AI85" s="26"/>
      <c r="AJ85" s="26"/>
      <c r="AK85" s="26"/>
      <c r="AL85" s="26"/>
      <c r="AM85" s="26"/>
      <c r="AN85" s="26"/>
      <c r="AO85" s="26"/>
      <c r="AP85" s="26"/>
      <c r="AQ85" s="26"/>
      <c r="AR85" s="26"/>
      <c r="AS85" s="26"/>
      <c r="AT85" s="26"/>
      <c r="AU85" s="24"/>
      <c r="AV85" s="24"/>
      <c r="AW85" s="24"/>
      <c r="AX85" s="24"/>
      <c r="AY85" s="24"/>
      <c r="AZ85" s="24"/>
      <c r="BA85" s="24"/>
      <c r="BB85" s="24"/>
      <c r="BC85" s="24"/>
      <c r="BD85" s="24"/>
      <c r="BE85" s="24"/>
      <c r="BF85" s="24"/>
      <c r="BG85" s="24"/>
      <c r="BH85" s="24"/>
      <c r="BI85" s="24"/>
      <c r="BJ85" s="24"/>
    </row>
    <row r="86" spans="1:62">
      <c r="A86" s="8" t="s">
        <v>14</v>
      </c>
      <c r="B86" s="12">
        <v>0.8</v>
      </c>
      <c r="C86" s="12">
        <v>0.7</v>
      </c>
      <c r="D86" s="12">
        <v>0.9</v>
      </c>
      <c r="E86" s="12">
        <v>0.9</v>
      </c>
      <c r="F86" s="12">
        <v>1</v>
      </c>
      <c r="G86" s="12">
        <v>1</v>
      </c>
      <c r="H86" s="12">
        <v>1.4</v>
      </c>
      <c r="I86" s="12">
        <v>1.1000000000000001</v>
      </c>
      <c r="J86" s="12">
        <v>1.3</v>
      </c>
      <c r="K86" s="12">
        <v>2.6</v>
      </c>
      <c r="L86" s="160">
        <v>3.8</v>
      </c>
      <c r="M86" s="12">
        <v>0.7</v>
      </c>
      <c r="N86" s="12">
        <v>0.6</v>
      </c>
      <c r="O86" s="12">
        <v>0.5</v>
      </c>
      <c r="P86" s="12">
        <v>0.4</v>
      </c>
      <c r="Q86" s="161">
        <v>0.4</v>
      </c>
      <c r="R86" s="41"/>
      <c r="S86" s="41"/>
      <c r="T86" s="41"/>
      <c r="U86" s="41"/>
      <c r="V86" s="41"/>
      <c r="W86" s="41"/>
      <c r="X86" s="41"/>
      <c r="Y86" s="41"/>
      <c r="Z86" s="41"/>
      <c r="AA86" s="41"/>
      <c r="AB86" s="41"/>
      <c r="AC86" s="41"/>
      <c r="AD86" s="41"/>
      <c r="AE86" s="41"/>
      <c r="AF86" s="24"/>
      <c r="AG86" s="26"/>
      <c r="AH86" s="26"/>
      <c r="AI86" s="26"/>
      <c r="AJ86" s="26"/>
      <c r="AK86" s="26"/>
      <c r="AL86" s="26"/>
      <c r="AM86" s="26"/>
      <c r="AN86" s="26"/>
      <c r="AO86" s="26"/>
      <c r="AP86" s="26"/>
      <c r="AQ86" s="26"/>
      <c r="AR86" s="26"/>
      <c r="AS86" s="26"/>
      <c r="AT86" s="26"/>
      <c r="AU86" s="24"/>
      <c r="AV86" s="24"/>
      <c r="AW86" s="24"/>
      <c r="AX86" s="24"/>
      <c r="AY86" s="24"/>
      <c r="AZ86" s="24"/>
      <c r="BA86" s="24"/>
      <c r="BB86" s="24"/>
      <c r="BC86" s="24"/>
      <c r="BD86" s="24"/>
      <c r="BE86" s="24"/>
      <c r="BF86" s="24"/>
      <c r="BG86" s="24"/>
      <c r="BH86" s="24"/>
      <c r="BI86" s="24"/>
      <c r="BJ86" s="24"/>
    </row>
    <row r="87" spans="1:62" s="9" customFormat="1" ht="15">
      <c r="A87" s="18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R88" s="30"/>
      <c r="S88" s="30"/>
      <c r="T88" s="30"/>
      <c r="U88" s="30"/>
      <c r="V88" s="30"/>
      <c r="W88" s="30"/>
      <c r="X88" s="30"/>
      <c r="Y88" s="30"/>
      <c r="Z88" s="30"/>
      <c r="AA88" s="30"/>
      <c r="AB88" s="30"/>
      <c r="AC88" s="30"/>
      <c r="AD88" s="30"/>
      <c r="AE88" s="30"/>
      <c r="AF88" s="30"/>
      <c r="AG88" s="19"/>
      <c r="AH88" s="19"/>
      <c r="AI88" s="19"/>
      <c r="AJ88" s="19"/>
      <c r="AK88" s="19"/>
      <c r="AL88" s="19"/>
      <c r="AM88" s="19"/>
      <c r="AN88" s="19"/>
      <c r="AO88" s="19"/>
      <c r="AP88" s="19"/>
      <c r="AQ88" s="19"/>
      <c r="AR88" s="19"/>
      <c r="AS88" s="19"/>
      <c r="AT88" s="19"/>
      <c r="AU88" s="30"/>
      <c r="AV88" s="30"/>
      <c r="AW88" s="30"/>
      <c r="AX88" s="30"/>
      <c r="AY88" s="30"/>
      <c r="AZ88" s="30"/>
      <c r="BA88" s="30"/>
      <c r="BB88" s="30"/>
      <c r="BC88" s="30"/>
      <c r="BD88" s="30"/>
      <c r="BE88" s="30"/>
      <c r="BF88" s="30"/>
      <c r="BG88" s="30"/>
      <c r="BH88" s="30"/>
      <c r="BI88" s="30"/>
      <c r="BJ88" s="30"/>
    </row>
    <row r="89" spans="1:62">
      <c r="A89" s="6" t="s">
        <v>4</v>
      </c>
      <c r="B89" s="18"/>
      <c r="C89" s="18"/>
      <c r="D89" s="18"/>
      <c r="E89" s="18"/>
      <c r="F89" s="18"/>
      <c r="G89" s="18"/>
      <c r="H89" s="18"/>
      <c r="I89" s="18"/>
      <c r="J89" s="18"/>
      <c r="K89" s="18"/>
      <c r="L89" s="18"/>
      <c r="M89" s="18"/>
      <c r="N89" s="18"/>
      <c r="O89" s="18"/>
      <c r="P89" s="18"/>
      <c r="R89" s="24"/>
      <c r="S89" s="24"/>
      <c r="T89" s="24"/>
      <c r="U89" s="24"/>
      <c r="V89" s="24"/>
      <c r="W89" s="24"/>
      <c r="X89" s="24"/>
      <c r="Y89" s="24"/>
      <c r="Z89" s="24"/>
      <c r="AA89" s="24"/>
      <c r="AB89" s="24"/>
      <c r="AC89" s="24"/>
      <c r="AD89" s="24"/>
      <c r="AE89" s="24"/>
      <c r="AF89" s="24"/>
      <c r="AG89" s="26"/>
      <c r="AH89" s="26"/>
      <c r="AI89" s="26"/>
      <c r="AJ89" s="26"/>
      <c r="AK89" s="26"/>
      <c r="AL89" s="26"/>
      <c r="AM89" s="26"/>
      <c r="AN89" s="26"/>
      <c r="AO89" s="26"/>
      <c r="AP89" s="26"/>
      <c r="AQ89" s="26"/>
      <c r="AR89" s="26"/>
      <c r="AS89" s="26"/>
      <c r="AT89" s="26"/>
      <c r="AU89" s="24"/>
      <c r="AV89" s="24"/>
      <c r="AW89" s="24"/>
      <c r="AX89" s="24"/>
      <c r="AY89" s="24"/>
      <c r="AZ89" s="24"/>
      <c r="BA89" s="24"/>
      <c r="BB89" s="24"/>
      <c r="BC89" s="24"/>
      <c r="BD89" s="24"/>
      <c r="BE89" s="24"/>
      <c r="BF89" s="24"/>
      <c r="BG89" s="24"/>
      <c r="BH89" s="24"/>
      <c r="BI89" s="24"/>
      <c r="BJ89" s="24"/>
    </row>
    <row r="90" spans="1:62">
      <c r="A90" s="7" t="s">
        <v>5</v>
      </c>
      <c r="B90" s="11">
        <v>0.6</v>
      </c>
      <c r="C90" s="11">
        <v>0.2</v>
      </c>
      <c r="D90" s="11">
        <v>0.1</v>
      </c>
      <c r="E90" s="11">
        <v>0</v>
      </c>
      <c r="F90" s="11">
        <v>0</v>
      </c>
      <c r="G90" s="11">
        <v>0</v>
      </c>
      <c r="H90" s="11">
        <v>0</v>
      </c>
      <c r="I90" s="11">
        <v>0.1</v>
      </c>
      <c r="J90" s="11">
        <v>0.8</v>
      </c>
      <c r="K90" s="11">
        <v>1</v>
      </c>
      <c r="L90" s="162">
        <v>2</v>
      </c>
      <c r="M90" s="11">
        <v>0.4</v>
      </c>
      <c r="N90" s="11">
        <v>0.3</v>
      </c>
      <c r="O90" s="11">
        <v>0.1</v>
      </c>
      <c r="P90" s="11">
        <v>0.1</v>
      </c>
      <c r="Q90" s="162">
        <v>0.2</v>
      </c>
      <c r="R90" s="41"/>
      <c r="S90" s="41"/>
      <c r="T90" s="41"/>
      <c r="U90" s="41"/>
      <c r="V90" s="41"/>
      <c r="W90" s="41"/>
      <c r="X90" s="41"/>
      <c r="Y90" s="41"/>
      <c r="Z90" s="41"/>
      <c r="AA90" s="41"/>
      <c r="AB90" s="41"/>
      <c r="AC90" s="41"/>
      <c r="AD90" s="41"/>
      <c r="AE90" s="41"/>
      <c r="AF90" s="24"/>
      <c r="AG90" s="26"/>
      <c r="AH90" s="26"/>
      <c r="AI90" s="26"/>
      <c r="AJ90" s="26"/>
      <c r="AK90" s="26"/>
      <c r="AL90" s="26"/>
      <c r="AM90" s="26"/>
      <c r="AN90" s="26"/>
      <c r="AO90" s="26"/>
      <c r="AP90" s="26"/>
      <c r="AQ90" s="26"/>
      <c r="AR90" s="26"/>
      <c r="AS90" s="26"/>
      <c r="AT90" s="26"/>
      <c r="AU90" s="24"/>
      <c r="AV90" s="24"/>
      <c r="AW90" s="24"/>
      <c r="AX90" s="24"/>
      <c r="AY90" s="24"/>
      <c r="AZ90" s="24"/>
      <c r="BA90" s="24"/>
      <c r="BB90" s="24"/>
      <c r="BC90" s="24"/>
      <c r="BD90" s="24"/>
      <c r="BE90" s="24"/>
      <c r="BF90" s="24"/>
      <c r="BG90" s="24"/>
      <c r="BH90" s="24"/>
      <c r="BI90" s="24"/>
      <c r="BJ90" s="24"/>
    </row>
    <row r="91" spans="1:62">
      <c r="A91" s="7" t="s">
        <v>6</v>
      </c>
      <c r="B91" s="11">
        <v>1.2</v>
      </c>
      <c r="C91" s="11">
        <v>0.2</v>
      </c>
      <c r="D91" s="11">
        <v>0.3</v>
      </c>
      <c r="E91" s="11">
        <v>0.3</v>
      </c>
      <c r="F91" s="11">
        <v>0.3</v>
      </c>
      <c r="G91" s="11">
        <v>0.2</v>
      </c>
      <c r="H91" s="11">
        <v>0.4</v>
      </c>
      <c r="I91" s="11">
        <v>0.2</v>
      </c>
      <c r="J91" s="11">
        <v>1.1000000000000001</v>
      </c>
      <c r="K91" s="11">
        <v>1.4</v>
      </c>
      <c r="L91" s="162">
        <v>2.5</v>
      </c>
      <c r="M91" s="11">
        <v>0.5</v>
      </c>
      <c r="N91" s="11">
        <v>0.5</v>
      </c>
      <c r="O91" s="11">
        <v>0.2</v>
      </c>
      <c r="P91" s="11">
        <v>0.2</v>
      </c>
      <c r="Q91" s="162">
        <v>0.3</v>
      </c>
      <c r="R91" s="41"/>
      <c r="S91" s="41"/>
      <c r="T91" s="41"/>
      <c r="U91" s="41"/>
      <c r="V91" s="41"/>
      <c r="W91" s="41"/>
      <c r="X91" s="41"/>
      <c r="Y91" s="41"/>
      <c r="Z91" s="41"/>
      <c r="AA91" s="41"/>
      <c r="AB91" s="41"/>
      <c r="AC91" s="41"/>
      <c r="AD91" s="41"/>
      <c r="AE91" s="41"/>
      <c r="AF91" s="24"/>
      <c r="AG91" s="26"/>
      <c r="AH91" s="26"/>
      <c r="AI91" s="26"/>
      <c r="AJ91" s="26"/>
      <c r="AK91" s="26"/>
      <c r="AL91" s="26"/>
      <c r="AM91" s="26"/>
      <c r="AN91" s="26"/>
      <c r="AO91" s="26"/>
      <c r="AP91" s="26"/>
      <c r="AQ91" s="26"/>
      <c r="AR91" s="26"/>
      <c r="AS91" s="26"/>
      <c r="AT91" s="26"/>
      <c r="AU91" s="24"/>
      <c r="AV91" s="24"/>
      <c r="AW91" s="24"/>
      <c r="AX91" s="24"/>
      <c r="AY91" s="24"/>
      <c r="AZ91" s="24"/>
      <c r="BA91" s="24"/>
      <c r="BB91" s="24"/>
      <c r="BC91" s="24"/>
      <c r="BD91" s="24"/>
      <c r="BE91" s="24"/>
      <c r="BF91" s="24"/>
      <c r="BG91" s="24"/>
      <c r="BH91" s="24"/>
      <c r="BI91" s="24"/>
      <c r="BJ91" s="24"/>
    </row>
    <row r="92" spans="1:62">
      <c r="A92" s="7" t="s">
        <v>7</v>
      </c>
      <c r="B92" s="11">
        <v>0.4</v>
      </c>
      <c r="C92" s="11">
        <v>0.4</v>
      </c>
      <c r="D92" s="11">
        <v>0</v>
      </c>
      <c r="E92" s="11">
        <v>0.1</v>
      </c>
      <c r="F92" s="11">
        <v>0.2</v>
      </c>
      <c r="G92" s="11">
        <v>0.5</v>
      </c>
      <c r="H92" s="11">
        <v>0.2</v>
      </c>
      <c r="I92" s="11">
        <v>0.6</v>
      </c>
      <c r="J92" s="11">
        <v>1.2</v>
      </c>
      <c r="K92" s="11">
        <v>1</v>
      </c>
      <c r="L92" s="162">
        <v>3.2</v>
      </c>
      <c r="M92" s="11">
        <v>0.5</v>
      </c>
      <c r="N92" s="11">
        <v>0.3</v>
      </c>
      <c r="O92" s="11">
        <v>0.2</v>
      </c>
      <c r="P92" s="11">
        <v>0.2</v>
      </c>
      <c r="Q92" s="162">
        <v>0.5</v>
      </c>
      <c r="R92" s="41"/>
      <c r="S92" s="41"/>
      <c r="T92" s="41"/>
      <c r="U92" s="41"/>
      <c r="V92" s="41"/>
      <c r="W92" s="41"/>
      <c r="X92" s="41"/>
      <c r="Y92" s="41"/>
      <c r="Z92" s="41"/>
      <c r="AA92" s="41"/>
      <c r="AB92" s="41"/>
      <c r="AC92" s="41"/>
      <c r="AD92" s="41"/>
      <c r="AE92" s="41"/>
      <c r="AF92" s="24"/>
      <c r="AG92" s="26"/>
      <c r="AH92" s="26"/>
      <c r="AI92" s="26"/>
      <c r="AJ92" s="26"/>
      <c r="AK92" s="26"/>
      <c r="AL92" s="26"/>
      <c r="AM92" s="26"/>
      <c r="AN92" s="26"/>
      <c r="AO92" s="26"/>
      <c r="AP92" s="26"/>
      <c r="AQ92" s="26"/>
      <c r="AR92" s="26"/>
      <c r="AS92" s="26"/>
      <c r="AT92" s="26"/>
      <c r="AU92" s="24"/>
      <c r="AV92" s="24"/>
      <c r="AW92" s="24"/>
      <c r="AX92" s="24"/>
      <c r="AY92" s="24"/>
      <c r="AZ92" s="24"/>
      <c r="BA92" s="24"/>
      <c r="BB92" s="24"/>
      <c r="BC92" s="24"/>
      <c r="BD92" s="24"/>
      <c r="BE92" s="24"/>
      <c r="BF92" s="24"/>
      <c r="BG92" s="24"/>
      <c r="BH92" s="24"/>
      <c r="BI92" s="24"/>
      <c r="BJ92" s="24"/>
    </row>
    <row r="93" spans="1:62">
      <c r="A93" s="7" t="s">
        <v>8</v>
      </c>
      <c r="B93" s="11">
        <v>0.3</v>
      </c>
      <c r="C93" s="11">
        <v>0</v>
      </c>
      <c r="D93" s="11">
        <v>0.3</v>
      </c>
      <c r="E93" s="11">
        <v>0</v>
      </c>
      <c r="F93" s="11">
        <v>0.4</v>
      </c>
      <c r="G93" s="11">
        <v>0.6</v>
      </c>
      <c r="H93" s="11">
        <v>0.2</v>
      </c>
      <c r="I93" s="11">
        <v>0.2</v>
      </c>
      <c r="J93" s="11">
        <v>1.7</v>
      </c>
      <c r="K93" s="11">
        <v>1.8</v>
      </c>
      <c r="L93" s="162">
        <v>2</v>
      </c>
      <c r="M93" s="11">
        <v>0.7</v>
      </c>
      <c r="N93" s="11">
        <v>0.1</v>
      </c>
      <c r="O93" s="11">
        <v>0.2</v>
      </c>
      <c r="P93" s="11">
        <v>0.2</v>
      </c>
      <c r="Q93" s="162">
        <v>0.3</v>
      </c>
      <c r="R93" s="41"/>
      <c r="S93" s="41"/>
      <c r="T93" s="41"/>
      <c r="U93" s="41"/>
      <c r="V93" s="41"/>
      <c r="W93" s="41"/>
      <c r="X93" s="41"/>
      <c r="Y93" s="41"/>
      <c r="Z93" s="41"/>
      <c r="AA93" s="41"/>
      <c r="AB93" s="41"/>
      <c r="AC93" s="41"/>
      <c r="AD93" s="41"/>
      <c r="AE93" s="41"/>
      <c r="AF93" s="24"/>
      <c r="AG93" s="26"/>
      <c r="AH93" s="26"/>
      <c r="AI93" s="26"/>
      <c r="AJ93" s="26"/>
      <c r="AK93" s="26"/>
      <c r="AL93" s="26"/>
      <c r="AM93" s="26"/>
      <c r="AN93" s="26"/>
      <c r="AO93" s="26"/>
      <c r="AP93" s="26"/>
      <c r="AQ93" s="26"/>
      <c r="AR93" s="26"/>
      <c r="AS93" s="26"/>
      <c r="AT93" s="26"/>
      <c r="AU93" s="24"/>
      <c r="AV93" s="24"/>
      <c r="AW93" s="24"/>
      <c r="AX93" s="24"/>
      <c r="AY93" s="24"/>
      <c r="AZ93" s="24"/>
      <c r="BA93" s="24"/>
      <c r="BB93" s="24"/>
      <c r="BC93" s="24"/>
      <c r="BD93" s="24"/>
      <c r="BE93" s="24"/>
      <c r="BF93" s="24"/>
      <c r="BG93" s="24"/>
      <c r="BH93" s="24"/>
      <c r="BI93" s="24"/>
      <c r="BJ93" s="24"/>
    </row>
    <row r="94" spans="1:62">
      <c r="A94" s="7" t="s">
        <v>9</v>
      </c>
      <c r="B94" s="11">
        <v>2.4</v>
      </c>
      <c r="C94" s="11">
        <v>0.6</v>
      </c>
      <c r="D94" s="11">
        <v>0</v>
      </c>
      <c r="E94" s="11">
        <v>0.5</v>
      </c>
      <c r="F94" s="11">
        <v>1.6</v>
      </c>
      <c r="G94" s="11">
        <v>0.4</v>
      </c>
      <c r="H94" s="11">
        <v>0</v>
      </c>
      <c r="I94" s="11">
        <v>0.3</v>
      </c>
      <c r="J94" s="11">
        <v>1.3</v>
      </c>
      <c r="K94" s="11">
        <v>2.1</v>
      </c>
      <c r="L94" s="162">
        <v>3.1</v>
      </c>
      <c r="M94" s="11">
        <v>0.8</v>
      </c>
      <c r="N94" s="11">
        <v>1.2</v>
      </c>
      <c r="O94" s="11">
        <v>0.4</v>
      </c>
      <c r="P94" s="11">
        <v>0.5</v>
      </c>
      <c r="Q94" s="162">
        <v>0.5</v>
      </c>
      <c r="R94" s="41"/>
      <c r="S94" s="41"/>
      <c r="T94" s="41"/>
      <c r="U94" s="41"/>
      <c r="V94" s="41"/>
      <c r="W94" s="41"/>
      <c r="X94" s="41"/>
      <c r="Y94" s="41"/>
      <c r="Z94" s="41"/>
      <c r="AA94" s="41"/>
      <c r="AB94" s="41"/>
      <c r="AC94" s="41"/>
      <c r="AD94" s="41"/>
      <c r="AE94" s="41"/>
      <c r="AF94" s="24"/>
      <c r="AG94" s="26"/>
      <c r="AH94" s="26"/>
      <c r="AI94" s="26"/>
      <c r="AJ94" s="26"/>
      <c r="AK94" s="26"/>
      <c r="AL94" s="26"/>
      <c r="AM94" s="26"/>
      <c r="AN94" s="26"/>
      <c r="AO94" s="26"/>
      <c r="AP94" s="26"/>
      <c r="AQ94" s="26"/>
      <c r="AR94" s="26"/>
      <c r="AS94" s="26"/>
      <c r="AT94" s="26"/>
      <c r="AU94" s="24"/>
      <c r="AV94" s="24"/>
      <c r="AW94" s="24"/>
      <c r="AX94" s="24"/>
      <c r="AY94" s="24"/>
      <c r="AZ94" s="24"/>
      <c r="BA94" s="24"/>
      <c r="BB94" s="24"/>
      <c r="BC94" s="24"/>
      <c r="BD94" s="24"/>
      <c r="BE94" s="24"/>
      <c r="BF94" s="24"/>
      <c r="BG94" s="24"/>
      <c r="BH94" s="24"/>
      <c r="BI94" s="24"/>
      <c r="BJ94" s="24"/>
    </row>
    <row r="95" spans="1:62">
      <c r="A95" s="7" t="s">
        <v>10</v>
      </c>
      <c r="B95" s="11">
        <v>0</v>
      </c>
      <c r="C95" s="11">
        <v>0</v>
      </c>
      <c r="D95" s="11">
        <v>0</v>
      </c>
      <c r="E95" s="11">
        <v>0</v>
      </c>
      <c r="F95" s="11">
        <v>0</v>
      </c>
      <c r="G95" s="11">
        <v>0</v>
      </c>
      <c r="H95" s="11">
        <v>0.3</v>
      </c>
      <c r="I95" s="11">
        <v>0</v>
      </c>
      <c r="J95" s="11">
        <v>2.1</v>
      </c>
      <c r="K95" s="11">
        <v>2.2999999999999998</v>
      </c>
      <c r="L95" s="162">
        <v>4.3</v>
      </c>
      <c r="M95" s="11">
        <v>0.8</v>
      </c>
      <c r="N95" s="11">
        <v>0</v>
      </c>
      <c r="O95" s="11">
        <v>0.1</v>
      </c>
      <c r="P95" s="11">
        <v>0.1</v>
      </c>
      <c r="Q95" s="162">
        <v>0.6</v>
      </c>
      <c r="R95" s="41"/>
      <c r="S95" s="41"/>
      <c r="T95" s="41"/>
      <c r="U95" s="41"/>
      <c r="V95" s="41"/>
      <c r="W95" s="41"/>
      <c r="X95" s="41"/>
      <c r="Y95" s="41"/>
      <c r="Z95" s="41"/>
      <c r="AA95" s="41"/>
      <c r="AB95" s="41"/>
      <c r="AC95" s="41"/>
      <c r="AD95" s="41"/>
      <c r="AE95" s="41"/>
      <c r="AF95" s="24"/>
      <c r="AG95" s="26"/>
      <c r="AH95" s="26"/>
      <c r="AI95" s="26"/>
      <c r="AJ95" s="26"/>
      <c r="AK95" s="26"/>
      <c r="AL95" s="26"/>
      <c r="AM95" s="26"/>
      <c r="AN95" s="26"/>
      <c r="AO95" s="26"/>
      <c r="AP95" s="26"/>
      <c r="AQ95" s="26"/>
      <c r="AR95" s="26"/>
      <c r="AS95" s="26"/>
      <c r="AT95" s="26"/>
      <c r="AU95" s="24"/>
      <c r="AV95" s="24"/>
      <c r="AW95" s="24"/>
      <c r="AX95" s="24"/>
      <c r="AY95" s="24"/>
      <c r="AZ95" s="24"/>
      <c r="BA95" s="24"/>
      <c r="BB95" s="24"/>
      <c r="BC95" s="24"/>
      <c r="BD95" s="24"/>
      <c r="BE95" s="24"/>
      <c r="BF95" s="24"/>
      <c r="BG95" s="24"/>
      <c r="BH95" s="24"/>
      <c r="BI95" s="24"/>
      <c r="BJ95" s="24"/>
    </row>
    <row r="96" spans="1:62">
      <c r="A96" s="7" t="s">
        <v>11</v>
      </c>
      <c r="B96" s="11">
        <v>6.4</v>
      </c>
      <c r="C96" s="11">
        <v>10.6</v>
      </c>
      <c r="D96" s="11">
        <v>6.2</v>
      </c>
      <c r="E96" s="11">
        <v>4.0999999999999996</v>
      </c>
      <c r="F96" s="11">
        <v>5.4</v>
      </c>
      <c r="G96" s="11">
        <v>3.5</v>
      </c>
      <c r="H96" s="11">
        <v>3.4</v>
      </c>
      <c r="I96" s="11">
        <v>3.5</v>
      </c>
      <c r="J96" s="11">
        <v>3.2</v>
      </c>
      <c r="K96" s="11">
        <v>3.3</v>
      </c>
      <c r="L96" s="162">
        <v>6.5</v>
      </c>
      <c r="M96" s="11">
        <v>9.1999999999999993</v>
      </c>
      <c r="N96" s="11">
        <v>7.6</v>
      </c>
      <c r="O96" s="11">
        <v>3.5</v>
      </c>
      <c r="P96" s="11">
        <v>4.0999999999999996</v>
      </c>
      <c r="Q96" s="162">
        <v>3.8</v>
      </c>
      <c r="R96" s="41"/>
      <c r="S96" s="41"/>
      <c r="T96" s="41"/>
      <c r="U96" s="41"/>
      <c r="V96" s="41"/>
      <c r="W96" s="41"/>
      <c r="X96" s="41"/>
      <c r="Y96" s="41"/>
      <c r="Z96" s="41"/>
      <c r="AA96" s="41"/>
      <c r="AB96" s="41"/>
      <c r="AC96" s="41"/>
      <c r="AD96" s="41"/>
      <c r="AE96" s="41"/>
      <c r="AF96" s="24"/>
      <c r="AG96" s="26"/>
      <c r="AH96" s="26"/>
      <c r="AI96" s="26"/>
      <c r="AJ96" s="26"/>
      <c r="AK96" s="26"/>
      <c r="AL96" s="26"/>
      <c r="AM96" s="26"/>
      <c r="AN96" s="26"/>
      <c r="AO96" s="26"/>
      <c r="AP96" s="26"/>
      <c r="AQ96" s="26"/>
      <c r="AR96" s="26"/>
      <c r="AS96" s="26"/>
      <c r="AT96" s="26"/>
      <c r="AU96" s="24"/>
      <c r="AV96" s="24"/>
      <c r="AW96" s="24"/>
      <c r="AX96" s="24"/>
      <c r="AY96" s="24"/>
      <c r="AZ96" s="24"/>
      <c r="BA96" s="24"/>
      <c r="BB96" s="24"/>
      <c r="BC96" s="24"/>
      <c r="BD96" s="24"/>
      <c r="BE96" s="24"/>
      <c r="BF96" s="24"/>
      <c r="BG96" s="24"/>
      <c r="BH96" s="24"/>
      <c r="BI96" s="24"/>
      <c r="BJ96" s="24"/>
    </row>
    <row r="97" spans="1:62">
      <c r="A97" s="7" t="s">
        <v>12</v>
      </c>
      <c r="B97" s="11">
        <v>0</v>
      </c>
      <c r="C97" s="11">
        <v>0</v>
      </c>
      <c r="D97" s="11">
        <v>0</v>
      </c>
      <c r="E97" s="11">
        <v>0</v>
      </c>
      <c r="F97" s="11">
        <v>0</v>
      </c>
      <c r="G97" s="11">
        <v>0</v>
      </c>
      <c r="H97" s="11">
        <v>0</v>
      </c>
      <c r="I97" s="11">
        <v>0</v>
      </c>
      <c r="J97" s="11">
        <v>1.9</v>
      </c>
      <c r="K97" s="11">
        <v>2.2999999999999998</v>
      </c>
      <c r="L97" s="162">
        <v>6.4</v>
      </c>
      <c r="M97" s="11">
        <v>1.2</v>
      </c>
      <c r="N97" s="11">
        <v>0</v>
      </c>
      <c r="O97" s="11">
        <v>0.1</v>
      </c>
      <c r="P97" s="11">
        <v>0</v>
      </c>
      <c r="Q97" s="162">
        <v>0.5</v>
      </c>
      <c r="R97" s="41"/>
      <c r="S97" s="41"/>
      <c r="T97" s="41"/>
      <c r="U97" s="41"/>
      <c r="V97" s="41"/>
      <c r="W97" s="41"/>
      <c r="X97" s="41"/>
      <c r="Y97" s="41"/>
      <c r="Z97" s="41"/>
      <c r="AA97" s="41"/>
      <c r="AB97" s="41"/>
      <c r="AC97" s="41"/>
      <c r="AD97" s="41"/>
      <c r="AE97" s="41"/>
      <c r="AF97" s="24"/>
      <c r="AG97" s="26"/>
      <c r="AH97" s="26"/>
      <c r="AI97" s="26"/>
      <c r="AJ97" s="26"/>
      <c r="AK97" s="26"/>
      <c r="AL97" s="26"/>
      <c r="AM97" s="26"/>
      <c r="AN97" s="26"/>
      <c r="AO97" s="26"/>
      <c r="AP97" s="26"/>
      <c r="AQ97" s="26"/>
      <c r="AR97" s="26"/>
      <c r="AS97" s="26"/>
      <c r="AT97" s="26"/>
      <c r="AU97" s="24"/>
      <c r="AV97" s="24"/>
      <c r="AW97" s="24"/>
      <c r="AX97" s="24"/>
      <c r="AY97" s="24"/>
      <c r="AZ97" s="24"/>
      <c r="BA97" s="24"/>
      <c r="BB97" s="24"/>
      <c r="BC97" s="24"/>
      <c r="BD97" s="24"/>
      <c r="BE97" s="24"/>
      <c r="BF97" s="24"/>
      <c r="BG97" s="24"/>
      <c r="BH97" s="24"/>
      <c r="BI97" s="24"/>
      <c r="BJ97" s="24"/>
    </row>
    <row r="98" spans="1:62">
      <c r="A98" s="6" t="s">
        <v>15</v>
      </c>
      <c r="B98" s="11"/>
      <c r="C98" s="11"/>
      <c r="D98" s="11"/>
      <c r="E98" s="11"/>
      <c r="F98" s="11"/>
      <c r="G98" s="11"/>
      <c r="H98" s="11"/>
      <c r="I98" s="11"/>
      <c r="J98" s="11"/>
      <c r="K98" s="11"/>
      <c r="L98" s="163"/>
      <c r="M98" s="11"/>
      <c r="N98" s="11"/>
      <c r="O98" s="11"/>
      <c r="P98" s="11"/>
      <c r="Q98" s="163"/>
      <c r="R98" s="24"/>
      <c r="S98" s="24"/>
      <c r="T98" s="24"/>
      <c r="U98" s="24"/>
      <c r="V98" s="24"/>
      <c r="W98" s="24"/>
      <c r="X98" s="24"/>
      <c r="Y98" s="24"/>
      <c r="Z98" s="24"/>
      <c r="AA98" s="24"/>
      <c r="AB98" s="24"/>
      <c r="AC98" s="24"/>
      <c r="AD98" s="24"/>
      <c r="AE98" s="24"/>
      <c r="AF98" s="24"/>
      <c r="AG98" s="26"/>
      <c r="AH98" s="26"/>
      <c r="AI98" s="26"/>
      <c r="AJ98" s="26"/>
      <c r="AK98" s="26"/>
      <c r="AL98" s="26"/>
      <c r="AM98" s="26"/>
      <c r="AN98" s="26"/>
      <c r="AO98" s="26"/>
      <c r="AP98" s="26"/>
      <c r="AQ98" s="26"/>
      <c r="AR98" s="26"/>
      <c r="AS98" s="26"/>
      <c r="AT98" s="26"/>
      <c r="AU98" s="24"/>
      <c r="AV98" s="24"/>
      <c r="AW98" s="24"/>
      <c r="AX98" s="24"/>
      <c r="AY98" s="24"/>
      <c r="AZ98" s="24"/>
      <c r="BA98" s="24"/>
      <c r="BB98" s="24"/>
      <c r="BC98" s="24"/>
      <c r="BD98" s="24"/>
      <c r="BE98" s="24"/>
      <c r="BF98" s="24"/>
      <c r="BG98" s="24"/>
      <c r="BH98" s="24"/>
      <c r="BI98" s="24"/>
      <c r="BJ98" s="24"/>
    </row>
    <row r="99" spans="1:62">
      <c r="A99" s="7" t="s">
        <v>16</v>
      </c>
      <c r="B99" s="11">
        <v>1.2</v>
      </c>
      <c r="C99" s="11">
        <v>1</v>
      </c>
      <c r="D99" s="11">
        <v>0.7</v>
      </c>
      <c r="E99" s="11">
        <v>0.7</v>
      </c>
      <c r="F99" s="11">
        <v>0.9</v>
      </c>
      <c r="G99" s="11">
        <v>1</v>
      </c>
      <c r="H99" s="11">
        <v>0.9</v>
      </c>
      <c r="I99" s="11">
        <v>1</v>
      </c>
      <c r="J99" s="11">
        <v>1</v>
      </c>
      <c r="K99" s="11">
        <v>1.7</v>
      </c>
      <c r="L99" s="162">
        <v>1.8</v>
      </c>
      <c r="M99" s="11">
        <v>1</v>
      </c>
      <c r="N99" s="11">
        <v>0.9</v>
      </c>
      <c r="O99" s="11">
        <v>0.5</v>
      </c>
      <c r="P99" s="11">
        <v>0.5</v>
      </c>
      <c r="Q99" s="162">
        <v>0.5</v>
      </c>
      <c r="R99" s="41"/>
      <c r="S99" s="41"/>
      <c r="T99" s="41"/>
      <c r="U99" s="41"/>
      <c r="V99" s="41"/>
      <c r="W99" s="41"/>
      <c r="X99" s="41"/>
      <c r="Y99" s="41"/>
      <c r="Z99" s="41"/>
      <c r="AA99" s="41"/>
      <c r="AB99" s="41"/>
      <c r="AC99" s="41"/>
      <c r="AD99" s="41"/>
      <c r="AE99" s="41"/>
      <c r="AF99" s="24"/>
      <c r="AG99" s="26"/>
      <c r="AH99" s="26"/>
      <c r="AI99" s="26"/>
      <c r="AJ99" s="26"/>
      <c r="AK99" s="26"/>
      <c r="AL99" s="26"/>
      <c r="AM99" s="26"/>
      <c r="AN99" s="26"/>
      <c r="AO99" s="26"/>
      <c r="AP99" s="26"/>
      <c r="AQ99" s="26"/>
      <c r="AR99" s="26"/>
      <c r="AS99" s="26"/>
      <c r="AT99" s="26"/>
      <c r="AU99" s="24"/>
      <c r="AV99" s="24"/>
      <c r="AW99" s="24"/>
      <c r="AX99" s="24"/>
      <c r="AY99" s="24"/>
      <c r="AZ99" s="24"/>
      <c r="BA99" s="24"/>
      <c r="BB99" s="24"/>
      <c r="BC99" s="24"/>
      <c r="BD99" s="24"/>
      <c r="BE99" s="24"/>
      <c r="BF99" s="24"/>
      <c r="BG99" s="24"/>
      <c r="BH99" s="24"/>
      <c r="BI99" s="24"/>
      <c r="BJ99" s="24"/>
    </row>
    <row r="100" spans="1:62">
      <c r="A100" s="7" t="s">
        <v>17</v>
      </c>
      <c r="B100" s="11">
        <v>4.0999999999999996</v>
      </c>
      <c r="C100" s="11">
        <v>4.0999999999999996</v>
      </c>
      <c r="D100" s="11">
        <v>4.4000000000000004</v>
      </c>
      <c r="E100" s="11">
        <v>4.5</v>
      </c>
      <c r="F100" s="11">
        <v>3.6</v>
      </c>
      <c r="G100" s="11">
        <v>3.9</v>
      </c>
      <c r="H100" s="11">
        <v>4.2</v>
      </c>
      <c r="I100" s="11">
        <v>4</v>
      </c>
      <c r="J100" s="11">
        <v>3.7</v>
      </c>
      <c r="K100" s="11">
        <v>4.5</v>
      </c>
      <c r="L100" s="162">
        <v>4.2</v>
      </c>
      <c r="M100" s="11">
        <v>4.2</v>
      </c>
      <c r="N100" s="11">
        <v>3.7</v>
      </c>
      <c r="O100" s="11">
        <v>2.6</v>
      </c>
      <c r="P100" s="11">
        <v>2.6</v>
      </c>
      <c r="Q100" s="162">
        <v>2.5</v>
      </c>
      <c r="R100" s="41"/>
      <c r="S100" s="41"/>
      <c r="T100" s="41"/>
      <c r="U100" s="41"/>
      <c r="V100" s="41"/>
      <c r="W100" s="41"/>
      <c r="X100" s="41"/>
      <c r="Y100" s="41"/>
      <c r="Z100" s="41"/>
      <c r="AA100" s="41"/>
      <c r="AB100" s="41"/>
      <c r="AC100" s="41"/>
      <c r="AD100" s="41"/>
      <c r="AE100" s="41"/>
      <c r="AF100" s="24"/>
      <c r="AG100" s="26"/>
      <c r="AH100" s="26"/>
      <c r="AI100" s="26"/>
      <c r="AJ100" s="26"/>
      <c r="AK100" s="26"/>
      <c r="AL100" s="26"/>
      <c r="AM100" s="26"/>
      <c r="AN100" s="26"/>
      <c r="AO100" s="26"/>
      <c r="AP100" s="26"/>
      <c r="AQ100" s="26"/>
      <c r="AR100" s="26"/>
      <c r="AS100" s="26"/>
      <c r="AT100" s="26"/>
      <c r="AU100" s="24"/>
      <c r="AV100" s="24"/>
      <c r="AW100" s="24"/>
      <c r="AX100" s="24"/>
      <c r="AY100" s="24"/>
      <c r="AZ100" s="24"/>
      <c r="BA100" s="24"/>
      <c r="BB100" s="24"/>
      <c r="BC100" s="24"/>
      <c r="BD100" s="24"/>
      <c r="BE100" s="24"/>
      <c r="BF100" s="24"/>
      <c r="BG100" s="24"/>
      <c r="BH100" s="24"/>
      <c r="BI100" s="24"/>
      <c r="BJ100" s="24"/>
    </row>
    <row r="101" spans="1:62">
      <c r="A101" s="7" t="s">
        <v>18</v>
      </c>
      <c r="B101" s="11">
        <v>7.5</v>
      </c>
      <c r="C101" s="11">
        <v>9.6999999999999993</v>
      </c>
      <c r="D101" s="11">
        <v>9.6999999999999993</v>
      </c>
      <c r="E101" s="11">
        <v>9</v>
      </c>
      <c r="F101" s="11">
        <v>9.1999999999999993</v>
      </c>
      <c r="G101" s="11">
        <v>8.3000000000000007</v>
      </c>
      <c r="H101" s="11">
        <v>8.6999999999999993</v>
      </c>
      <c r="I101" s="11">
        <v>9.3000000000000007</v>
      </c>
      <c r="J101" s="11">
        <v>7.3</v>
      </c>
      <c r="K101" s="11">
        <v>8.6</v>
      </c>
      <c r="L101" s="162">
        <v>8.3000000000000007</v>
      </c>
      <c r="M101" s="11">
        <v>8.9</v>
      </c>
      <c r="N101" s="11">
        <v>7.5</v>
      </c>
      <c r="O101" s="11">
        <v>6.7</v>
      </c>
      <c r="P101" s="11">
        <v>6.5</v>
      </c>
      <c r="Q101" s="162">
        <v>6.4</v>
      </c>
      <c r="R101" s="41"/>
      <c r="S101" s="41"/>
      <c r="T101" s="41"/>
      <c r="U101" s="41"/>
      <c r="V101" s="41"/>
      <c r="W101" s="41"/>
      <c r="X101" s="41"/>
      <c r="Y101" s="41"/>
      <c r="Z101" s="41"/>
      <c r="AA101" s="41"/>
      <c r="AB101" s="41"/>
      <c r="AC101" s="41"/>
      <c r="AD101" s="41"/>
      <c r="AE101" s="41"/>
      <c r="AF101" s="24"/>
      <c r="AG101" s="26"/>
      <c r="AH101" s="26"/>
      <c r="AI101" s="26"/>
      <c r="AJ101" s="26"/>
      <c r="AK101" s="26"/>
      <c r="AL101" s="26"/>
      <c r="AM101" s="26"/>
      <c r="AN101" s="26"/>
      <c r="AO101" s="26"/>
      <c r="AP101" s="26"/>
      <c r="AQ101" s="26"/>
      <c r="AR101" s="26"/>
      <c r="AS101" s="26"/>
      <c r="AT101" s="26"/>
      <c r="AU101" s="24"/>
      <c r="AV101" s="24"/>
      <c r="AW101" s="24"/>
      <c r="AX101" s="24"/>
      <c r="AY101" s="24"/>
      <c r="AZ101" s="24"/>
      <c r="BA101" s="24"/>
      <c r="BB101" s="24"/>
      <c r="BC101" s="24"/>
      <c r="BD101" s="24"/>
      <c r="BE101" s="24"/>
      <c r="BF101" s="24"/>
      <c r="BG101" s="24"/>
      <c r="BH101" s="24"/>
      <c r="BI101" s="24"/>
      <c r="BJ101" s="24"/>
    </row>
    <row r="102" spans="1:62">
      <c r="A102" s="7" t="s">
        <v>19</v>
      </c>
      <c r="B102" s="11">
        <v>27.8</v>
      </c>
      <c r="C102" s="11">
        <v>20</v>
      </c>
      <c r="D102" s="11">
        <v>22.9</v>
      </c>
      <c r="E102" s="11">
        <v>21</v>
      </c>
      <c r="F102" s="11">
        <v>24.8</v>
      </c>
      <c r="G102" s="11">
        <v>20.100000000000001</v>
      </c>
      <c r="H102" s="11">
        <v>21.6</v>
      </c>
      <c r="I102" s="11">
        <v>16.100000000000001</v>
      </c>
      <c r="J102" s="11">
        <v>19.2</v>
      </c>
      <c r="K102" s="11">
        <v>22.1</v>
      </c>
      <c r="L102" s="162">
        <v>18.100000000000001</v>
      </c>
      <c r="M102" s="11">
        <v>19</v>
      </c>
      <c r="N102" s="11">
        <v>18.2</v>
      </c>
      <c r="O102" s="11">
        <v>16.399999999999999</v>
      </c>
      <c r="P102" s="11">
        <v>16.399999999999999</v>
      </c>
      <c r="Q102" s="162">
        <v>15.4</v>
      </c>
      <c r="R102" s="41"/>
      <c r="S102" s="41"/>
      <c r="T102" s="41"/>
      <c r="U102" s="41"/>
      <c r="V102" s="41"/>
      <c r="W102" s="41"/>
      <c r="X102" s="41"/>
      <c r="Y102" s="41"/>
      <c r="Z102" s="41"/>
      <c r="AA102" s="41"/>
      <c r="AB102" s="41"/>
      <c r="AC102" s="41"/>
      <c r="AD102" s="41"/>
      <c r="AE102" s="41"/>
      <c r="AF102" s="24"/>
      <c r="AG102" s="26"/>
      <c r="AH102" s="26"/>
      <c r="AI102" s="26"/>
      <c r="AJ102" s="26"/>
      <c r="AK102" s="26"/>
      <c r="AL102" s="26"/>
      <c r="AM102" s="26"/>
      <c r="AN102" s="26"/>
      <c r="AO102" s="26"/>
      <c r="AP102" s="26"/>
      <c r="AQ102" s="26"/>
      <c r="AR102" s="26"/>
      <c r="AS102" s="26"/>
      <c r="AT102" s="26"/>
      <c r="AU102" s="24"/>
      <c r="AV102" s="24"/>
      <c r="AW102" s="24"/>
      <c r="AX102" s="24"/>
      <c r="AY102" s="24"/>
      <c r="AZ102" s="24"/>
      <c r="BA102" s="24"/>
      <c r="BB102" s="24"/>
      <c r="BC102" s="24"/>
      <c r="BD102" s="24"/>
      <c r="BE102" s="24"/>
      <c r="BF102" s="24"/>
      <c r="BG102" s="24"/>
      <c r="BH102" s="24"/>
      <c r="BI102" s="24"/>
      <c r="BJ102" s="24"/>
    </row>
    <row r="103" spans="1:62">
      <c r="A103" s="6" t="s">
        <v>13</v>
      </c>
      <c r="B103" s="18"/>
      <c r="C103" s="18"/>
      <c r="D103" s="18"/>
      <c r="E103" s="18"/>
      <c r="F103" s="18"/>
      <c r="G103" s="18"/>
      <c r="H103" s="18"/>
      <c r="I103" s="18"/>
      <c r="J103" s="18"/>
      <c r="K103" s="18"/>
      <c r="L103" s="163"/>
      <c r="M103" s="18"/>
      <c r="N103" s="18"/>
      <c r="O103" s="18"/>
      <c r="P103" s="18"/>
      <c r="Q103" s="163"/>
      <c r="R103" s="24"/>
      <c r="S103" s="24"/>
      <c r="T103" s="24"/>
      <c r="U103" s="24"/>
      <c r="V103" s="24"/>
      <c r="W103" s="24"/>
      <c r="X103" s="24"/>
      <c r="Y103" s="24"/>
      <c r="Z103" s="24"/>
      <c r="AA103" s="24"/>
      <c r="AB103" s="24"/>
      <c r="AC103" s="24"/>
      <c r="AD103" s="24"/>
      <c r="AE103" s="24"/>
      <c r="AF103" s="24"/>
      <c r="AG103" s="26"/>
      <c r="AH103" s="26"/>
      <c r="AI103" s="26"/>
      <c r="AJ103" s="26"/>
      <c r="AK103" s="26"/>
      <c r="AL103" s="26"/>
      <c r="AM103" s="26"/>
      <c r="AN103" s="26"/>
      <c r="AO103" s="26"/>
      <c r="AP103" s="26"/>
      <c r="AQ103" s="26"/>
      <c r="AR103" s="26"/>
      <c r="AS103" s="26"/>
      <c r="AT103" s="26"/>
      <c r="AU103" s="24"/>
      <c r="AV103" s="24"/>
      <c r="AW103" s="24"/>
      <c r="AX103" s="24"/>
      <c r="AY103" s="24"/>
      <c r="AZ103" s="24"/>
      <c r="BA103" s="24"/>
      <c r="BB103" s="24"/>
      <c r="BC103" s="24"/>
      <c r="BD103" s="24"/>
      <c r="BE103" s="24"/>
      <c r="BF103" s="24"/>
      <c r="BG103" s="24"/>
      <c r="BH103" s="24"/>
      <c r="BI103" s="24"/>
      <c r="BJ103" s="24"/>
    </row>
    <row r="104" spans="1:62">
      <c r="A104" s="7" t="s">
        <v>20</v>
      </c>
      <c r="B104" s="11">
        <v>0.6</v>
      </c>
      <c r="C104" s="11">
        <v>0.2</v>
      </c>
      <c r="D104" s="11">
        <v>0.2</v>
      </c>
      <c r="E104" s="11">
        <v>0.2</v>
      </c>
      <c r="F104" s="11">
        <v>0.2</v>
      </c>
      <c r="G104" s="11">
        <v>0.2</v>
      </c>
      <c r="H104" s="11">
        <v>0.2</v>
      </c>
      <c r="I104" s="11">
        <v>0.2</v>
      </c>
      <c r="J104" s="11">
        <v>0.7</v>
      </c>
      <c r="K104" s="11">
        <v>0.8</v>
      </c>
      <c r="L104" s="162">
        <v>1.2</v>
      </c>
      <c r="M104" s="11">
        <v>0.3</v>
      </c>
      <c r="N104" s="11">
        <v>0.3</v>
      </c>
      <c r="O104" s="11">
        <v>0.1</v>
      </c>
      <c r="P104" s="11">
        <v>0.1</v>
      </c>
      <c r="Q104" s="162">
        <v>0.2</v>
      </c>
      <c r="R104" s="41"/>
      <c r="S104" s="41"/>
      <c r="T104" s="41"/>
      <c r="U104" s="41"/>
      <c r="V104" s="41"/>
      <c r="W104" s="41"/>
      <c r="X104" s="41"/>
      <c r="Y104" s="41"/>
      <c r="Z104" s="41"/>
      <c r="AA104" s="41"/>
      <c r="AB104" s="41"/>
      <c r="AC104" s="41"/>
      <c r="AD104" s="41"/>
      <c r="AE104" s="41"/>
      <c r="AF104" s="24"/>
      <c r="AG104" s="26"/>
      <c r="AH104" s="26"/>
      <c r="AI104" s="26"/>
      <c r="AJ104" s="26"/>
      <c r="AK104" s="26"/>
      <c r="AL104" s="26"/>
      <c r="AM104" s="26"/>
      <c r="AN104" s="26"/>
      <c r="AO104" s="26"/>
      <c r="AP104" s="26"/>
      <c r="AQ104" s="26"/>
      <c r="AR104" s="26"/>
      <c r="AS104" s="26"/>
      <c r="AT104" s="26"/>
      <c r="AU104" s="24"/>
      <c r="AV104" s="24"/>
      <c r="AW104" s="24"/>
      <c r="AX104" s="24"/>
      <c r="AY104" s="24"/>
      <c r="AZ104" s="24"/>
      <c r="BA104" s="24"/>
      <c r="BB104" s="24"/>
      <c r="BC104" s="24"/>
      <c r="BD104" s="24"/>
      <c r="BE104" s="24"/>
      <c r="BF104" s="24"/>
      <c r="BG104" s="24"/>
      <c r="BH104" s="24"/>
      <c r="BI104" s="24"/>
      <c r="BJ104" s="24"/>
    </row>
    <row r="105" spans="1:62">
      <c r="A105" s="7" t="s">
        <v>21</v>
      </c>
      <c r="B105" s="11">
        <v>0.4</v>
      </c>
      <c r="C105" s="11">
        <v>0.2</v>
      </c>
      <c r="D105" s="11">
        <v>0.1</v>
      </c>
      <c r="E105" s="11">
        <v>0.1</v>
      </c>
      <c r="F105" s="11">
        <v>0.3</v>
      </c>
      <c r="G105" s="11">
        <v>0.1</v>
      </c>
      <c r="H105" s="11">
        <v>0.1</v>
      </c>
      <c r="I105" s="11">
        <v>0.1</v>
      </c>
      <c r="J105" s="11">
        <v>0.5</v>
      </c>
      <c r="K105" s="11">
        <v>0.6</v>
      </c>
      <c r="L105" s="162">
        <v>1.4</v>
      </c>
      <c r="M105" s="11">
        <v>0.3</v>
      </c>
      <c r="N105" s="11">
        <v>0.2</v>
      </c>
      <c r="O105" s="11">
        <v>0.1</v>
      </c>
      <c r="P105" s="11">
        <v>0.1</v>
      </c>
      <c r="Q105" s="162">
        <v>0.2</v>
      </c>
      <c r="R105" s="41"/>
      <c r="S105" s="41"/>
      <c r="T105" s="41"/>
      <c r="U105" s="41"/>
      <c r="V105" s="41"/>
      <c r="W105" s="41"/>
      <c r="X105" s="41"/>
      <c r="Y105" s="41"/>
      <c r="Z105" s="41"/>
      <c r="AA105" s="41"/>
      <c r="AB105" s="41"/>
      <c r="AC105" s="41"/>
      <c r="AD105" s="41"/>
      <c r="AE105" s="41"/>
      <c r="AF105" s="24"/>
      <c r="AG105" s="26"/>
      <c r="AH105" s="26"/>
      <c r="AI105" s="26"/>
      <c r="AJ105" s="26"/>
      <c r="AK105" s="26"/>
      <c r="AL105" s="26"/>
      <c r="AM105" s="26"/>
      <c r="AN105" s="26"/>
      <c r="AO105" s="26"/>
      <c r="AP105" s="26"/>
      <c r="AQ105" s="26"/>
      <c r="AR105" s="26"/>
      <c r="AS105" s="26"/>
      <c r="AT105" s="26"/>
      <c r="AU105" s="24"/>
      <c r="AV105" s="24"/>
      <c r="AW105" s="24"/>
      <c r="AX105" s="24"/>
      <c r="AY105" s="24"/>
      <c r="AZ105" s="24"/>
      <c r="BA105" s="24"/>
      <c r="BB105" s="24"/>
      <c r="BC105" s="24"/>
      <c r="BD105" s="24"/>
      <c r="BE105" s="24"/>
      <c r="BF105" s="24"/>
      <c r="BG105" s="24"/>
      <c r="BH105" s="24"/>
      <c r="BI105" s="24"/>
      <c r="BJ105" s="24"/>
    </row>
    <row r="106" spans="1:62" s="9" customFormat="1" ht="15">
      <c r="A106" s="8" t="s">
        <v>14</v>
      </c>
      <c r="B106" s="12">
        <v>0.4</v>
      </c>
      <c r="C106" s="12">
        <v>0.1</v>
      </c>
      <c r="D106" s="12">
        <v>0.1</v>
      </c>
      <c r="E106" s="12">
        <v>0.1</v>
      </c>
      <c r="F106" s="12">
        <v>0.2</v>
      </c>
      <c r="G106" s="12">
        <v>0.2</v>
      </c>
      <c r="H106" s="12">
        <v>0.1</v>
      </c>
      <c r="I106" s="12">
        <v>0.1</v>
      </c>
      <c r="J106" s="12">
        <v>0.4</v>
      </c>
      <c r="K106" s="12">
        <v>0.6</v>
      </c>
      <c r="L106" s="160">
        <v>1.2</v>
      </c>
      <c r="M106" s="12">
        <v>0.1</v>
      </c>
      <c r="N106" s="12">
        <v>0.2</v>
      </c>
      <c r="O106" s="12">
        <v>0.1</v>
      </c>
      <c r="P106" s="12">
        <v>0.1</v>
      </c>
      <c r="Q106" s="161">
        <v>0.2</v>
      </c>
      <c r="R106" s="41"/>
      <c r="S106" s="41"/>
      <c r="T106" s="41"/>
      <c r="U106" s="41"/>
      <c r="V106" s="41"/>
      <c r="W106" s="41"/>
      <c r="X106" s="41"/>
      <c r="Y106" s="41"/>
      <c r="Z106" s="41"/>
      <c r="AA106" s="41"/>
      <c r="AB106" s="41"/>
      <c r="AC106" s="41"/>
      <c r="AD106" s="41"/>
      <c r="AE106" s="41"/>
      <c r="AF106" s="42"/>
      <c r="AG106" s="26"/>
      <c r="AH106" s="26"/>
      <c r="AI106" s="26"/>
      <c r="AJ106" s="26"/>
      <c r="AK106" s="26"/>
      <c r="AL106" s="26"/>
      <c r="AM106" s="26"/>
      <c r="AN106" s="26"/>
      <c r="AO106" s="26"/>
      <c r="AP106" s="26"/>
      <c r="AQ106" s="26"/>
      <c r="AR106" s="26"/>
      <c r="AS106" s="26"/>
      <c r="AT106" s="26"/>
      <c r="AU106" s="42"/>
      <c r="AV106" s="42"/>
      <c r="AW106" s="42"/>
      <c r="AX106" s="42"/>
      <c r="AY106" s="42"/>
      <c r="AZ106" s="42"/>
      <c r="BA106" s="42"/>
      <c r="BB106" s="42"/>
      <c r="BC106" s="42"/>
      <c r="BD106" s="42"/>
      <c r="BE106" s="42"/>
      <c r="BF106" s="42"/>
      <c r="BG106" s="42"/>
      <c r="BH106" s="42"/>
      <c r="BI106" s="42"/>
      <c r="BJ106" s="42"/>
    </row>
    <row r="107" spans="1:62" s="9" customFormat="1" ht="15">
      <c r="A107" s="18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R108" s="30"/>
      <c r="S108" s="30"/>
      <c r="T108" s="30"/>
      <c r="U108" s="30"/>
      <c r="V108" s="30"/>
      <c r="W108" s="30"/>
      <c r="X108" s="30"/>
      <c r="Y108" s="30"/>
      <c r="Z108" s="30"/>
      <c r="AA108" s="30"/>
      <c r="AB108" s="30"/>
      <c r="AC108" s="30"/>
      <c r="AD108" s="30"/>
      <c r="AE108" s="30"/>
      <c r="AF108" s="30"/>
      <c r="AG108" s="19"/>
      <c r="AH108" s="19"/>
      <c r="AI108" s="19"/>
      <c r="AJ108" s="19"/>
      <c r="AK108" s="19"/>
      <c r="AL108" s="19"/>
      <c r="AM108" s="19"/>
      <c r="AN108" s="19"/>
      <c r="AO108" s="19"/>
      <c r="AP108" s="19"/>
      <c r="AQ108" s="19"/>
      <c r="AR108" s="19"/>
      <c r="AS108" s="19"/>
      <c r="AT108" s="19"/>
      <c r="AU108" s="30"/>
      <c r="AV108" s="30"/>
      <c r="AW108" s="30"/>
      <c r="AX108" s="30"/>
      <c r="AY108" s="30"/>
      <c r="AZ108" s="30"/>
      <c r="BA108" s="30"/>
      <c r="BB108" s="30"/>
      <c r="BC108" s="30"/>
      <c r="BD108" s="30"/>
      <c r="BE108" s="30"/>
      <c r="BF108" s="30"/>
      <c r="BG108" s="30"/>
      <c r="BH108" s="30"/>
      <c r="BI108" s="30"/>
      <c r="BJ108" s="30"/>
    </row>
    <row r="109" spans="1:62">
      <c r="A109" s="6" t="s">
        <v>4</v>
      </c>
      <c r="B109" s="18"/>
      <c r="C109" s="18"/>
      <c r="D109" s="18"/>
      <c r="E109" s="18"/>
      <c r="F109" s="18"/>
      <c r="G109" s="18"/>
      <c r="H109" s="18"/>
      <c r="I109" s="18"/>
      <c r="J109" s="18"/>
      <c r="K109" s="18"/>
      <c r="L109" s="18"/>
      <c r="M109" s="18"/>
      <c r="N109" s="18"/>
      <c r="O109" s="18"/>
      <c r="P109" s="18"/>
      <c r="R109" s="24"/>
      <c r="S109" s="24"/>
      <c r="T109" s="24"/>
      <c r="U109" s="24"/>
      <c r="V109" s="24"/>
      <c r="W109" s="24"/>
      <c r="X109" s="24"/>
      <c r="Y109" s="24"/>
      <c r="Z109" s="24"/>
      <c r="AA109" s="24"/>
      <c r="AB109" s="24"/>
      <c r="AC109" s="24"/>
      <c r="AD109" s="24"/>
      <c r="AE109" s="24"/>
      <c r="AF109" s="24"/>
      <c r="AG109" s="26"/>
      <c r="AH109" s="26"/>
      <c r="AI109" s="26"/>
      <c r="AJ109" s="26"/>
      <c r="AK109" s="26"/>
      <c r="AL109" s="26"/>
      <c r="AM109" s="26"/>
      <c r="AN109" s="26"/>
      <c r="AO109" s="26"/>
      <c r="AP109" s="26"/>
      <c r="AQ109" s="26"/>
      <c r="AR109" s="26"/>
      <c r="AS109" s="26"/>
      <c r="AT109" s="26"/>
      <c r="AU109" s="24"/>
      <c r="AV109" s="24"/>
      <c r="AW109" s="24"/>
      <c r="AX109" s="24"/>
      <c r="AY109" s="24"/>
      <c r="AZ109" s="24"/>
      <c r="BA109" s="24"/>
      <c r="BB109" s="24"/>
      <c r="BC109" s="24"/>
      <c r="BD109" s="24"/>
      <c r="BE109" s="24"/>
      <c r="BF109" s="24"/>
      <c r="BG109" s="24"/>
      <c r="BH109" s="24"/>
      <c r="BI109" s="24"/>
      <c r="BJ109" s="24"/>
    </row>
    <row r="110" spans="1:62">
      <c r="A110" s="7" t="s">
        <v>5</v>
      </c>
      <c r="B110" s="11">
        <v>1.3</v>
      </c>
      <c r="C110" s="11">
        <v>1.7</v>
      </c>
      <c r="D110" s="11">
        <v>1.7</v>
      </c>
      <c r="E110" s="11">
        <v>2.2000000000000002</v>
      </c>
      <c r="F110" s="11">
        <v>2.2000000000000002</v>
      </c>
      <c r="G110" s="11">
        <v>1.9</v>
      </c>
      <c r="H110" s="11">
        <v>3</v>
      </c>
      <c r="I110" s="11">
        <v>2.8</v>
      </c>
      <c r="J110" s="11">
        <v>2.6</v>
      </c>
      <c r="K110" s="11">
        <v>4.2</v>
      </c>
      <c r="L110" s="162">
        <v>8.5</v>
      </c>
      <c r="M110" s="11">
        <v>1.4</v>
      </c>
      <c r="N110" s="11">
        <v>1</v>
      </c>
      <c r="O110" s="11">
        <v>0.9</v>
      </c>
      <c r="P110" s="11">
        <v>0.7</v>
      </c>
      <c r="Q110" s="162">
        <v>0.7</v>
      </c>
      <c r="R110" s="41"/>
      <c r="S110" s="41"/>
      <c r="T110" s="41"/>
      <c r="U110" s="41"/>
      <c r="V110" s="41"/>
      <c r="W110" s="41"/>
      <c r="X110" s="41"/>
      <c r="Y110" s="41"/>
      <c r="Z110" s="41"/>
      <c r="AA110" s="41"/>
      <c r="AB110" s="41"/>
      <c r="AC110" s="41"/>
      <c r="AD110" s="41"/>
      <c r="AE110" s="41"/>
      <c r="AF110" s="24"/>
      <c r="AG110" s="26"/>
      <c r="AH110" s="26"/>
      <c r="AI110" s="26"/>
      <c r="AJ110" s="26"/>
      <c r="AK110" s="26"/>
      <c r="AL110" s="26"/>
      <c r="AM110" s="26"/>
      <c r="AN110" s="26"/>
      <c r="AO110" s="26"/>
      <c r="AP110" s="26"/>
      <c r="AQ110" s="26"/>
      <c r="AR110" s="26"/>
      <c r="AS110" s="26"/>
      <c r="AT110" s="26"/>
      <c r="AU110" s="24"/>
      <c r="AV110" s="24"/>
      <c r="AW110" s="24"/>
      <c r="AX110" s="24"/>
      <c r="AY110" s="24"/>
      <c r="AZ110" s="24"/>
      <c r="BA110" s="24"/>
      <c r="BB110" s="24"/>
      <c r="BC110" s="24"/>
      <c r="BD110" s="24"/>
      <c r="BE110" s="24"/>
      <c r="BF110" s="24"/>
      <c r="BG110" s="24"/>
      <c r="BH110" s="24"/>
      <c r="BI110" s="24"/>
      <c r="BJ110" s="24"/>
    </row>
    <row r="111" spans="1:62">
      <c r="A111" s="7" t="s">
        <v>6</v>
      </c>
      <c r="B111" s="11">
        <v>1.6</v>
      </c>
      <c r="C111" s="11">
        <v>2</v>
      </c>
      <c r="D111" s="11">
        <v>2.8</v>
      </c>
      <c r="E111" s="11">
        <v>2.1</v>
      </c>
      <c r="F111" s="11">
        <v>2.5</v>
      </c>
      <c r="G111" s="11">
        <v>2.4</v>
      </c>
      <c r="H111" s="11">
        <v>2.6</v>
      </c>
      <c r="I111" s="11">
        <v>2.7</v>
      </c>
      <c r="J111" s="11">
        <v>3.3</v>
      </c>
      <c r="K111" s="11">
        <v>6</v>
      </c>
      <c r="L111" s="162">
        <v>9</v>
      </c>
      <c r="M111" s="11">
        <v>1.8</v>
      </c>
      <c r="N111" s="11">
        <v>1.2</v>
      </c>
      <c r="O111" s="11">
        <v>1.2</v>
      </c>
      <c r="P111" s="11">
        <v>1</v>
      </c>
      <c r="Q111" s="162">
        <v>1</v>
      </c>
      <c r="R111" s="41"/>
      <c r="S111" s="41"/>
      <c r="T111" s="41"/>
      <c r="U111" s="41"/>
      <c r="V111" s="41"/>
      <c r="W111" s="41"/>
      <c r="X111" s="41"/>
      <c r="Y111" s="41"/>
      <c r="Z111" s="41"/>
      <c r="AA111" s="41"/>
      <c r="AB111" s="41"/>
      <c r="AC111" s="41"/>
      <c r="AD111" s="41"/>
      <c r="AE111" s="41"/>
      <c r="AF111" s="24"/>
      <c r="AG111" s="26"/>
      <c r="AH111" s="26"/>
      <c r="AI111" s="26"/>
      <c r="AJ111" s="26"/>
      <c r="AK111" s="26"/>
      <c r="AL111" s="26"/>
      <c r="AM111" s="26"/>
      <c r="AN111" s="26"/>
      <c r="AO111" s="26"/>
      <c r="AP111" s="26"/>
      <c r="AQ111" s="26"/>
      <c r="AR111" s="26"/>
      <c r="AS111" s="26"/>
      <c r="AT111" s="26"/>
      <c r="AU111" s="24"/>
      <c r="AV111" s="24"/>
      <c r="AW111" s="24"/>
      <c r="AX111" s="24"/>
      <c r="AY111" s="24"/>
      <c r="AZ111" s="24"/>
      <c r="BA111" s="24"/>
      <c r="BB111" s="24"/>
      <c r="BC111" s="24"/>
      <c r="BD111" s="24"/>
      <c r="BE111" s="24"/>
      <c r="BF111" s="24"/>
      <c r="BG111" s="24"/>
      <c r="BH111" s="24"/>
      <c r="BI111" s="24"/>
      <c r="BJ111" s="24"/>
    </row>
    <row r="112" spans="1:62">
      <c r="A112" s="7" t="s">
        <v>7</v>
      </c>
      <c r="B112" s="11">
        <v>2.5</v>
      </c>
      <c r="C112" s="11">
        <v>2.2999999999999998</v>
      </c>
      <c r="D112" s="11">
        <v>2.1</v>
      </c>
      <c r="E112" s="11">
        <v>2.6</v>
      </c>
      <c r="F112" s="11">
        <v>2.2000000000000002</v>
      </c>
      <c r="G112" s="11">
        <v>2.7</v>
      </c>
      <c r="H112" s="11">
        <v>3.2</v>
      </c>
      <c r="I112" s="11">
        <v>2.6</v>
      </c>
      <c r="J112" s="11">
        <v>3.1</v>
      </c>
      <c r="K112" s="11">
        <v>5.9</v>
      </c>
      <c r="L112" s="162">
        <v>7.4</v>
      </c>
      <c r="M112" s="11">
        <v>2.4</v>
      </c>
      <c r="N112" s="11">
        <v>1.9</v>
      </c>
      <c r="O112" s="11">
        <v>1.1000000000000001</v>
      </c>
      <c r="P112" s="11">
        <v>1</v>
      </c>
      <c r="Q112" s="162">
        <v>0.9</v>
      </c>
      <c r="R112" s="41"/>
      <c r="S112" s="41"/>
      <c r="T112" s="41"/>
      <c r="U112" s="41"/>
      <c r="V112" s="41"/>
      <c r="W112" s="41"/>
      <c r="X112" s="41"/>
      <c r="Y112" s="41"/>
      <c r="Z112" s="41"/>
      <c r="AA112" s="41"/>
      <c r="AB112" s="41"/>
      <c r="AC112" s="41"/>
      <c r="AD112" s="41"/>
      <c r="AE112" s="41"/>
      <c r="AF112" s="24"/>
      <c r="AG112" s="26"/>
      <c r="AH112" s="26"/>
      <c r="AI112" s="26"/>
      <c r="AJ112" s="26"/>
      <c r="AK112" s="26"/>
      <c r="AL112" s="26"/>
      <c r="AM112" s="26"/>
      <c r="AN112" s="26"/>
      <c r="AO112" s="26"/>
      <c r="AP112" s="26"/>
      <c r="AQ112" s="26"/>
      <c r="AR112" s="26"/>
      <c r="AS112" s="26"/>
      <c r="AT112" s="26"/>
      <c r="AU112" s="24"/>
      <c r="AV112" s="24"/>
      <c r="AW112" s="24"/>
      <c r="AX112" s="24"/>
      <c r="AY112" s="24"/>
      <c r="AZ112" s="24"/>
      <c r="BA112" s="24"/>
      <c r="BB112" s="24"/>
      <c r="BC112" s="24"/>
      <c r="BD112" s="24"/>
      <c r="BE112" s="24"/>
      <c r="BF112" s="24"/>
      <c r="BG112" s="24"/>
      <c r="BH112" s="24"/>
      <c r="BI112" s="24"/>
      <c r="BJ112" s="24"/>
    </row>
    <row r="113" spans="1:62">
      <c r="A113" s="7" t="s">
        <v>8</v>
      </c>
      <c r="B113" s="11">
        <v>1.7</v>
      </c>
      <c r="C113" s="11">
        <v>3.1</v>
      </c>
      <c r="D113" s="11">
        <v>3.9</v>
      </c>
      <c r="E113" s="11">
        <v>3.5</v>
      </c>
      <c r="F113" s="11">
        <v>3.2</v>
      </c>
      <c r="G113" s="11">
        <v>2.8</v>
      </c>
      <c r="H113" s="11">
        <v>3.5</v>
      </c>
      <c r="I113" s="11">
        <v>2.8</v>
      </c>
      <c r="J113" s="11">
        <v>4.2</v>
      </c>
      <c r="K113" s="11">
        <v>8.3000000000000007</v>
      </c>
      <c r="L113" s="162">
        <v>14.8</v>
      </c>
      <c r="M113" s="11">
        <v>2.9</v>
      </c>
      <c r="N113" s="11">
        <v>1.9</v>
      </c>
      <c r="O113" s="11">
        <v>1.3</v>
      </c>
      <c r="P113" s="11">
        <v>1.1000000000000001</v>
      </c>
      <c r="Q113" s="162">
        <v>1.2</v>
      </c>
      <c r="R113" s="41"/>
      <c r="S113" s="41"/>
      <c r="T113" s="41"/>
      <c r="U113" s="41"/>
      <c r="V113" s="41"/>
      <c r="W113" s="41"/>
      <c r="X113" s="41"/>
      <c r="Y113" s="41"/>
      <c r="Z113" s="41"/>
      <c r="AA113" s="41"/>
      <c r="AB113" s="41"/>
      <c r="AC113" s="41"/>
      <c r="AD113" s="41"/>
      <c r="AE113" s="41"/>
      <c r="AF113" s="24"/>
      <c r="AG113" s="26"/>
      <c r="AH113" s="26"/>
      <c r="AI113" s="26"/>
      <c r="AJ113" s="26"/>
      <c r="AK113" s="26"/>
      <c r="AL113" s="26"/>
      <c r="AM113" s="26"/>
      <c r="AN113" s="26"/>
      <c r="AO113" s="26"/>
      <c r="AP113" s="26"/>
      <c r="AQ113" s="26"/>
      <c r="AR113" s="26"/>
      <c r="AS113" s="26"/>
      <c r="AT113" s="26"/>
      <c r="AU113" s="24"/>
      <c r="AV113" s="24"/>
      <c r="AW113" s="24"/>
      <c r="AX113" s="24"/>
      <c r="AY113" s="24"/>
      <c r="AZ113" s="24"/>
      <c r="BA113" s="24"/>
      <c r="BB113" s="24"/>
      <c r="BC113" s="24"/>
      <c r="BD113" s="24"/>
      <c r="BE113" s="24"/>
      <c r="BF113" s="24"/>
      <c r="BG113" s="24"/>
      <c r="BH113" s="24"/>
      <c r="BI113" s="24"/>
      <c r="BJ113" s="24"/>
    </row>
    <row r="114" spans="1:62">
      <c r="A114" s="7" t="s">
        <v>9</v>
      </c>
      <c r="B114" s="11">
        <v>2.2999999999999998</v>
      </c>
      <c r="C114" s="11">
        <v>3.2</v>
      </c>
      <c r="D114" s="11">
        <v>2.8</v>
      </c>
      <c r="E114" s="11">
        <v>2.5</v>
      </c>
      <c r="F114" s="11">
        <v>3.3</v>
      </c>
      <c r="G114" s="11">
        <v>2.5</v>
      </c>
      <c r="H114" s="11">
        <v>2.8</v>
      </c>
      <c r="I114" s="11">
        <v>3</v>
      </c>
      <c r="J114" s="11">
        <v>5</v>
      </c>
      <c r="K114" s="11">
        <v>5.8</v>
      </c>
      <c r="L114" s="162">
        <v>10</v>
      </c>
      <c r="M114" s="11">
        <v>2.9</v>
      </c>
      <c r="N114" s="11">
        <v>2.1</v>
      </c>
      <c r="O114" s="11">
        <v>0.8</v>
      </c>
      <c r="P114" s="11">
        <v>0.7</v>
      </c>
      <c r="Q114" s="162">
        <v>0.5</v>
      </c>
      <c r="R114" s="41"/>
      <c r="S114" s="41"/>
      <c r="T114" s="41"/>
      <c r="U114" s="41"/>
      <c r="V114" s="41"/>
      <c r="W114" s="41"/>
      <c r="X114" s="41"/>
      <c r="Y114" s="41"/>
      <c r="Z114" s="41"/>
      <c r="AA114" s="41"/>
      <c r="AB114" s="41"/>
      <c r="AC114" s="41"/>
      <c r="AD114" s="41"/>
      <c r="AE114" s="41"/>
      <c r="AF114" s="24"/>
      <c r="AG114" s="26"/>
      <c r="AH114" s="26"/>
      <c r="AI114" s="26"/>
      <c r="AJ114" s="26"/>
      <c r="AK114" s="26"/>
      <c r="AL114" s="26"/>
      <c r="AM114" s="26"/>
      <c r="AN114" s="26"/>
      <c r="AO114" s="26"/>
      <c r="AP114" s="26"/>
      <c r="AQ114" s="26"/>
      <c r="AR114" s="26"/>
      <c r="AS114" s="26"/>
      <c r="AT114" s="26"/>
      <c r="AU114" s="24"/>
      <c r="AV114" s="24"/>
      <c r="AW114" s="24"/>
      <c r="AX114" s="24"/>
      <c r="AY114" s="24"/>
      <c r="AZ114" s="24"/>
      <c r="BA114" s="24"/>
      <c r="BB114" s="24"/>
      <c r="BC114" s="24"/>
      <c r="BD114" s="24"/>
      <c r="BE114" s="24"/>
      <c r="BF114" s="24"/>
      <c r="BG114" s="24"/>
      <c r="BH114" s="24"/>
      <c r="BI114" s="24"/>
      <c r="BJ114" s="24"/>
    </row>
    <row r="115" spans="1:62">
      <c r="A115" s="7" t="s">
        <v>10</v>
      </c>
      <c r="B115" s="11">
        <v>3.3</v>
      </c>
      <c r="C115" s="11">
        <v>7.9</v>
      </c>
      <c r="D115" s="11">
        <v>4.5</v>
      </c>
      <c r="E115" s="11">
        <v>5.2</v>
      </c>
      <c r="F115" s="11">
        <v>6.6</v>
      </c>
      <c r="G115" s="11">
        <v>3.9</v>
      </c>
      <c r="H115" s="11">
        <v>5.5</v>
      </c>
      <c r="I115" s="11">
        <v>5.3</v>
      </c>
      <c r="J115" s="11">
        <v>6</v>
      </c>
      <c r="K115" s="11">
        <v>10</v>
      </c>
      <c r="L115" s="162">
        <v>18.3</v>
      </c>
      <c r="M115" s="11">
        <v>6.1</v>
      </c>
      <c r="N115" s="11">
        <v>4</v>
      </c>
      <c r="O115" s="11">
        <v>1.6</v>
      </c>
      <c r="P115" s="11">
        <v>1.8</v>
      </c>
      <c r="Q115" s="162">
        <v>1.7</v>
      </c>
      <c r="R115" s="41"/>
      <c r="S115" s="41"/>
      <c r="T115" s="41"/>
      <c r="U115" s="41"/>
      <c r="V115" s="41"/>
      <c r="W115" s="41"/>
      <c r="X115" s="41"/>
      <c r="Y115" s="41"/>
      <c r="Z115" s="41"/>
      <c r="AA115" s="41"/>
      <c r="AB115" s="41"/>
      <c r="AC115" s="41"/>
      <c r="AD115" s="41"/>
      <c r="AE115" s="41"/>
      <c r="AF115" s="24"/>
      <c r="AG115" s="26"/>
      <c r="AH115" s="26"/>
      <c r="AI115" s="26"/>
      <c r="AJ115" s="26"/>
      <c r="AK115" s="26"/>
      <c r="AL115" s="26"/>
      <c r="AM115" s="26"/>
      <c r="AN115" s="26"/>
      <c r="AO115" s="26"/>
      <c r="AP115" s="26"/>
      <c r="AQ115" s="26"/>
      <c r="AR115" s="26"/>
      <c r="AS115" s="26"/>
      <c r="AT115" s="26"/>
      <c r="AU115" s="24"/>
      <c r="AV115" s="24"/>
      <c r="AW115" s="24"/>
      <c r="AX115" s="24"/>
      <c r="AY115" s="24"/>
      <c r="AZ115" s="24"/>
      <c r="BA115" s="24"/>
      <c r="BB115" s="24"/>
      <c r="BC115" s="24"/>
      <c r="BD115" s="24"/>
      <c r="BE115" s="24"/>
      <c r="BF115" s="24"/>
      <c r="BG115" s="24"/>
      <c r="BH115" s="24"/>
      <c r="BI115" s="24"/>
      <c r="BJ115" s="24"/>
    </row>
    <row r="116" spans="1:62">
      <c r="A116" s="7" t="s">
        <v>11</v>
      </c>
      <c r="B116" s="11">
        <v>3.3</v>
      </c>
      <c r="C116" s="11">
        <v>6.8</v>
      </c>
      <c r="D116" s="11">
        <v>3.7</v>
      </c>
      <c r="E116" s="11">
        <v>4.5999999999999996</v>
      </c>
      <c r="F116" s="11">
        <v>5.0999999999999996</v>
      </c>
      <c r="G116" s="11">
        <v>3.8</v>
      </c>
      <c r="H116" s="11">
        <v>4.4000000000000004</v>
      </c>
      <c r="I116" s="11">
        <v>4.0999999999999996</v>
      </c>
      <c r="J116" s="11">
        <v>5.6</v>
      </c>
      <c r="K116" s="11">
        <v>7.8</v>
      </c>
      <c r="L116" s="162">
        <v>15.1</v>
      </c>
      <c r="M116" s="11">
        <v>5.8</v>
      </c>
      <c r="N116" s="11">
        <v>4.0999999999999996</v>
      </c>
      <c r="O116" s="11">
        <v>1.7</v>
      </c>
      <c r="P116" s="11">
        <v>1.8</v>
      </c>
      <c r="Q116" s="162">
        <v>2.9</v>
      </c>
      <c r="R116" s="41"/>
      <c r="S116" s="41"/>
      <c r="T116" s="41"/>
      <c r="U116" s="41"/>
      <c r="V116" s="41"/>
      <c r="W116" s="41"/>
      <c r="X116" s="41"/>
      <c r="Y116" s="41"/>
      <c r="Z116" s="41"/>
      <c r="AA116" s="41"/>
      <c r="AB116" s="41"/>
      <c r="AC116" s="41"/>
      <c r="AD116" s="41"/>
      <c r="AE116" s="41"/>
      <c r="AF116" s="24"/>
      <c r="AG116" s="26"/>
      <c r="AH116" s="26"/>
      <c r="AI116" s="26"/>
      <c r="AJ116" s="26"/>
      <c r="AK116" s="26"/>
      <c r="AL116" s="26"/>
      <c r="AM116" s="26"/>
      <c r="AN116" s="26"/>
      <c r="AO116" s="26"/>
      <c r="AP116" s="26"/>
      <c r="AQ116" s="26"/>
      <c r="AR116" s="26"/>
      <c r="AS116" s="26"/>
      <c r="AT116" s="26"/>
      <c r="AU116" s="24"/>
      <c r="AV116" s="24"/>
      <c r="AW116" s="24"/>
      <c r="AX116" s="24"/>
      <c r="AY116" s="24"/>
      <c r="AZ116" s="24"/>
      <c r="BA116" s="24"/>
      <c r="BB116" s="24"/>
      <c r="BC116" s="24"/>
      <c r="BD116" s="24"/>
      <c r="BE116" s="24"/>
      <c r="BF116" s="24"/>
      <c r="BG116" s="24"/>
      <c r="BH116" s="24"/>
      <c r="BI116" s="24"/>
      <c r="BJ116" s="24"/>
    </row>
    <row r="117" spans="1:62">
      <c r="A117" s="7" t="s">
        <v>12</v>
      </c>
      <c r="B117" s="11">
        <v>2.2999999999999998</v>
      </c>
      <c r="C117" s="11">
        <v>4.9000000000000004</v>
      </c>
      <c r="D117" s="11">
        <v>3.9</v>
      </c>
      <c r="E117" s="11">
        <v>5.5</v>
      </c>
      <c r="F117" s="11">
        <v>3</v>
      </c>
      <c r="G117" s="11">
        <v>4.2</v>
      </c>
      <c r="H117" s="11">
        <v>4.0999999999999996</v>
      </c>
      <c r="I117" s="11">
        <v>5.2</v>
      </c>
      <c r="J117" s="11">
        <v>6.1</v>
      </c>
      <c r="K117" s="11">
        <v>12.6</v>
      </c>
      <c r="L117" s="162">
        <v>20.5</v>
      </c>
      <c r="M117" s="11">
        <v>3.9</v>
      </c>
      <c r="N117" s="11">
        <v>2.7</v>
      </c>
      <c r="O117" s="11">
        <v>1.6</v>
      </c>
      <c r="P117" s="11">
        <v>1.4</v>
      </c>
      <c r="Q117" s="162">
        <v>1.3</v>
      </c>
      <c r="R117" s="41"/>
      <c r="S117" s="41"/>
      <c r="T117" s="41"/>
      <c r="U117" s="41"/>
      <c r="V117" s="41"/>
      <c r="W117" s="41"/>
      <c r="X117" s="41"/>
      <c r="Y117" s="41"/>
      <c r="Z117" s="41"/>
      <c r="AA117" s="41"/>
      <c r="AB117" s="41"/>
      <c r="AC117" s="41"/>
      <c r="AD117" s="41"/>
      <c r="AE117" s="41"/>
      <c r="AF117" s="24"/>
      <c r="AG117" s="26"/>
      <c r="AH117" s="26"/>
      <c r="AI117" s="26"/>
      <c r="AJ117" s="26"/>
      <c r="AK117" s="26"/>
      <c r="AL117" s="26"/>
      <c r="AM117" s="26"/>
      <c r="AN117" s="26"/>
      <c r="AO117" s="26"/>
      <c r="AP117" s="26"/>
      <c r="AQ117" s="26"/>
      <c r="AR117" s="26"/>
      <c r="AS117" s="26"/>
      <c r="AT117" s="26"/>
      <c r="AU117" s="24"/>
      <c r="AV117" s="24"/>
      <c r="AW117" s="24"/>
      <c r="AX117" s="24"/>
      <c r="AY117" s="24"/>
      <c r="AZ117" s="24"/>
      <c r="BA117" s="24"/>
      <c r="BB117" s="24"/>
      <c r="BC117" s="24"/>
      <c r="BD117" s="24"/>
      <c r="BE117" s="24"/>
      <c r="BF117" s="24"/>
      <c r="BG117" s="24"/>
      <c r="BH117" s="24"/>
      <c r="BI117" s="24"/>
      <c r="BJ117" s="24"/>
    </row>
    <row r="118" spans="1:62">
      <c r="A118" s="6" t="s">
        <v>15</v>
      </c>
      <c r="B118" s="11"/>
      <c r="C118" s="11"/>
      <c r="D118" s="11"/>
      <c r="E118" s="11"/>
      <c r="F118" s="11"/>
      <c r="G118" s="11"/>
      <c r="H118" s="11"/>
      <c r="I118" s="11"/>
      <c r="J118" s="11"/>
      <c r="K118" s="11"/>
      <c r="L118" s="163"/>
      <c r="M118" s="11"/>
      <c r="N118" s="11"/>
      <c r="O118" s="11"/>
      <c r="P118" s="11"/>
      <c r="Q118" s="163"/>
      <c r="R118" s="24"/>
      <c r="S118" s="24"/>
      <c r="T118" s="24"/>
      <c r="U118" s="24"/>
      <c r="V118" s="24"/>
      <c r="W118" s="24"/>
      <c r="X118" s="24"/>
      <c r="Y118" s="24"/>
      <c r="Z118" s="24"/>
      <c r="AA118" s="24"/>
      <c r="AB118" s="24"/>
      <c r="AC118" s="24"/>
      <c r="AD118" s="24"/>
      <c r="AE118" s="24"/>
      <c r="AF118" s="24"/>
      <c r="AG118" s="26"/>
      <c r="AH118" s="26"/>
      <c r="AI118" s="26"/>
      <c r="AJ118" s="26"/>
      <c r="AK118" s="26"/>
      <c r="AL118" s="26"/>
      <c r="AM118" s="26"/>
      <c r="AN118" s="26"/>
      <c r="AO118" s="26"/>
      <c r="AP118" s="26"/>
      <c r="AQ118" s="26"/>
      <c r="AR118" s="26"/>
      <c r="AS118" s="26"/>
      <c r="AT118" s="26"/>
      <c r="AU118" s="24"/>
      <c r="AV118" s="24"/>
      <c r="AW118" s="24"/>
      <c r="AX118" s="24"/>
      <c r="AY118" s="24"/>
      <c r="AZ118" s="24"/>
      <c r="BA118" s="24"/>
      <c r="BB118" s="24"/>
      <c r="BC118" s="24"/>
      <c r="BD118" s="24"/>
      <c r="BE118" s="24"/>
      <c r="BF118" s="24"/>
      <c r="BG118" s="24"/>
      <c r="BH118" s="24"/>
      <c r="BI118" s="24"/>
      <c r="BJ118" s="24"/>
    </row>
    <row r="119" spans="1:62">
      <c r="A119" s="7" t="s">
        <v>16</v>
      </c>
      <c r="B119" s="11">
        <v>0.7</v>
      </c>
      <c r="C119" s="11">
        <v>0.9</v>
      </c>
      <c r="D119" s="11">
        <v>1.2</v>
      </c>
      <c r="E119" s="11">
        <v>1.1000000000000001</v>
      </c>
      <c r="F119" s="11">
        <v>1.1000000000000001</v>
      </c>
      <c r="G119" s="11">
        <v>1.2</v>
      </c>
      <c r="H119" s="11">
        <v>1.8</v>
      </c>
      <c r="I119" s="11">
        <v>1.3</v>
      </c>
      <c r="J119" s="11">
        <v>1.7</v>
      </c>
      <c r="K119" s="11">
        <v>3.2</v>
      </c>
      <c r="L119" s="162">
        <v>4.4000000000000004</v>
      </c>
      <c r="M119" s="11">
        <v>0.9</v>
      </c>
      <c r="N119" s="11">
        <v>0.6</v>
      </c>
      <c r="O119" s="11">
        <v>0.6</v>
      </c>
      <c r="P119" s="11">
        <v>0.4</v>
      </c>
      <c r="Q119" s="162">
        <v>0.3</v>
      </c>
      <c r="R119" s="41"/>
      <c r="S119" s="41"/>
      <c r="T119" s="41"/>
      <c r="U119" s="41"/>
      <c r="V119" s="41"/>
      <c r="W119" s="41"/>
      <c r="X119" s="41"/>
      <c r="Y119" s="41"/>
      <c r="Z119" s="41"/>
      <c r="AA119" s="41"/>
      <c r="AB119" s="41"/>
      <c r="AC119" s="41"/>
      <c r="AD119" s="41"/>
      <c r="AE119" s="41"/>
      <c r="AF119" s="24"/>
      <c r="AG119" s="26"/>
      <c r="AH119" s="26"/>
      <c r="AI119" s="26"/>
      <c r="AJ119" s="26"/>
      <c r="AK119" s="26"/>
      <c r="AL119" s="26"/>
      <c r="AM119" s="26"/>
      <c r="AN119" s="26"/>
      <c r="AO119" s="26"/>
      <c r="AP119" s="26"/>
      <c r="AQ119" s="26"/>
      <c r="AR119" s="26"/>
      <c r="AS119" s="26"/>
      <c r="AT119" s="26"/>
      <c r="AU119" s="24"/>
      <c r="AV119" s="24"/>
      <c r="AW119" s="24"/>
      <c r="AX119" s="24"/>
      <c r="AY119" s="24"/>
      <c r="AZ119" s="24"/>
      <c r="BA119" s="24"/>
      <c r="BB119" s="24"/>
      <c r="BC119" s="24"/>
      <c r="BD119" s="24"/>
      <c r="BE119" s="24"/>
      <c r="BF119" s="24"/>
      <c r="BG119" s="24"/>
      <c r="BH119" s="24"/>
      <c r="BI119" s="24"/>
      <c r="BJ119" s="24"/>
    </row>
    <row r="120" spans="1:62">
      <c r="A120" s="7" t="s">
        <v>17</v>
      </c>
      <c r="B120" s="11">
        <v>1.6</v>
      </c>
      <c r="C120" s="11">
        <v>3</v>
      </c>
      <c r="D120" s="11">
        <v>3.7</v>
      </c>
      <c r="E120" s="11">
        <v>2.8</v>
      </c>
      <c r="F120" s="11">
        <v>3.5</v>
      </c>
      <c r="G120" s="11">
        <v>2.7</v>
      </c>
      <c r="H120" s="11">
        <v>3.5</v>
      </c>
      <c r="I120" s="11">
        <v>3</v>
      </c>
      <c r="J120" s="11">
        <v>3.1</v>
      </c>
      <c r="K120" s="11">
        <v>5.3</v>
      </c>
      <c r="L120" s="162">
        <v>9.6999999999999993</v>
      </c>
      <c r="M120" s="11">
        <v>2.4</v>
      </c>
      <c r="N120" s="11">
        <v>1.7</v>
      </c>
      <c r="O120" s="11">
        <v>1.3</v>
      </c>
      <c r="P120" s="11">
        <v>1.1000000000000001</v>
      </c>
      <c r="Q120" s="162">
        <v>1.8</v>
      </c>
      <c r="R120" s="41"/>
      <c r="S120" s="41"/>
      <c r="T120" s="41"/>
      <c r="U120" s="41"/>
      <c r="V120" s="41"/>
      <c r="W120" s="41"/>
      <c r="X120" s="41"/>
      <c r="Y120" s="41"/>
      <c r="Z120" s="41"/>
      <c r="AA120" s="41"/>
      <c r="AB120" s="41"/>
      <c r="AC120" s="41"/>
      <c r="AD120" s="41"/>
      <c r="AE120" s="41"/>
      <c r="AF120" s="24"/>
      <c r="AG120" s="26"/>
      <c r="AH120" s="26"/>
      <c r="AI120" s="26"/>
      <c r="AJ120" s="26"/>
      <c r="AK120" s="26"/>
      <c r="AL120" s="26"/>
      <c r="AM120" s="26"/>
      <c r="AN120" s="26"/>
      <c r="AO120" s="26"/>
      <c r="AP120" s="26"/>
      <c r="AQ120" s="26"/>
      <c r="AR120" s="26"/>
      <c r="AS120" s="26"/>
      <c r="AT120" s="26"/>
      <c r="AU120" s="24"/>
      <c r="AV120" s="24"/>
      <c r="AW120" s="24"/>
      <c r="AX120" s="24"/>
      <c r="AY120" s="24"/>
      <c r="AZ120" s="24"/>
      <c r="BA120" s="24"/>
      <c r="BB120" s="24"/>
      <c r="BC120" s="24"/>
      <c r="BD120" s="24"/>
      <c r="BE120" s="24"/>
      <c r="BF120" s="24"/>
      <c r="BG120" s="24"/>
      <c r="BH120" s="24"/>
      <c r="BI120" s="24"/>
      <c r="BJ120" s="24"/>
    </row>
    <row r="121" spans="1:62">
      <c r="A121" s="7" t="s">
        <v>18</v>
      </c>
      <c r="B121" s="11">
        <v>3.3</v>
      </c>
      <c r="C121" s="11">
        <v>4.5999999999999996</v>
      </c>
      <c r="D121" s="11">
        <v>5.5</v>
      </c>
      <c r="E121" s="11">
        <v>5.3</v>
      </c>
      <c r="F121" s="11">
        <v>4.4000000000000004</v>
      </c>
      <c r="G121" s="11">
        <v>4</v>
      </c>
      <c r="H121" s="11">
        <v>4.5</v>
      </c>
      <c r="I121" s="11">
        <v>5.2</v>
      </c>
      <c r="J121" s="11">
        <v>5.8</v>
      </c>
      <c r="K121" s="11">
        <v>7.2</v>
      </c>
      <c r="L121" s="162">
        <v>15.2</v>
      </c>
      <c r="M121" s="11">
        <v>3.6</v>
      </c>
      <c r="N121" s="11">
        <v>3</v>
      </c>
      <c r="O121" s="11">
        <v>2.5</v>
      </c>
      <c r="P121" s="11">
        <v>2</v>
      </c>
      <c r="Q121" s="162">
        <v>2.8</v>
      </c>
      <c r="R121" s="41"/>
      <c r="S121" s="41"/>
      <c r="T121" s="41"/>
      <c r="U121" s="41"/>
      <c r="V121" s="41"/>
      <c r="W121" s="41"/>
      <c r="X121" s="41"/>
      <c r="Y121" s="41"/>
      <c r="Z121" s="41"/>
      <c r="AA121" s="41"/>
      <c r="AB121" s="41"/>
      <c r="AC121" s="41"/>
      <c r="AD121" s="41"/>
      <c r="AE121" s="41"/>
      <c r="AF121" s="24"/>
      <c r="AG121" s="26"/>
      <c r="AH121" s="26"/>
      <c r="AI121" s="26"/>
      <c r="AJ121" s="26"/>
      <c r="AK121" s="26"/>
      <c r="AL121" s="26"/>
      <c r="AM121" s="26"/>
      <c r="AN121" s="26"/>
      <c r="AO121" s="26"/>
      <c r="AP121" s="26"/>
      <c r="AQ121" s="26"/>
      <c r="AR121" s="26"/>
      <c r="AS121" s="26"/>
      <c r="AT121" s="26"/>
      <c r="AU121" s="24"/>
      <c r="AV121" s="24"/>
      <c r="AW121" s="24"/>
      <c r="AX121" s="24"/>
      <c r="AY121" s="24"/>
      <c r="AZ121" s="24"/>
      <c r="BA121" s="24"/>
      <c r="BB121" s="24"/>
      <c r="BC121" s="24"/>
      <c r="BD121" s="24"/>
      <c r="BE121" s="24"/>
      <c r="BF121" s="24"/>
      <c r="BG121" s="24"/>
      <c r="BH121" s="24"/>
      <c r="BI121" s="24"/>
      <c r="BJ121" s="24"/>
    </row>
    <row r="122" spans="1:62">
      <c r="A122" s="7" t="s">
        <v>19</v>
      </c>
      <c r="B122" s="11">
        <v>9.6999999999999993</v>
      </c>
      <c r="C122" s="11">
        <v>7.2</v>
      </c>
      <c r="D122" s="11">
        <v>14.7</v>
      </c>
      <c r="E122" s="11">
        <v>9</v>
      </c>
      <c r="F122" s="11">
        <v>8.1999999999999993</v>
      </c>
      <c r="G122" s="11">
        <v>5.7</v>
      </c>
      <c r="H122" s="11">
        <v>7.9</v>
      </c>
      <c r="I122" s="11">
        <v>5.2</v>
      </c>
      <c r="J122" s="11">
        <v>11.2</v>
      </c>
      <c r="K122" s="11">
        <v>10.5</v>
      </c>
      <c r="L122" s="162">
        <v>26.6</v>
      </c>
      <c r="M122" s="11">
        <v>6.7</v>
      </c>
      <c r="N122" s="11">
        <v>4.7</v>
      </c>
      <c r="O122" s="11">
        <v>3.8</v>
      </c>
      <c r="P122" s="11">
        <v>3.4</v>
      </c>
      <c r="Q122" s="162">
        <v>5.6</v>
      </c>
      <c r="R122" s="41"/>
      <c r="S122" s="41"/>
      <c r="T122" s="41"/>
      <c r="U122" s="41"/>
      <c r="V122" s="41"/>
      <c r="W122" s="41"/>
      <c r="X122" s="41"/>
      <c r="Y122" s="41"/>
      <c r="Z122" s="41"/>
      <c r="AA122" s="41"/>
      <c r="AB122" s="41"/>
      <c r="AC122" s="41"/>
      <c r="AD122" s="41"/>
      <c r="AE122" s="41"/>
      <c r="AF122" s="24"/>
      <c r="AG122" s="26"/>
      <c r="AH122" s="26"/>
      <c r="AI122" s="26"/>
      <c r="AJ122" s="26"/>
      <c r="AK122" s="26"/>
      <c r="AL122" s="26"/>
      <c r="AM122" s="26"/>
      <c r="AN122" s="26"/>
      <c r="AO122" s="26"/>
      <c r="AP122" s="26"/>
      <c r="AQ122" s="26"/>
      <c r="AR122" s="26"/>
      <c r="AS122" s="26"/>
      <c r="AT122" s="26"/>
      <c r="AU122" s="24"/>
      <c r="AV122" s="24"/>
      <c r="AW122" s="24"/>
      <c r="AX122" s="24"/>
      <c r="AY122" s="24"/>
      <c r="AZ122" s="24"/>
      <c r="BA122" s="24"/>
      <c r="BB122" s="24"/>
      <c r="BC122" s="24"/>
      <c r="BD122" s="24"/>
      <c r="BE122" s="24"/>
      <c r="BF122" s="24"/>
      <c r="BG122" s="24"/>
      <c r="BH122" s="24"/>
      <c r="BI122" s="24"/>
      <c r="BJ122" s="24"/>
    </row>
    <row r="123" spans="1:62">
      <c r="A123" s="6" t="s">
        <v>13</v>
      </c>
      <c r="B123" s="18"/>
      <c r="C123" s="18"/>
      <c r="D123" s="18"/>
      <c r="E123" s="18"/>
      <c r="F123" s="18"/>
      <c r="G123" s="18"/>
      <c r="H123" s="18"/>
      <c r="I123" s="18"/>
      <c r="J123" s="18"/>
      <c r="K123" s="18"/>
      <c r="L123" s="163"/>
      <c r="M123" s="18"/>
      <c r="N123" s="18"/>
      <c r="O123" s="18"/>
      <c r="P123" s="18"/>
      <c r="Q123" s="163"/>
      <c r="R123" s="24"/>
      <c r="S123" s="24"/>
      <c r="T123" s="24"/>
      <c r="U123" s="24"/>
      <c r="V123" s="24"/>
      <c r="W123" s="24"/>
      <c r="X123" s="24"/>
      <c r="Y123" s="24"/>
      <c r="Z123" s="24"/>
      <c r="AA123" s="24"/>
      <c r="AB123" s="24"/>
      <c r="AC123" s="24"/>
      <c r="AD123" s="24"/>
      <c r="AE123" s="24"/>
      <c r="AF123" s="24"/>
      <c r="AG123" s="26"/>
      <c r="AH123" s="26"/>
      <c r="AI123" s="26"/>
      <c r="AJ123" s="26"/>
      <c r="AK123" s="26"/>
      <c r="AL123" s="26"/>
      <c r="AM123" s="26"/>
      <c r="AN123" s="26"/>
      <c r="AO123" s="26"/>
      <c r="AP123" s="26"/>
      <c r="AQ123" s="26"/>
      <c r="AR123" s="26"/>
      <c r="AS123" s="26"/>
      <c r="AT123" s="26"/>
      <c r="AU123" s="24"/>
      <c r="AV123" s="24"/>
      <c r="AW123" s="24"/>
      <c r="AX123" s="24"/>
      <c r="AY123" s="24"/>
      <c r="AZ123" s="24"/>
      <c r="BA123" s="24"/>
      <c r="BB123" s="24"/>
      <c r="BC123" s="24"/>
      <c r="BD123" s="24"/>
      <c r="BE123" s="24"/>
      <c r="BF123" s="24"/>
      <c r="BG123" s="24"/>
      <c r="BH123" s="24"/>
      <c r="BI123" s="24"/>
      <c r="BJ123" s="24"/>
    </row>
    <row r="124" spans="1:62">
      <c r="A124" s="7" t="s">
        <v>20</v>
      </c>
      <c r="B124" s="11">
        <v>0.9</v>
      </c>
      <c r="C124" s="11">
        <v>1</v>
      </c>
      <c r="D124" s="11">
        <v>1.1000000000000001</v>
      </c>
      <c r="E124" s="11">
        <v>0.9</v>
      </c>
      <c r="F124" s="11">
        <v>1</v>
      </c>
      <c r="G124" s="11">
        <v>1</v>
      </c>
      <c r="H124" s="11">
        <v>1.2</v>
      </c>
      <c r="I124" s="11">
        <v>1.3</v>
      </c>
      <c r="J124" s="11">
        <v>1.7</v>
      </c>
      <c r="K124" s="11">
        <v>3</v>
      </c>
      <c r="L124" s="162">
        <v>4.4000000000000004</v>
      </c>
      <c r="M124" s="11">
        <v>1.2</v>
      </c>
      <c r="N124" s="11">
        <v>0.9</v>
      </c>
      <c r="O124" s="11">
        <v>0.5</v>
      </c>
      <c r="P124" s="11">
        <v>0.3</v>
      </c>
      <c r="Q124" s="162">
        <v>0.3</v>
      </c>
      <c r="R124" s="41"/>
      <c r="S124" s="41"/>
      <c r="T124" s="41"/>
      <c r="U124" s="41"/>
      <c r="V124" s="41"/>
      <c r="W124" s="41"/>
      <c r="X124" s="41"/>
      <c r="Y124" s="41"/>
      <c r="Z124" s="41"/>
      <c r="AA124" s="41"/>
      <c r="AB124" s="41"/>
      <c r="AC124" s="41"/>
      <c r="AD124" s="41"/>
      <c r="AE124" s="41"/>
      <c r="AF124" s="24"/>
      <c r="AG124" s="26"/>
      <c r="AH124" s="26"/>
      <c r="AI124" s="26"/>
      <c r="AJ124" s="26"/>
      <c r="AK124" s="26"/>
      <c r="AL124" s="26"/>
      <c r="AM124" s="26"/>
      <c r="AN124" s="26"/>
      <c r="AO124" s="26"/>
      <c r="AP124" s="26"/>
      <c r="AQ124" s="26"/>
      <c r="AR124" s="26"/>
      <c r="AS124" s="26"/>
      <c r="AT124" s="26"/>
      <c r="AU124" s="24"/>
      <c r="AV124" s="24"/>
      <c r="AW124" s="24"/>
      <c r="AX124" s="24"/>
      <c r="AY124" s="24"/>
      <c r="AZ124" s="24"/>
      <c r="BA124" s="24"/>
      <c r="BB124" s="24"/>
      <c r="BC124" s="24"/>
      <c r="BD124" s="24"/>
      <c r="BE124" s="24"/>
      <c r="BF124" s="24"/>
      <c r="BG124" s="24"/>
      <c r="BH124" s="24"/>
      <c r="BI124" s="24"/>
      <c r="BJ124" s="24"/>
    </row>
    <row r="125" spans="1:62">
      <c r="A125" s="7" t="s">
        <v>21</v>
      </c>
      <c r="B125" s="11">
        <v>0.9</v>
      </c>
      <c r="C125" s="11">
        <v>1.6</v>
      </c>
      <c r="D125" s="11">
        <v>1.5</v>
      </c>
      <c r="E125" s="11">
        <v>1.8</v>
      </c>
      <c r="F125" s="11">
        <v>2.1</v>
      </c>
      <c r="G125" s="11">
        <v>2.9</v>
      </c>
      <c r="H125" s="11">
        <v>2.8</v>
      </c>
      <c r="I125" s="11">
        <v>2.4</v>
      </c>
      <c r="J125" s="11">
        <v>2.4</v>
      </c>
      <c r="K125" s="11">
        <v>4.7</v>
      </c>
      <c r="L125" s="162">
        <v>9.1999999999999993</v>
      </c>
      <c r="M125" s="11">
        <v>1.1000000000000001</v>
      </c>
      <c r="N125" s="11">
        <v>0.8</v>
      </c>
      <c r="O125" s="11">
        <v>0.8</v>
      </c>
      <c r="P125" s="11">
        <v>0.6</v>
      </c>
      <c r="Q125" s="162">
        <v>0.6</v>
      </c>
      <c r="R125" s="41"/>
      <c r="S125" s="41"/>
      <c r="T125" s="41"/>
      <c r="U125" s="41"/>
      <c r="V125" s="41"/>
      <c r="W125" s="41"/>
      <c r="X125" s="41"/>
      <c r="Y125" s="41"/>
      <c r="Z125" s="41"/>
      <c r="AA125" s="41"/>
      <c r="AB125" s="41"/>
      <c r="AC125" s="41"/>
      <c r="AD125" s="41"/>
      <c r="AE125" s="41"/>
      <c r="AF125" s="24"/>
      <c r="AG125" s="26"/>
      <c r="AH125" s="26"/>
      <c r="AI125" s="26"/>
      <c r="AJ125" s="26"/>
      <c r="AK125" s="26"/>
      <c r="AL125" s="26"/>
      <c r="AM125" s="26"/>
      <c r="AN125" s="26"/>
      <c r="AO125" s="26"/>
      <c r="AP125" s="26"/>
      <c r="AQ125" s="26"/>
      <c r="AR125" s="26"/>
      <c r="AS125" s="26"/>
      <c r="AT125" s="26"/>
      <c r="AU125" s="24"/>
      <c r="AV125" s="24"/>
      <c r="AW125" s="24"/>
      <c r="AX125" s="24"/>
      <c r="AY125" s="24"/>
      <c r="AZ125" s="24"/>
      <c r="BA125" s="24"/>
      <c r="BB125" s="24"/>
      <c r="BC125" s="24"/>
      <c r="BD125" s="24"/>
      <c r="BE125" s="24"/>
      <c r="BF125" s="24"/>
      <c r="BG125" s="24"/>
      <c r="BH125" s="24"/>
      <c r="BI125" s="24"/>
      <c r="BJ125" s="24"/>
    </row>
    <row r="126" spans="1:62">
      <c r="A126" s="8" t="s">
        <v>14</v>
      </c>
      <c r="B126" s="12">
        <v>0.7</v>
      </c>
      <c r="C126" s="12">
        <v>0.8</v>
      </c>
      <c r="D126" s="12">
        <v>0.9</v>
      </c>
      <c r="E126" s="12">
        <v>0.9</v>
      </c>
      <c r="F126" s="12">
        <v>1</v>
      </c>
      <c r="G126" s="12">
        <v>1</v>
      </c>
      <c r="H126" s="12">
        <v>1.4</v>
      </c>
      <c r="I126" s="12">
        <v>1.1000000000000001</v>
      </c>
      <c r="J126" s="12">
        <v>1.3</v>
      </c>
      <c r="K126" s="12">
        <v>2.5</v>
      </c>
      <c r="L126" s="160">
        <v>3.6</v>
      </c>
      <c r="M126" s="12">
        <v>0.8</v>
      </c>
      <c r="N126" s="12">
        <v>0.6</v>
      </c>
      <c r="O126" s="12">
        <v>0.5</v>
      </c>
      <c r="P126" s="12">
        <v>0.4</v>
      </c>
      <c r="Q126" s="161">
        <v>0.3</v>
      </c>
      <c r="R126" s="41"/>
      <c r="S126" s="41"/>
      <c r="T126" s="41"/>
      <c r="U126" s="41"/>
      <c r="V126" s="41"/>
      <c r="W126" s="41"/>
      <c r="X126" s="41"/>
      <c r="Y126" s="41"/>
      <c r="Z126" s="41"/>
      <c r="AA126" s="41"/>
      <c r="AB126" s="41"/>
      <c r="AC126" s="41"/>
      <c r="AD126" s="41"/>
      <c r="AE126" s="41"/>
      <c r="AF126" s="24"/>
      <c r="AG126" s="26"/>
      <c r="AH126" s="26"/>
      <c r="AI126" s="26"/>
      <c r="AJ126" s="26"/>
      <c r="AK126" s="26"/>
      <c r="AL126" s="26"/>
      <c r="AM126" s="26"/>
      <c r="AN126" s="26"/>
      <c r="AO126" s="26"/>
      <c r="AP126" s="26"/>
      <c r="AQ126" s="26"/>
      <c r="AR126" s="26"/>
      <c r="AS126" s="26"/>
      <c r="AT126" s="26"/>
      <c r="AU126" s="24"/>
      <c r="AV126" s="24"/>
      <c r="AW126" s="24"/>
      <c r="AX126" s="24"/>
      <c r="AY126" s="24"/>
      <c r="AZ126" s="24"/>
      <c r="BA126" s="24"/>
      <c r="BB126" s="24"/>
      <c r="BC126" s="24"/>
      <c r="BD126" s="24"/>
      <c r="BE126" s="24"/>
      <c r="BF126" s="24"/>
      <c r="BG126" s="24"/>
      <c r="BH126" s="24"/>
      <c r="BI126" s="24"/>
      <c r="BJ126" s="24"/>
    </row>
    <row r="127" spans="1:62" s="9" customFormat="1" ht="15">
      <c r="A127" s="18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0"/>
      <c r="S128" s="30"/>
      <c r="T128" s="30"/>
      <c r="U128" s="30"/>
      <c r="V128" s="30"/>
      <c r="W128" s="30"/>
      <c r="X128" s="30"/>
      <c r="Y128" s="30"/>
      <c r="Z128" s="30"/>
      <c r="AA128" s="30"/>
      <c r="AB128" s="30"/>
      <c r="AC128" s="30"/>
      <c r="AD128" s="30"/>
      <c r="AE128" s="30"/>
      <c r="AF128" s="30"/>
      <c r="AG128" s="19"/>
      <c r="AH128" s="19"/>
      <c r="AI128" s="19"/>
      <c r="AJ128" s="19"/>
      <c r="AK128" s="19"/>
      <c r="AL128" s="19"/>
      <c r="AM128" s="19"/>
      <c r="AN128" s="19"/>
      <c r="AO128" s="19"/>
      <c r="AP128" s="19"/>
      <c r="AQ128" s="19"/>
      <c r="AR128" s="19"/>
      <c r="AS128" s="19"/>
      <c r="AT128" s="19"/>
      <c r="AU128" s="30"/>
      <c r="AV128" s="30"/>
      <c r="AW128" s="30"/>
      <c r="AX128" s="30"/>
      <c r="AY128" s="30"/>
      <c r="AZ128" s="30"/>
      <c r="BA128" s="30"/>
      <c r="BB128" s="30"/>
      <c r="BC128" s="30"/>
      <c r="BD128" s="30"/>
      <c r="BE128" s="30"/>
      <c r="BF128" s="30"/>
      <c r="BG128" s="30"/>
      <c r="BH128" s="30"/>
      <c r="BI128" s="30"/>
      <c r="BJ128" s="30"/>
    </row>
    <row r="129" spans="1:62">
      <c r="A129" s="6" t="s">
        <v>4</v>
      </c>
      <c r="B129" s="18"/>
      <c r="C129" s="18"/>
      <c r="D129" s="18"/>
      <c r="E129" s="18"/>
      <c r="F129" s="83"/>
      <c r="G129" s="18"/>
      <c r="H129" s="18"/>
      <c r="I129" s="18"/>
      <c r="J129" s="18"/>
      <c r="K129" s="18"/>
      <c r="L129" s="18"/>
      <c r="M129" s="18"/>
      <c r="N129" s="18"/>
      <c r="O129" s="18"/>
      <c r="P129" s="18"/>
      <c r="R129" s="24"/>
      <c r="S129" s="24"/>
      <c r="T129" s="24"/>
      <c r="U129" s="24"/>
      <c r="V129" s="24"/>
      <c r="W129" s="24"/>
      <c r="X129" s="24"/>
      <c r="Y129" s="24"/>
      <c r="Z129" s="24"/>
      <c r="AA129" s="24"/>
      <c r="AB129" s="24"/>
      <c r="AC129" s="24"/>
      <c r="AD129" s="24"/>
      <c r="AE129" s="24"/>
      <c r="AF129" s="24"/>
      <c r="AG129" s="26"/>
      <c r="AH129" s="26"/>
      <c r="AI129" s="26"/>
      <c r="AJ129" s="26"/>
      <c r="AK129" s="26"/>
      <c r="AL129" s="26"/>
      <c r="AM129" s="26"/>
      <c r="AN129" s="26"/>
      <c r="AO129" s="26"/>
      <c r="AP129" s="26"/>
      <c r="AQ129" s="26"/>
      <c r="AR129" s="26"/>
      <c r="AS129" s="26"/>
      <c r="AT129" s="26"/>
      <c r="AU129" s="24"/>
      <c r="AV129" s="24"/>
      <c r="AW129" s="24"/>
      <c r="AX129" s="24"/>
      <c r="AY129" s="24"/>
      <c r="AZ129" s="24"/>
      <c r="BA129" s="24"/>
      <c r="BB129" s="24"/>
      <c r="BC129" s="24"/>
      <c r="BD129" s="24"/>
      <c r="BE129" s="24"/>
      <c r="BF129" s="24"/>
      <c r="BG129" s="24"/>
      <c r="BH129" s="24"/>
      <c r="BI129" s="24"/>
      <c r="BJ129" s="24"/>
    </row>
    <row r="130" spans="1:62">
      <c r="A130" s="7" t="s">
        <v>5</v>
      </c>
      <c r="B130" s="11">
        <v>2.2000000000000002</v>
      </c>
      <c r="C130" s="11">
        <v>2.4</v>
      </c>
      <c r="D130" s="11">
        <v>2.5</v>
      </c>
      <c r="E130" s="11">
        <v>2.8</v>
      </c>
      <c r="F130" s="11">
        <v>2.8</v>
      </c>
      <c r="G130" s="11">
        <v>2.4</v>
      </c>
      <c r="H130" s="11">
        <v>3.6</v>
      </c>
      <c r="I130" s="11">
        <v>3.2</v>
      </c>
      <c r="J130" s="11">
        <v>2.7</v>
      </c>
      <c r="K130" s="11">
        <v>2.7</v>
      </c>
      <c r="L130" s="162">
        <v>1.8</v>
      </c>
      <c r="M130" s="11">
        <v>2</v>
      </c>
      <c r="N130" s="11">
        <v>1.6</v>
      </c>
      <c r="O130" s="11">
        <v>1</v>
      </c>
      <c r="P130" s="11">
        <v>0.9</v>
      </c>
      <c r="Q130" s="162">
        <v>0.8</v>
      </c>
      <c r="R130" s="41"/>
      <c r="S130" s="41"/>
      <c r="T130" s="41"/>
      <c r="U130" s="41"/>
      <c r="V130" s="41"/>
      <c r="W130" s="41"/>
      <c r="X130" s="41"/>
      <c r="Y130" s="41"/>
      <c r="Z130" s="41"/>
      <c r="AA130" s="41"/>
      <c r="AB130" s="41"/>
      <c r="AC130" s="41"/>
      <c r="AD130" s="41"/>
      <c r="AE130" s="41"/>
      <c r="AF130" s="24"/>
      <c r="AG130" s="26"/>
      <c r="AH130" s="26"/>
      <c r="AI130" s="26"/>
      <c r="AJ130" s="26"/>
      <c r="AK130" s="26"/>
      <c r="AL130" s="26"/>
      <c r="AM130" s="26"/>
      <c r="AN130" s="26"/>
      <c r="AO130" s="26"/>
      <c r="AP130" s="26"/>
      <c r="AQ130" s="26"/>
      <c r="AR130" s="26"/>
      <c r="AS130" s="26"/>
      <c r="AT130" s="26"/>
      <c r="AU130" s="24"/>
      <c r="AV130" s="24"/>
      <c r="AW130" s="24"/>
      <c r="AX130" s="24"/>
      <c r="AY130" s="24"/>
      <c r="AZ130" s="24"/>
      <c r="BA130" s="24"/>
      <c r="BB130" s="24"/>
      <c r="BC130" s="24"/>
      <c r="BD130" s="24"/>
      <c r="BE130" s="24"/>
      <c r="BF130" s="24"/>
      <c r="BG130" s="24"/>
      <c r="BH130" s="24"/>
      <c r="BI130" s="24"/>
      <c r="BJ130" s="24"/>
    </row>
    <row r="131" spans="1:62">
      <c r="A131" s="7" t="s">
        <v>6</v>
      </c>
      <c r="B131" s="11">
        <v>2.8</v>
      </c>
      <c r="C131" s="11">
        <v>3</v>
      </c>
      <c r="D131" s="11">
        <v>3.9</v>
      </c>
      <c r="E131" s="11">
        <v>2.9</v>
      </c>
      <c r="F131" s="11">
        <v>2.9</v>
      </c>
      <c r="G131" s="11">
        <v>2.8</v>
      </c>
      <c r="H131" s="11">
        <v>3.3</v>
      </c>
      <c r="I131" s="11">
        <v>3.1</v>
      </c>
      <c r="J131" s="11">
        <v>3.3</v>
      </c>
      <c r="K131" s="11">
        <v>4.0999999999999996</v>
      </c>
      <c r="L131" s="162">
        <v>1.8</v>
      </c>
      <c r="M131" s="11">
        <v>2.6</v>
      </c>
      <c r="N131" s="11">
        <v>1.9</v>
      </c>
      <c r="O131" s="11">
        <v>1.5</v>
      </c>
      <c r="P131" s="11">
        <v>1.2</v>
      </c>
      <c r="Q131" s="162">
        <v>1.1000000000000001</v>
      </c>
      <c r="R131" s="41"/>
      <c r="S131" s="41"/>
      <c r="T131" s="41"/>
      <c r="U131" s="41"/>
      <c r="V131" s="41"/>
      <c r="W131" s="41"/>
      <c r="X131" s="41"/>
      <c r="Y131" s="41"/>
      <c r="Z131" s="41"/>
      <c r="AA131" s="41"/>
      <c r="AB131" s="41"/>
      <c r="AC131" s="41"/>
      <c r="AD131" s="41"/>
      <c r="AE131" s="41"/>
      <c r="AF131" s="24"/>
      <c r="AG131" s="26"/>
      <c r="AH131" s="26"/>
      <c r="AI131" s="26"/>
      <c r="AJ131" s="26"/>
      <c r="AK131" s="26"/>
      <c r="AL131" s="26"/>
      <c r="AM131" s="26"/>
      <c r="AN131" s="26"/>
      <c r="AO131" s="26"/>
      <c r="AP131" s="26"/>
      <c r="AQ131" s="26"/>
      <c r="AR131" s="26"/>
      <c r="AS131" s="26"/>
      <c r="AT131" s="26"/>
      <c r="AU131" s="24"/>
      <c r="AV131" s="24"/>
      <c r="AW131" s="24"/>
      <c r="AX131" s="24"/>
      <c r="AY131" s="24"/>
      <c r="AZ131" s="24"/>
      <c r="BA131" s="24"/>
      <c r="BB131" s="24"/>
      <c r="BC131" s="24"/>
      <c r="BD131" s="24"/>
      <c r="BE131" s="24"/>
      <c r="BF131" s="24"/>
      <c r="BG131" s="24"/>
      <c r="BH131" s="24"/>
      <c r="BI131" s="24"/>
      <c r="BJ131" s="24"/>
    </row>
    <row r="132" spans="1:62">
      <c r="A132" s="7" t="s">
        <v>7</v>
      </c>
      <c r="B132" s="11">
        <v>3.9</v>
      </c>
      <c r="C132" s="11">
        <v>3.2</v>
      </c>
      <c r="D132" s="11">
        <v>2.8</v>
      </c>
      <c r="E132" s="11">
        <v>3.3</v>
      </c>
      <c r="F132" s="11">
        <v>2.7</v>
      </c>
      <c r="G132" s="11">
        <v>3.4</v>
      </c>
      <c r="H132" s="11">
        <v>4</v>
      </c>
      <c r="I132" s="11">
        <v>3.3</v>
      </c>
      <c r="J132" s="11">
        <v>3.1</v>
      </c>
      <c r="K132" s="11">
        <v>4.0999999999999996</v>
      </c>
      <c r="L132" s="162">
        <v>1.5</v>
      </c>
      <c r="M132" s="11">
        <v>3.3</v>
      </c>
      <c r="N132" s="11">
        <v>2.8</v>
      </c>
      <c r="O132" s="11">
        <v>1.3</v>
      </c>
      <c r="P132" s="11">
        <v>1.2</v>
      </c>
      <c r="Q132" s="162">
        <v>1</v>
      </c>
      <c r="R132" s="41"/>
      <c r="S132" s="41"/>
      <c r="T132" s="41"/>
      <c r="U132" s="41"/>
      <c r="V132" s="41"/>
      <c r="W132" s="41"/>
      <c r="X132" s="41"/>
      <c r="Y132" s="41"/>
      <c r="Z132" s="41"/>
      <c r="AA132" s="41"/>
      <c r="AB132" s="41"/>
      <c r="AC132" s="41"/>
      <c r="AD132" s="41"/>
      <c r="AE132" s="41"/>
      <c r="AF132" s="24"/>
      <c r="AG132" s="26"/>
      <c r="AH132" s="26"/>
      <c r="AI132" s="26"/>
      <c r="AJ132" s="26"/>
      <c r="AK132" s="26"/>
      <c r="AL132" s="26"/>
      <c r="AM132" s="26"/>
      <c r="AN132" s="26"/>
      <c r="AO132" s="26"/>
      <c r="AP132" s="26"/>
      <c r="AQ132" s="26"/>
      <c r="AR132" s="26"/>
      <c r="AS132" s="26"/>
      <c r="AT132" s="26"/>
      <c r="AU132" s="24"/>
      <c r="AV132" s="24"/>
      <c r="AW132" s="24"/>
      <c r="AX132" s="24"/>
      <c r="AY132" s="24"/>
      <c r="AZ132" s="24"/>
      <c r="BA132" s="24"/>
      <c r="BB132" s="24"/>
      <c r="BC132" s="24"/>
      <c r="BD132" s="24"/>
      <c r="BE132" s="24"/>
      <c r="BF132" s="24"/>
      <c r="BG132" s="24"/>
      <c r="BH132" s="24"/>
      <c r="BI132" s="24"/>
      <c r="BJ132" s="24"/>
    </row>
    <row r="133" spans="1:62">
      <c r="A133" s="7" t="s">
        <v>8</v>
      </c>
      <c r="B133" s="11">
        <v>3</v>
      </c>
      <c r="C133" s="11">
        <v>4.7</v>
      </c>
      <c r="D133" s="11">
        <v>5.0999999999999996</v>
      </c>
      <c r="E133" s="11">
        <v>4.5999999999999996</v>
      </c>
      <c r="F133" s="11">
        <v>3.8</v>
      </c>
      <c r="G133" s="11">
        <v>3.5</v>
      </c>
      <c r="H133" s="11">
        <v>4.3</v>
      </c>
      <c r="I133" s="11">
        <v>3.3</v>
      </c>
      <c r="J133" s="11">
        <v>4.0999999999999996</v>
      </c>
      <c r="K133" s="11">
        <v>4.9000000000000004</v>
      </c>
      <c r="L133" s="162">
        <v>2.1</v>
      </c>
      <c r="M133" s="11">
        <v>4.4000000000000004</v>
      </c>
      <c r="N133" s="11">
        <v>3.1</v>
      </c>
      <c r="O133" s="11">
        <v>1.5</v>
      </c>
      <c r="P133" s="11">
        <v>1.4</v>
      </c>
      <c r="Q133" s="162">
        <v>1.3</v>
      </c>
      <c r="R133" s="41"/>
      <c r="S133" s="41"/>
      <c r="T133" s="41"/>
      <c r="U133" s="41"/>
      <c r="V133" s="41"/>
      <c r="W133" s="41"/>
      <c r="X133" s="41"/>
      <c r="Y133" s="41"/>
      <c r="Z133" s="41"/>
      <c r="AA133" s="41"/>
      <c r="AB133" s="41"/>
      <c r="AC133" s="41"/>
      <c r="AD133" s="41"/>
      <c r="AE133" s="41"/>
      <c r="AF133" s="24"/>
      <c r="AG133" s="26"/>
      <c r="AH133" s="26"/>
      <c r="AI133" s="26"/>
      <c r="AJ133" s="26"/>
      <c r="AK133" s="26"/>
      <c r="AL133" s="26"/>
      <c r="AM133" s="26"/>
      <c r="AN133" s="26"/>
      <c r="AO133" s="26"/>
      <c r="AP133" s="26"/>
      <c r="AQ133" s="26"/>
      <c r="AR133" s="26"/>
      <c r="AS133" s="26"/>
      <c r="AT133" s="26"/>
      <c r="AU133" s="24"/>
      <c r="AV133" s="24"/>
      <c r="AW133" s="24"/>
      <c r="AX133" s="24"/>
      <c r="AY133" s="24"/>
      <c r="AZ133" s="24"/>
      <c r="BA133" s="24"/>
      <c r="BB133" s="24"/>
      <c r="BC133" s="24"/>
      <c r="BD133" s="24"/>
      <c r="BE133" s="24"/>
      <c r="BF133" s="24"/>
      <c r="BG133" s="24"/>
      <c r="BH133" s="24"/>
      <c r="BI133" s="24"/>
      <c r="BJ133" s="24"/>
    </row>
    <row r="134" spans="1:62">
      <c r="A134" s="7" t="s">
        <v>9</v>
      </c>
      <c r="B134" s="11">
        <v>3.8</v>
      </c>
      <c r="C134" s="11">
        <v>4.5999999999999996</v>
      </c>
      <c r="D134" s="11">
        <v>4</v>
      </c>
      <c r="E134" s="11">
        <v>3.2</v>
      </c>
      <c r="F134" s="11">
        <v>4.2</v>
      </c>
      <c r="G134" s="11">
        <v>3.2</v>
      </c>
      <c r="H134" s="11">
        <v>3.6</v>
      </c>
      <c r="I134" s="11">
        <v>3.8</v>
      </c>
      <c r="J134" s="11">
        <v>5.2</v>
      </c>
      <c r="K134" s="11">
        <v>4.5999999999999996</v>
      </c>
      <c r="L134" s="162">
        <v>2.4</v>
      </c>
      <c r="M134" s="11">
        <v>4.2</v>
      </c>
      <c r="N134" s="11">
        <v>3.2</v>
      </c>
      <c r="O134" s="11">
        <v>1</v>
      </c>
      <c r="P134" s="11">
        <v>0.9</v>
      </c>
      <c r="Q134" s="162">
        <v>0.6</v>
      </c>
      <c r="R134" s="41"/>
      <c r="S134" s="41"/>
      <c r="T134" s="41"/>
      <c r="U134" s="41"/>
      <c r="V134" s="41"/>
      <c r="W134" s="41"/>
      <c r="X134" s="41"/>
      <c r="Y134" s="41"/>
      <c r="Z134" s="41"/>
      <c r="AA134" s="41"/>
      <c r="AB134" s="41"/>
      <c r="AC134" s="41"/>
      <c r="AD134" s="41"/>
      <c r="AE134" s="41"/>
      <c r="AF134" s="24"/>
      <c r="AG134" s="26"/>
      <c r="AH134" s="26"/>
      <c r="AI134" s="26"/>
      <c r="AJ134" s="26"/>
      <c r="AK134" s="26"/>
      <c r="AL134" s="26"/>
      <c r="AM134" s="26"/>
      <c r="AN134" s="26"/>
      <c r="AO134" s="26"/>
      <c r="AP134" s="26"/>
      <c r="AQ134" s="26"/>
      <c r="AR134" s="26"/>
      <c r="AS134" s="26"/>
      <c r="AT134" s="26"/>
      <c r="AU134" s="24"/>
      <c r="AV134" s="24"/>
      <c r="AW134" s="24"/>
      <c r="AX134" s="24"/>
      <c r="AY134" s="24"/>
      <c r="AZ134" s="24"/>
      <c r="BA134" s="24"/>
      <c r="BB134" s="24"/>
      <c r="BC134" s="24"/>
      <c r="BD134" s="24"/>
      <c r="BE134" s="24"/>
      <c r="BF134" s="24"/>
      <c r="BG134" s="24"/>
      <c r="BH134" s="24"/>
      <c r="BI134" s="24"/>
      <c r="BJ134" s="24"/>
    </row>
    <row r="135" spans="1:62">
      <c r="A135" s="7" t="s">
        <v>10</v>
      </c>
      <c r="B135" s="11">
        <v>5.6</v>
      </c>
      <c r="C135" s="11">
        <v>10</v>
      </c>
      <c r="D135" s="11">
        <v>6</v>
      </c>
      <c r="E135" s="11">
        <v>6.3</v>
      </c>
      <c r="F135" s="11">
        <v>7.9</v>
      </c>
      <c r="G135" s="11">
        <v>4.5</v>
      </c>
      <c r="H135" s="11">
        <v>6.1</v>
      </c>
      <c r="I135" s="11">
        <v>5.7</v>
      </c>
      <c r="J135" s="11">
        <v>5.2</v>
      </c>
      <c r="K135" s="11">
        <v>5.0999999999999996</v>
      </c>
      <c r="L135" s="162">
        <v>2.8</v>
      </c>
      <c r="M135" s="11">
        <v>8</v>
      </c>
      <c r="N135" s="11">
        <v>5.9</v>
      </c>
      <c r="O135" s="11">
        <v>1.6</v>
      </c>
      <c r="P135" s="11">
        <v>2.1</v>
      </c>
      <c r="Q135" s="162">
        <v>1.7</v>
      </c>
      <c r="R135" s="41"/>
      <c r="S135" s="41"/>
      <c r="T135" s="41"/>
      <c r="U135" s="41"/>
      <c r="V135" s="41"/>
      <c r="W135" s="41"/>
      <c r="X135" s="41"/>
      <c r="Y135" s="41"/>
      <c r="Z135" s="41"/>
      <c r="AA135" s="41"/>
      <c r="AB135" s="41"/>
      <c r="AC135" s="41"/>
      <c r="AD135" s="41"/>
      <c r="AE135" s="41"/>
      <c r="AF135" s="24"/>
      <c r="AG135" s="26"/>
      <c r="AH135" s="26"/>
      <c r="AI135" s="26"/>
      <c r="AJ135" s="26"/>
      <c r="AK135" s="26"/>
      <c r="AL135" s="26"/>
      <c r="AM135" s="26"/>
      <c r="AN135" s="26"/>
      <c r="AO135" s="26"/>
      <c r="AP135" s="26"/>
      <c r="AQ135" s="26"/>
      <c r="AR135" s="26"/>
      <c r="AS135" s="26"/>
      <c r="AT135" s="26"/>
      <c r="AU135" s="24"/>
      <c r="AV135" s="24"/>
      <c r="AW135" s="24"/>
      <c r="AX135" s="24"/>
      <c r="AY135" s="24"/>
      <c r="AZ135" s="24"/>
      <c r="BA135" s="24"/>
      <c r="BB135" s="24"/>
      <c r="BC135" s="24"/>
      <c r="BD135" s="24"/>
      <c r="BE135" s="24"/>
      <c r="BF135" s="24"/>
      <c r="BG135" s="24"/>
      <c r="BH135" s="24"/>
      <c r="BI135" s="24"/>
      <c r="BJ135" s="24"/>
    </row>
    <row r="136" spans="1:62">
      <c r="A136" s="7" t="s">
        <v>11</v>
      </c>
      <c r="B136" s="11">
        <v>5.6</v>
      </c>
      <c r="C136" s="11">
        <v>10.5</v>
      </c>
      <c r="D136" s="11">
        <v>5.4</v>
      </c>
      <c r="E136" s="11">
        <v>6.4</v>
      </c>
      <c r="F136" s="11">
        <v>7.1</v>
      </c>
      <c r="G136" s="11">
        <v>6.2</v>
      </c>
      <c r="H136" s="11">
        <v>6.9</v>
      </c>
      <c r="I136" s="11">
        <v>5.9</v>
      </c>
      <c r="J136" s="11">
        <v>7.8</v>
      </c>
      <c r="K136" s="11">
        <v>8.1</v>
      </c>
      <c r="L136" s="162">
        <v>8.6999999999999993</v>
      </c>
      <c r="M136" s="11">
        <v>8.6999999999999993</v>
      </c>
      <c r="N136" s="11">
        <v>6.7</v>
      </c>
      <c r="O136" s="11">
        <v>2.5</v>
      </c>
      <c r="P136" s="11">
        <v>2.7</v>
      </c>
      <c r="Q136" s="162">
        <v>4.0999999999999996</v>
      </c>
      <c r="R136" s="41"/>
      <c r="S136" s="41"/>
      <c r="T136" s="41"/>
      <c r="U136" s="41"/>
      <c r="V136" s="41"/>
      <c r="W136" s="41"/>
      <c r="X136" s="41"/>
      <c r="Y136" s="41"/>
      <c r="Z136" s="41"/>
      <c r="AA136" s="41"/>
      <c r="AB136" s="41"/>
      <c r="AC136" s="41"/>
      <c r="AD136" s="41"/>
      <c r="AE136" s="41"/>
      <c r="AF136" s="24"/>
      <c r="AG136" s="26"/>
      <c r="AH136" s="26"/>
      <c r="AI136" s="26"/>
      <c r="AJ136" s="26"/>
      <c r="AK136" s="26"/>
      <c r="AL136" s="26"/>
      <c r="AM136" s="26"/>
      <c r="AN136" s="26"/>
      <c r="AO136" s="26"/>
      <c r="AP136" s="26"/>
      <c r="AQ136" s="26"/>
      <c r="AR136" s="26"/>
      <c r="AS136" s="26"/>
      <c r="AT136" s="26"/>
      <c r="AU136" s="24"/>
      <c r="AV136" s="24"/>
      <c r="AW136" s="24"/>
      <c r="AX136" s="24"/>
      <c r="AY136" s="24"/>
      <c r="AZ136" s="24"/>
      <c r="BA136" s="24"/>
      <c r="BB136" s="24"/>
      <c r="BC136" s="24"/>
      <c r="BD136" s="24"/>
      <c r="BE136" s="24"/>
      <c r="BF136" s="24"/>
      <c r="BG136" s="24"/>
      <c r="BH136" s="24"/>
      <c r="BI136" s="24"/>
      <c r="BJ136" s="24"/>
    </row>
    <row r="137" spans="1:62">
      <c r="A137" s="7" t="s">
        <v>12</v>
      </c>
      <c r="B137" s="11">
        <v>4.0999999999999996</v>
      </c>
      <c r="C137" s="11">
        <v>7.8</v>
      </c>
      <c r="D137" s="11">
        <v>6.4</v>
      </c>
      <c r="E137" s="11">
        <v>8</v>
      </c>
      <c r="F137" s="11">
        <v>4.3</v>
      </c>
      <c r="G137" s="11">
        <v>5.8</v>
      </c>
      <c r="H137" s="11">
        <v>6</v>
      </c>
      <c r="I137" s="11">
        <v>7.4</v>
      </c>
      <c r="J137" s="11">
        <v>7.3</v>
      </c>
      <c r="K137" s="11">
        <v>8.4</v>
      </c>
      <c r="L137" s="162">
        <v>5.2</v>
      </c>
      <c r="M137" s="11">
        <v>6.2</v>
      </c>
      <c r="N137" s="11">
        <v>4.5</v>
      </c>
      <c r="O137" s="11">
        <v>2.2000000000000002</v>
      </c>
      <c r="P137" s="11">
        <v>2</v>
      </c>
      <c r="Q137" s="162">
        <v>1.7</v>
      </c>
      <c r="R137" s="41"/>
      <c r="S137" s="41"/>
      <c r="T137" s="41"/>
      <c r="U137" s="41"/>
      <c r="V137" s="41"/>
      <c r="W137" s="41"/>
      <c r="X137" s="41"/>
      <c r="Y137" s="41"/>
      <c r="Z137" s="41"/>
      <c r="AA137" s="41"/>
      <c r="AB137" s="41"/>
      <c r="AC137" s="41"/>
      <c r="AD137" s="41"/>
      <c r="AE137" s="41"/>
      <c r="AF137" s="24"/>
      <c r="AG137" s="26"/>
      <c r="AH137" s="26"/>
      <c r="AI137" s="26"/>
      <c r="AJ137" s="26"/>
      <c r="AK137" s="26"/>
      <c r="AL137" s="26"/>
      <c r="AM137" s="26"/>
      <c r="AN137" s="26"/>
      <c r="AO137" s="26"/>
      <c r="AP137" s="26"/>
      <c r="AQ137" s="26"/>
      <c r="AR137" s="26"/>
      <c r="AS137" s="26"/>
      <c r="AT137" s="26"/>
      <c r="AU137" s="24"/>
      <c r="AV137" s="24"/>
      <c r="AW137" s="24"/>
      <c r="AX137" s="24"/>
      <c r="AY137" s="24"/>
      <c r="AZ137" s="24"/>
      <c r="BA137" s="24"/>
      <c r="BB137" s="24"/>
      <c r="BC137" s="24"/>
      <c r="BD137" s="24"/>
      <c r="BE137" s="24"/>
      <c r="BF137" s="24"/>
      <c r="BG137" s="24"/>
      <c r="BH137" s="24"/>
      <c r="BI137" s="24"/>
      <c r="BJ137" s="24"/>
    </row>
    <row r="138" spans="1:62">
      <c r="A138" s="6" t="s">
        <v>15</v>
      </c>
      <c r="B138" s="11"/>
      <c r="C138" s="11"/>
      <c r="D138" s="11"/>
      <c r="E138" s="11"/>
      <c r="F138" s="11"/>
      <c r="G138" s="11"/>
      <c r="H138" s="11"/>
      <c r="I138" s="11"/>
      <c r="J138" s="11"/>
      <c r="K138" s="11"/>
      <c r="L138" s="163"/>
      <c r="M138" s="11"/>
      <c r="N138" s="11"/>
      <c r="O138" s="11"/>
      <c r="P138" s="11"/>
      <c r="Q138" s="163"/>
      <c r="R138" s="24"/>
      <c r="S138" s="24"/>
      <c r="T138" s="24"/>
      <c r="U138" s="24"/>
      <c r="V138" s="24"/>
      <c r="W138" s="24"/>
      <c r="X138" s="24"/>
      <c r="Y138" s="24"/>
      <c r="Z138" s="24"/>
      <c r="AA138" s="24"/>
      <c r="AB138" s="24"/>
      <c r="AC138" s="24"/>
      <c r="AD138" s="24"/>
      <c r="AE138" s="24"/>
      <c r="AF138" s="24"/>
      <c r="AG138" s="26"/>
      <c r="AH138" s="26"/>
      <c r="AI138" s="26"/>
      <c r="AJ138" s="26"/>
      <c r="AK138" s="26"/>
      <c r="AL138" s="26"/>
      <c r="AM138" s="26"/>
      <c r="AN138" s="26"/>
      <c r="AO138" s="26"/>
      <c r="AP138" s="26"/>
      <c r="AQ138" s="26"/>
      <c r="AR138" s="26"/>
      <c r="AS138" s="26"/>
      <c r="AT138" s="26"/>
      <c r="AU138" s="24"/>
      <c r="AV138" s="24"/>
      <c r="AW138" s="24"/>
      <c r="AX138" s="24"/>
      <c r="AY138" s="24"/>
      <c r="AZ138" s="24"/>
      <c r="BA138" s="24"/>
      <c r="BB138" s="24"/>
      <c r="BC138" s="24"/>
      <c r="BD138" s="24"/>
      <c r="BE138" s="24"/>
      <c r="BF138" s="24"/>
      <c r="BG138" s="24"/>
      <c r="BH138" s="24"/>
      <c r="BI138" s="24"/>
      <c r="BJ138" s="24"/>
    </row>
    <row r="139" spans="1:62">
      <c r="A139" s="7" t="s">
        <v>16</v>
      </c>
      <c r="B139" s="11">
        <v>1.2</v>
      </c>
      <c r="C139" s="11">
        <v>1.3</v>
      </c>
      <c r="D139" s="11">
        <v>1.8</v>
      </c>
      <c r="E139" s="11">
        <v>1.5</v>
      </c>
      <c r="F139" s="11">
        <v>1.3</v>
      </c>
      <c r="G139" s="11">
        <v>1.5</v>
      </c>
      <c r="H139" s="11">
        <v>2.2000000000000002</v>
      </c>
      <c r="I139" s="11">
        <v>1.6</v>
      </c>
      <c r="J139" s="11">
        <v>1.8</v>
      </c>
      <c r="K139" s="11">
        <v>2.2000000000000002</v>
      </c>
      <c r="L139" s="162">
        <v>0.9</v>
      </c>
      <c r="M139" s="11">
        <v>1.3</v>
      </c>
      <c r="N139" s="11">
        <v>1</v>
      </c>
      <c r="O139" s="11">
        <v>0.7</v>
      </c>
      <c r="P139" s="11">
        <v>0.6</v>
      </c>
      <c r="Q139" s="162">
        <v>0.4</v>
      </c>
      <c r="R139" s="41"/>
      <c r="S139" s="41"/>
      <c r="T139" s="41"/>
      <c r="U139" s="41"/>
      <c r="V139" s="41"/>
      <c r="W139" s="41"/>
      <c r="X139" s="41"/>
      <c r="Y139" s="41"/>
      <c r="Z139" s="41"/>
      <c r="AA139" s="41"/>
      <c r="AB139" s="41"/>
      <c r="AC139" s="41"/>
      <c r="AD139" s="41"/>
      <c r="AE139" s="41"/>
      <c r="AF139" s="24"/>
      <c r="AG139" s="26"/>
      <c r="AH139" s="26"/>
      <c r="AI139" s="26"/>
      <c r="AJ139" s="26"/>
      <c r="AK139" s="26"/>
      <c r="AL139" s="26"/>
      <c r="AM139" s="26"/>
      <c r="AN139" s="26"/>
      <c r="AO139" s="26"/>
      <c r="AP139" s="26"/>
      <c r="AQ139" s="26"/>
      <c r="AR139" s="26"/>
      <c r="AS139" s="26"/>
      <c r="AT139" s="26"/>
      <c r="AU139" s="24"/>
      <c r="AV139" s="24"/>
      <c r="AW139" s="24"/>
      <c r="AX139" s="24"/>
      <c r="AY139" s="24"/>
      <c r="AZ139" s="24"/>
      <c r="BA139" s="24"/>
      <c r="BB139" s="24"/>
      <c r="BC139" s="24"/>
      <c r="BD139" s="24"/>
      <c r="BE139" s="24"/>
      <c r="BF139" s="24"/>
      <c r="BG139" s="24"/>
      <c r="BH139" s="24"/>
      <c r="BI139" s="24"/>
      <c r="BJ139" s="24"/>
    </row>
    <row r="140" spans="1:62">
      <c r="A140" s="7" t="s">
        <v>17</v>
      </c>
      <c r="B140" s="11">
        <v>2.6</v>
      </c>
      <c r="C140" s="11">
        <v>4</v>
      </c>
      <c r="D140" s="11">
        <v>4.7</v>
      </c>
      <c r="E140" s="11">
        <v>3.3</v>
      </c>
      <c r="F140" s="11">
        <v>3.8</v>
      </c>
      <c r="G140" s="11">
        <v>3.2</v>
      </c>
      <c r="H140" s="11">
        <v>4.3</v>
      </c>
      <c r="I140" s="11">
        <v>3.3</v>
      </c>
      <c r="J140" s="11">
        <v>2.9</v>
      </c>
      <c r="K140" s="11">
        <v>3.2</v>
      </c>
      <c r="L140" s="162">
        <v>1.6</v>
      </c>
      <c r="M140" s="11">
        <v>3.2</v>
      </c>
      <c r="N140" s="11">
        <v>2.5</v>
      </c>
      <c r="O140" s="11">
        <v>1.4</v>
      </c>
      <c r="P140" s="11">
        <v>1.3</v>
      </c>
      <c r="Q140" s="162">
        <v>1.9</v>
      </c>
      <c r="R140" s="41"/>
      <c r="S140" s="41"/>
      <c r="T140" s="41"/>
      <c r="U140" s="41"/>
      <c r="V140" s="41"/>
      <c r="W140" s="41"/>
      <c r="X140" s="41"/>
      <c r="Y140" s="41"/>
      <c r="Z140" s="41"/>
      <c r="AA140" s="41"/>
      <c r="AB140" s="41"/>
      <c r="AC140" s="41"/>
      <c r="AD140" s="41"/>
      <c r="AE140" s="41"/>
      <c r="AF140" s="24"/>
      <c r="AG140" s="26"/>
      <c r="AH140" s="26"/>
      <c r="AI140" s="26"/>
      <c r="AJ140" s="26"/>
      <c r="AK140" s="26"/>
      <c r="AL140" s="26"/>
      <c r="AM140" s="26"/>
      <c r="AN140" s="26"/>
      <c r="AO140" s="26"/>
      <c r="AP140" s="26"/>
      <c r="AQ140" s="26"/>
      <c r="AR140" s="26"/>
      <c r="AS140" s="26"/>
      <c r="AT140" s="26"/>
      <c r="AU140" s="24"/>
      <c r="AV140" s="24"/>
      <c r="AW140" s="24"/>
      <c r="AX140" s="24"/>
      <c r="AY140" s="24"/>
      <c r="AZ140" s="24"/>
      <c r="BA140" s="24"/>
      <c r="BB140" s="24"/>
      <c r="BC140" s="24"/>
      <c r="BD140" s="24"/>
      <c r="BE140" s="24"/>
      <c r="BF140" s="24"/>
      <c r="BG140" s="24"/>
      <c r="BH140" s="24"/>
      <c r="BI140" s="24"/>
      <c r="BJ140" s="24"/>
    </row>
    <row r="141" spans="1:62">
      <c r="A141" s="7" t="s">
        <v>18</v>
      </c>
      <c r="B141" s="11">
        <v>5.4</v>
      </c>
      <c r="C141" s="11">
        <v>6</v>
      </c>
      <c r="D141" s="11">
        <v>6.8</v>
      </c>
      <c r="E141" s="11">
        <v>6.2</v>
      </c>
      <c r="F141" s="11">
        <v>5.8</v>
      </c>
      <c r="G141" s="11">
        <v>5.2</v>
      </c>
      <c r="H141" s="11">
        <v>5.5</v>
      </c>
      <c r="I141" s="11">
        <v>6.2</v>
      </c>
      <c r="J141" s="11">
        <v>6</v>
      </c>
      <c r="K141" s="11">
        <v>4.3</v>
      </c>
      <c r="L141" s="162">
        <v>4</v>
      </c>
      <c r="M141" s="11">
        <v>4.8</v>
      </c>
      <c r="N141" s="11">
        <v>4.4000000000000004</v>
      </c>
      <c r="O141" s="11">
        <v>2.8</v>
      </c>
      <c r="P141" s="11">
        <v>2.4</v>
      </c>
      <c r="Q141" s="162">
        <v>3</v>
      </c>
      <c r="R141" s="41"/>
      <c r="S141" s="41"/>
      <c r="T141" s="41"/>
      <c r="U141" s="41"/>
      <c r="V141" s="41"/>
      <c r="W141" s="41"/>
      <c r="X141" s="41"/>
      <c r="Y141" s="41"/>
      <c r="Z141" s="41"/>
      <c r="AA141" s="41"/>
      <c r="AB141" s="41"/>
      <c r="AC141" s="41"/>
      <c r="AD141" s="41"/>
      <c r="AE141" s="41"/>
      <c r="AF141" s="24"/>
      <c r="AG141" s="26"/>
      <c r="AH141" s="26"/>
      <c r="AI141" s="26"/>
      <c r="AJ141" s="26"/>
      <c r="AK141" s="26"/>
      <c r="AL141" s="26"/>
      <c r="AM141" s="26"/>
      <c r="AN141" s="26"/>
      <c r="AO141" s="26"/>
      <c r="AP141" s="26"/>
      <c r="AQ141" s="26"/>
      <c r="AR141" s="26"/>
      <c r="AS141" s="26"/>
      <c r="AT141" s="26"/>
      <c r="AU141" s="24"/>
      <c r="AV141" s="24"/>
      <c r="AW141" s="24"/>
      <c r="AX141" s="24"/>
      <c r="AY141" s="24"/>
      <c r="AZ141" s="24"/>
      <c r="BA141" s="24"/>
      <c r="BB141" s="24"/>
      <c r="BC141" s="24"/>
      <c r="BD141" s="24"/>
      <c r="BE141" s="24"/>
      <c r="BF141" s="24"/>
      <c r="BG141" s="24"/>
      <c r="BH141" s="24"/>
      <c r="BI141" s="24"/>
      <c r="BJ141" s="24"/>
    </row>
    <row r="142" spans="1:62">
      <c r="A142" s="7" t="s">
        <v>19</v>
      </c>
      <c r="B142" s="11">
        <v>14.4</v>
      </c>
      <c r="C142" s="11">
        <v>9.9</v>
      </c>
      <c r="D142" s="11">
        <v>19</v>
      </c>
      <c r="E142" s="11">
        <v>12.8</v>
      </c>
      <c r="F142" s="11">
        <v>10.4</v>
      </c>
      <c r="G142" s="11">
        <v>7.9</v>
      </c>
      <c r="H142" s="11">
        <v>10.6</v>
      </c>
      <c r="I142" s="11">
        <v>7.6</v>
      </c>
      <c r="J142" s="11">
        <v>10.8</v>
      </c>
      <c r="K142" s="11">
        <v>9.4</v>
      </c>
      <c r="L142" s="162">
        <v>13</v>
      </c>
      <c r="M142" s="11">
        <v>8.6999999999999993</v>
      </c>
      <c r="N142" s="11">
        <v>6.6</v>
      </c>
      <c r="O142" s="11">
        <v>4.8</v>
      </c>
      <c r="P142" s="11">
        <v>4.4000000000000004</v>
      </c>
      <c r="Q142" s="162">
        <v>6.8</v>
      </c>
      <c r="R142" s="41"/>
      <c r="S142" s="41"/>
      <c r="T142" s="41"/>
      <c r="U142" s="41"/>
      <c r="V142" s="41"/>
      <c r="W142" s="41"/>
      <c r="X142" s="41"/>
      <c r="Y142" s="41"/>
      <c r="Z142" s="41"/>
      <c r="AA142" s="41"/>
      <c r="AB142" s="41"/>
      <c r="AC142" s="41"/>
      <c r="AD142" s="41"/>
      <c r="AE142" s="41"/>
      <c r="AF142" s="24"/>
      <c r="AG142" s="26"/>
      <c r="AH142" s="26"/>
      <c r="AI142" s="26"/>
      <c r="AJ142" s="26"/>
      <c r="AK142" s="26"/>
      <c r="AL142" s="26"/>
      <c r="AM142" s="26"/>
      <c r="AN142" s="26"/>
      <c r="AO142" s="26"/>
      <c r="AP142" s="26"/>
      <c r="AQ142" s="26"/>
      <c r="AR142" s="26"/>
      <c r="AS142" s="26"/>
      <c r="AT142" s="26"/>
      <c r="AU142" s="24"/>
      <c r="AV142" s="24"/>
      <c r="AW142" s="24"/>
      <c r="AX142" s="24"/>
      <c r="AY142" s="24"/>
      <c r="AZ142" s="24"/>
      <c r="BA142" s="24"/>
      <c r="BB142" s="24"/>
      <c r="BC142" s="24"/>
      <c r="BD142" s="24"/>
      <c r="BE142" s="24"/>
      <c r="BF142" s="24"/>
      <c r="BG142" s="24"/>
      <c r="BH142" s="24"/>
      <c r="BI142" s="24"/>
      <c r="BJ142" s="24"/>
    </row>
    <row r="143" spans="1:62">
      <c r="A143" s="6" t="s">
        <v>13</v>
      </c>
      <c r="B143" s="18"/>
      <c r="C143" s="18"/>
      <c r="D143" s="18"/>
      <c r="E143" s="18"/>
      <c r="F143" s="18"/>
      <c r="G143" s="18"/>
      <c r="H143" s="18"/>
      <c r="I143" s="18"/>
      <c r="J143" s="18"/>
      <c r="K143" s="18"/>
      <c r="L143" s="163"/>
      <c r="M143" s="18"/>
      <c r="N143" s="18"/>
      <c r="O143" s="18"/>
      <c r="P143" s="18"/>
      <c r="Q143" s="163"/>
      <c r="R143" s="24"/>
      <c r="S143" s="24"/>
      <c r="T143" s="24"/>
      <c r="U143" s="24"/>
      <c r="V143" s="24"/>
      <c r="W143" s="24"/>
      <c r="X143" s="24"/>
      <c r="Y143" s="24"/>
      <c r="Z143" s="24"/>
      <c r="AA143" s="24"/>
      <c r="AB143" s="24"/>
      <c r="AC143" s="24"/>
      <c r="AD143" s="24"/>
      <c r="AE143" s="24"/>
      <c r="AF143" s="24"/>
      <c r="AG143" s="26"/>
      <c r="AH143" s="26"/>
      <c r="AI143" s="26"/>
      <c r="AJ143" s="26"/>
      <c r="AK143" s="26"/>
      <c r="AL143" s="26"/>
      <c r="AM143" s="26"/>
      <c r="AN143" s="26"/>
      <c r="AO143" s="26"/>
      <c r="AP143" s="26"/>
      <c r="AQ143" s="26"/>
      <c r="AR143" s="26"/>
      <c r="AS143" s="26"/>
      <c r="AT143" s="26"/>
      <c r="AU143" s="24"/>
      <c r="AV143" s="24"/>
      <c r="AW143" s="24"/>
      <c r="AX143" s="24"/>
      <c r="AY143" s="24"/>
      <c r="AZ143" s="24"/>
      <c r="BA143" s="24"/>
      <c r="BB143" s="24"/>
      <c r="BC143" s="24"/>
      <c r="BD143" s="24"/>
      <c r="BE143" s="24"/>
      <c r="BF143" s="24"/>
      <c r="BG143" s="24"/>
      <c r="BH143" s="24"/>
      <c r="BI143" s="24"/>
      <c r="BJ143" s="24"/>
    </row>
    <row r="144" spans="1:62">
      <c r="A144" s="7" t="s">
        <v>20</v>
      </c>
      <c r="B144" s="11">
        <v>1.6</v>
      </c>
      <c r="C144" s="11">
        <v>1.6</v>
      </c>
      <c r="D144" s="11">
        <v>1.8</v>
      </c>
      <c r="E144" s="11">
        <v>1.5</v>
      </c>
      <c r="F144" s="11">
        <v>1.6</v>
      </c>
      <c r="G144" s="11">
        <v>1.7</v>
      </c>
      <c r="H144" s="11">
        <v>2</v>
      </c>
      <c r="I144" s="11">
        <v>1.9</v>
      </c>
      <c r="J144" s="11">
        <v>2.2000000000000002</v>
      </c>
      <c r="K144" s="11">
        <v>2.9</v>
      </c>
      <c r="L144" s="162">
        <v>1.3</v>
      </c>
      <c r="M144" s="11">
        <v>1.8</v>
      </c>
      <c r="N144" s="11">
        <v>1.4</v>
      </c>
      <c r="O144" s="11">
        <v>0.8</v>
      </c>
      <c r="P144" s="11">
        <v>0.5</v>
      </c>
      <c r="Q144" s="162">
        <v>0.4</v>
      </c>
      <c r="R144" s="41"/>
      <c r="S144" s="41"/>
      <c r="T144" s="41"/>
      <c r="U144" s="41"/>
      <c r="V144" s="41"/>
      <c r="W144" s="41"/>
      <c r="X144" s="41"/>
      <c r="Y144" s="41"/>
      <c r="Z144" s="41"/>
      <c r="AA144" s="41"/>
      <c r="AB144" s="41"/>
      <c r="AC144" s="41"/>
      <c r="AD144" s="41"/>
      <c r="AE144" s="41"/>
      <c r="AF144" s="24"/>
      <c r="AG144" s="26"/>
      <c r="AH144" s="26"/>
      <c r="AI144" s="26"/>
      <c r="AJ144" s="26"/>
      <c r="AK144" s="26"/>
      <c r="AL144" s="26"/>
      <c r="AM144" s="26"/>
      <c r="AN144" s="26"/>
      <c r="AO144" s="26"/>
      <c r="AP144" s="26"/>
      <c r="AQ144" s="26"/>
      <c r="AR144" s="26"/>
      <c r="AS144" s="26"/>
      <c r="AT144" s="26"/>
      <c r="AU144" s="24"/>
      <c r="AV144" s="24"/>
      <c r="AW144" s="24"/>
      <c r="AX144" s="24"/>
      <c r="AY144" s="24"/>
      <c r="AZ144" s="24"/>
      <c r="BA144" s="24"/>
      <c r="BB144" s="24"/>
      <c r="BC144" s="24"/>
      <c r="BD144" s="24"/>
      <c r="BE144" s="24"/>
      <c r="BF144" s="24"/>
      <c r="BG144" s="24"/>
      <c r="BH144" s="24"/>
      <c r="BI144" s="24"/>
      <c r="BJ144" s="24"/>
    </row>
    <row r="145" spans="1:62">
      <c r="A145" s="7" t="s">
        <v>21</v>
      </c>
      <c r="B145" s="11">
        <v>1.6</v>
      </c>
      <c r="C145" s="11">
        <v>2.2000000000000002</v>
      </c>
      <c r="D145" s="11">
        <v>1.9</v>
      </c>
      <c r="E145" s="11">
        <v>1.7</v>
      </c>
      <c r="F145" s="11">
        <v>1.8</v>
      </c>
      <c r="G145" s="11">
        <v>2.5</v>
      </c>
      <c r="H145" s="11">
        <v>2.5</v>
      </c>
      <c r="I145" s="11">
        <v>2.2000000000000002</v>
      </c>
      <c r="J145" s="11">
        <v>1.8</v>
      </c>
      <c r="K145" s="11">
        <v>1.9</v>
      </c>
      <c r="L145" s="162">
        <v>1</v>
      </c>
      <c r="M145" s="11">
        <v>1.6</v>
      </c>
      <c r="N145" s="11">
        <v>1.2</v>
      </c>
      <c r="O145" s="11">
        <v>0.7</v>
      </c>
      <c r="P145" s="11">
        <v>0.6</v>
      </c>
      <c r="Q145" s="162">
        <v>0.5</v>
      </c>
      <c r="R145" s="41"/>
      <c r="S145" s="41"/>
      <c r="T145" s="41"/>
      <c r="U145" s="41"/>
      <c r="V145" s="41"/>
      <c r="W145" s="41"/>
      <c r="X145" s="41"/>
      <c r="Y145" s="41"/>
      <c r="Z145" s="41"/>
      <c r="AA145" s="41"/>
      <c r="AB145" s="41"/>
      <c r="AC145" s="41"/>
      <c r="AD145" s="41"/>
      <c r="AE145" s="41"/>
      <c r="AF145" s="24"/>
      <c r="AG145" s="26"/>
      <c r="AH145" s="26"/>
      <c r="AI145" s="26"/>
      <c r="AJ145" s="26"/>
      <c r="AK145" s="26"/>
      <c r="AL145" s="26"/>
      <c r="AM145" s="26"/>
      <c r="AN145" s="26"/>
      <c r="AO145" s="26"/>
      <c r="AP145" s="26"/>
      <c r="AQ145" s="26"/>
      <c r="AR145" s="26"/>
      <c r="AS145" s="26"/>
      <c r="AT145" s="26"/>
      <c r="AU145" s="24"/>
      <c r="AV145" s="24"/>
      <c r="AW145" s="24"/>
      <c r="AX145" s="24"/>
      <c r="AY145" s="24"/>
      <c r="AZ145" s="24"/>
      <c r="BA145" s="24"/>
      <c r="BB145" s="24"/>
      <c r="BC145" s="24"/>
      <c r="BD145" s="24"/>
      <c r="BE145" s="24"/>
      <c r="BF145" s="24"/>
      <c r="BG145" s="24"/>
      <c r="BH145" s="24"/>
      <c r="BI145" s="24"/>
      <c r="BJ145" s="24"/>
    </row>
    <row r="146" spans="1:62">
      <c r="A146" s="140" t="s">
        <v>14</v>
      </c>
      <c r="B146" s="141">
        <v>1.2</v>
      </c>
      <c r="C146" s="141">
        <v>1.1000000000000001</v>
      </c>
      <c r="D146" s="141">
        <v>1.2</v>
      </c>
      <c r="E146" s="141">
        <v>1.2</v>
      </c>
      <c r="F146" s="141">
        <v>1.2</v>
      </c>
      <c r="G146" s="141">
        <v>1.2</v>
      </c>
      <c r="H146" s="141">
        <v>1.7</v>
      </c>
      <c r="I146" s="141">
        <v>1.3</v>
      </c>
      <c r="J146" s="141">
        <v>1.3</v>
      </c>
      <c r="K146" s="141">
        <v>1.7</v>
      </c>
      <c r="L146" s="160">
        <v>0.7</v>
      </c>
      <c r="M146" s="141">
        <v>1.1000000000000001</v>
      </c>
      <c r="N146" s="141">
        <v>0.9</v>
      </c>
      <c r="O146" s="141">
        <v>0.6</v>
      </c>
      <c r="P146" s="141">
        <v>0.5</v>
      </c>
      <c r="Q146" s="161">
        <v>0.3</v>
      </c>
      <c r="R146" s="41"/>
      <c r="S146" s="41"/>
      <c r="T146" s="41"/>
      <c r="U146" s="41"/>
      <c r="V146" s="41"/>
      <c r="W146" s="41"/>
      <c r="X146" s="41"/>
      <c r="Y146" s="41"/>
      <c r="Z146" s="41"/>
      <c r="AA146" s="41"/>
      <c r="AB146" s="41"/>
      <c r="AC146" s="41"/>
      <c r="AD146" s="41"/>
      <c r="AE146" s="41"/>
      <c r="AF146" s="24"/>
      <c r="AG146" s="26"/>
      <c r="AH146" s="26"/>
      <c r="AI146" s="26"/>
      <c r="AJ146" s="26"/>
      <c r="AK146" s="26"/>
      <c r="AL146" s="26"/>
      <c r="AM146" s="26"/>
      <c r="AN146" s="26"/>
      <c r="AO146" s="26"/>
      <c r="AP146" s="26"/>
      <c r="AQ146" s="26"/>
      <c r="AR146" s="26"/>
      <c r="AS146" s="26"/>
      <c r="AT146" s="26"/>
      <c r="AU146" s="24"/>
      <c r="AV146" s="24"/>
      <c r="AW146" s="24"/>
      <c r="AX146" s="24"/>
      <c r="AY146" s="24"/>
      <c r="AZ146" s="24"/>
      <c r="BA146" s="24"/>
      <c r="BB146" s="24"/>
      <c r="BC146" s="24"/>
      <c r="BD146" s="24"/>
      <c r="BE146" s="24"/>
      <c r="BF146" s="24"/>
      <c r="BG146" s="24"/>
      <c r="BH146" s="24"/>
      <c r="BI146" s="24"/>
      <c r="BJ146" s="24"/>
    </row>
    <row r="147" spans="1:62" ht="15">
      <c r="A147" s="42"/>
      <c r="B147" s="138"/>
      <c r="C147" s="138"/>
      <c r="D147" s="138"/>
      <c r="E147" s="138"/>
      <c r="F147" s="138"/>
      <c r="G147" s="138"/>
      <c r="H147" s="138"/>
      <c r="I147" s="138"/>
      <c r="J147" s="138"/>
      <c r="K147" s="138"/>
      <c r="L147" s="147"/>
      <c r="M147" s="138"/>
      <c r="N147" s="138"/>
      <c r="O147" s="138"/>
      <c r="P147" s="138"/>
      <c r="Q147" s="157"/>
      <c r="R147" s="42"/>
      <c r="S147" s="42"/>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row>
    <row r="149" spans="1:62">
      <c r="A149" s="129" t="s">
        <v>69</v>
      </c>
    </row>
  </sheetData>
  <sheetProtection sheet="1" objects="1" scenarios="1"/>
  <mergeCells count="9">
    <mergeCell ref="B7:Q7"/>
    <mergeCell ref="B27:Q27"/>
    <mergeCell ref="A1:XFD1"/>
    <mergeCell ref="B127:Q127"/>
    <mergeCell ref="B107:Q107"/>
    <mergeCell ref="B87:Q87"/>
    <mergeCell ref="B67:Q67"/>
    <mergeCell ref="B47:Q47"/>
    <mergeCell ref="A4:E4"/>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J149"/>
  <sheetViews>
    <sheetView workbookViewId="0">
      <pane ySplit="6" topLeftCell="A7" activePane="bottomLeft" state="frozen"/>
      <selection sqref="A1:XFD1"/>
      <selection pane="bottomLeft" sqref="A1:XFD1"/>
    </sheetView>
  </sheetViews>
  <sheetFormatPr defaultRowHeight="14.25"/>
  <cols>
    <col min="1" max="1" width="36.625" style="18" customWidth="1"/>
    <col min="2" max="16" width="10.125" style="19" customWidth="1"/>
    <col min="17" max="17" width="10.125" style="18" customWidth="1"/>
    <col min="18" max="16384" width="9" style="18"/>
  </cols>
  <sheetData>
    <row r="1" spans="1:46" s="205" customFormat="1" ht="68.099999999999994" customHeight="1">
      <c r="A1" s="204" t="s">
        <v>0</v>
      </c>
      <c r="B1" s="204"/>
      <c r="C1" s="204"/>
      <c r="D1" s="204"/>
      <c r="E1" s="204"/>
      <c r="F1" s="204"/>
      <c r="G1" s="204"/>
      <c r="H1" s="204"/>
      <c r="I1" s="204"/>
      <c r="J1" s="204"/>
      <c r="K1" s="204"/>
      <c r="L1" s="204"/>
      <c r="M1" s="204"/>
      <c r="N1" s="204"/>
    </row>
    <row r="2" spans="1:46" ht="15.75">
      <c r="A2" s="17" t="s">
        <v>68</v>
      </c>
    </row>
    <row r="3" spans="1:46">
      <c r="A3" s="91" t="s">
        <v>74</v>
      </c>
    </row>
    <row r="4" spans="1:46">
      <c r="A4" s="210" t="s">
        <v>102</v>
      </c>
      <c r="B4" s="210"/>
      <c r="C4" s="210"/>
      <c r="D4" s="210"/>
      <c r="E4" s="210"/>
      <c r="F4" s="194"/>
      <c r="G4" s="194"/>
      <c r="H4" s="194"/>
      <c r="I4" s="194"/>
      <c r="J4" s="194"/>
      <c r="K4" s="194"/>
      <c r="L4" s="194"/>
      <c r="M4" s="194"/>
      <c r="N4" s="194"/>
      <c r="O4" s="194"/>
      <c r="P4" s="194"/>
      <c r="Q4" s="194"/>
    </row>
    <row r="5" spans="1:46">
      <c r="A5" s="194"/>
      <c r="B5" s="194"/>
      <c r="C5" s="194"/>
      <c r="D5" s="194"/>
      <c r="E5" s="194"/>
      <c r="F5" s="194"/>
      <c r="G5" s="194"/>
      <c r="H5" s="194"/>
      <c r="I5" s="194"/>
      <c r="J5" s="194"/>
      <c r="K5" s="194"/>
      <c r="L5" s="194"/>
      <c r="M5" s="194"/>
      <c r="N5" s="194"/>
      <c r="O5" s="194"/>
      <c r="P5" s="194"/>
    </row>
    <row r="6" spans="1:46">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46">
      <c r="A7" s="175"/>
      <c r="B7" s="206" t="s">
        <v>76</v>
      </c>
      <c r="C7" s="206"/>
      <c r="D7" s="206"/>
      <c r="E7" s="206"/>
      <c r="F7" s="206"/>
      <c r="G7" s="206"/>
      <c r="H7" s="206"/>
      <c r="I7" s="206"/>
      <c r="J7" s="206"/>
      <c r="K7" s="206"/>
      <c r="L7" s="206"/>
      <c r="M7" s="206"/>
      <c r="N7" s="206"/>
      <c r="O7" s="206"/>
      <c r="P7" s="206"/>
      <c r="Q7" s="206"/>
    </row>
    <row r="8" spans="1:46" s="29" customFormat="1" ht="11.25">
      <c r="A8" s="30" t="s">
        <v>36</v>
      </c>
      <c r="B8" s="82"/>
      <c r="C8" s="82"/>
      <c r="D8" s="82"/>
      <c r="E8" s="82"/>
      <c r="F8" s="82"/>
      <c r="G8" s="82"/>
      <c r="H8" s="82"/>
      <c r="I8" s="82"/>
      <c r="J8" s="82"/>
      <c r="K8" s="82"/>
      <c r="L8" s="82"/>
      <c r="M8" s="82"/>
      <c r="N8" s="82"/>
      <c r="O8" s="82"/>
      <c r="P8" s="82"/>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row>
    <row r="9" spans="1:46">
      <c r="A9" s="6" t="s">
        <v>4</v>
      </c>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row>
    <row r="10" spans="1:46">
      <c r="A10" s="7" t="s">
        <v>5</v>
      </c>
      <c r="B10" s="20">
        <v>402.3</v>
      </c>
      <c r="C10" s="20">
        <v>380.5</v>
      </c>
      <c r="D10" s="20">
        <v>378.5</v>
      </c>
      <c r="E10" s="20">
        <v>368</v>
      </c>
      <c r="F10" s="20">
        <v>328.9</v>
      </c>
      <c r="G10" s="20">
        <v>335.8</v>
      </c>
      <c r="H10" s="20">
        <v>305.39999999999998</v>
      </c>
      <c r="I10" s="20">
        <v>297.2</v>
      </c>
      <c r="J10" s="20">
        <v>232.5</v>
      </c>
      <c r="K10" s="20">
        <v>137</v>
      </c>
      <c r="L10" s="84">
        <v>49.2</v>
      </c>
      <c r="M10" s="20">
        <v>525.20000000000005</v>
      </c>
      <c r="N10" s="20">
        <v>782.6</v>
      </c>
      <c r="O10" s="20">
        <v>2379.6999999999998</v>
      </c>
      <c r="P10" s="20">
        <v>3161</v>
      </c>
      <c r="Q10" s="84">
        <v>3210.6</v>
      </c>
      <c r="R10" s="25"/>
      <c r="S10" s="25"/>
      <c r="T10" s="25"/>
      <c r="U10" s="25"/>
      <c r="V10" s="25"/>
      <c r="W10" s="25"/>
      <c r="X10" s="25"/>
      <c r="Y10" s="25"/>
      <c r="Z10" s="25"/>
      <c r="AA10" s="25"/>
      <c r="AB10" s="25"/>
      <c r="AC10" s="25"/>
      <c r="AD10" s="25"/>
      <c r="AE10" s="25"/>
      <c r="AF10" s="24"/>
      <c r="AG10" s="26"/>
      <c r="AH10" s="26"/>
      <c r="AI10" s="26"/>
      <c r="AJ10" s="26"/>
      <c r="AK10" s="26"/>
      <c r="AL10" s="26"/>
      <c r="AM10" s="26"/>
      <c r="AN10" s="26"/>
      <c r="AO10" s="26"/>
      <c r="AP10" s="26"/>
      <c r="AQ10" s="26"/>
      <c r="AR10" s="26"/>
      <c r="AS10" s="26"/>
      <c r="AT10" s="26"/>
    </row>
    <row r="11" spans="1:46">
      <c r="A11" s="7" t="s">
        <v>6</v>
      </c>
      <c r="B11" s="20">
        <v>322.10000000000002</v>
      </c>
      <c r="C11" s="20">
        <v>318.39999999999998</v>
      </c>
      <c r="D11" s="20">
        <v>322.3</v>
      </c>
      <c r="E11" s="20">
        <v>293</v>
      </c>
      <c r="F11" s="20">
        <v>243.8</v>
      </c>
      <c r="G11" s="20">
        <v>241.2</v>
      </c>
      <c r="H11" s="20">
        <v>232.3</v>
      </c>
      <c r="I11" s="20">
        <v>226.1</v>
      </c>
      <c r="J11" s="20">
        <v>173.5</v>
      </c>
      <c r="K11" s="20">
        <v>104</v>
      </c>
      <c r="L11" s="84">
        <v>40.700000000000003</v>
      </c>
      <c r="M11" s="20">
        <v>433.4</v>
      </c>
      <c r="N11" s="20">
        <v>641.79999999999995</v>
      </c>
      <c r="O11" s="20">
        <v>1836.8</v>
      </c>
      <c r="P11" s="20">
        <v>2476.6999999999998</v>
      </c>
      <c r="Q11" s="84">
        <v>2520.8000000000002</v>
      </c>
      <c r="R11" s="25"/>
      <c r="S11" s="25"/>
      <c r="T11" s="25"/>
      <c r="U11" s="25"/>
      <c r="V11" s="25"/>
      <c r="W11" s="25"/>
      <c r="X11" s="25"/>
      <c r="Y11" s="25"/>
      <c r="Z11" s="25"/>
      <c r="AA11" s="25"/>
      <c r="AB11" s="25"/>
      <c r="AC11" s="25"/>
      <c r="AD11" s="25"/>
      <c r="AE11" s="25"/>
      <c r="AF11" s="24"/>
      <c r="AG11" s="26"/>
      <c r="AH11" s="26"/>
      <c r="AI11" s="26"/>
      <c r="AJ11" s="26"/>
      <c r="AK11" s="26"/>
      <c r="AL11" s="26"/>
      <c r="AM11" s="26"/>
      <c r="AN11" s="26"/>
      <c r="AO11" s="26"/>
      <c r="AP11" s="26"/>
      <c r="AQ11" s="26"/>
      <c r="AR11" s="26"/>
      <c r="AS11" s="26"/>
      <c r="AT11" s="26"/>
    </row>
    <row r="12" spans="1:46">
      <c r="A12" s="7" t="s">
        <v>7</v>
      </c>
      <c r="B12" s="20">
        <v>254.7</v>
      </c>
      <c r="C12" s="20">
        <v>230.3</v>
      </c>
      <c r="D12" s="20">
        <v>233.8</v>
      </c>
      <c r="E12" s="20">
        <v>223.3</v>
      </c>
      <c r="F12" s="20">
        <v>195.6</v>
      </c>
      <c r="G12" s="20">
        <v>222.4</v>
      </c>
      <c r="H12" s="20">
        <v>197.9</v>
      </c>
      <c r="I12" s="20">
        <v>190.9</v>
      </c>
      <c r="J12" s="20">
        <v>150.19999999999999</v>
      </c>
      <c r="K12" s="20">
        <v>85.6</v>
      </c>
      <c r="L12" s="84">
        <v>36</v>
      </c>
      <c r="M12" s="20">
        <v>320.10000000000002</v>
      </c>
      <c r="N12" s="20">
        <v>486.4</v>
      </c>
      <c r="O12" s="20">
        <v>1497.5</v>
      </c>
      <c r="P12" s="20">
        <v>1984.3</v>
      </c>
      <c r="Q12" s="84">
        <v>2021.3</v>
      </c>
      <c r="R12" s="25"/>
      <c r="S12" s="25"/>
      <c r="T12" s="25"/>
      <c r="U12" s="25"/>
      <c r="V12" s="25"/>
      <c r="W12" s="25"/>
      <c r="X12" s="25"/>
      <c r="Y12" s="25"/>
      <c r="Z12" s="25"/>
      <c r="AA12" s="25"/>
      <c r="AB12" s="25"/>
      <c r="AC12" s="25"/>
      <c r="AD12" s="25"/>
      <c r="AE12" s="25"/>
      <c r="AF12" s="24"/>
      <c r="AG12" s="26"/>
      <c r="AH12" s="26"/>
      <c r="AI12" s="26"/>
      <c r="AJ12" s="26"/>
      <c r="AK12" s="26"/>
      <c r="AL12" s="26"/>
      <c r="AM12" s="26"/>
      <c r="AN12" s="26"/>
      <c r="AO12" s="26"/>
      <c r="AP12" s="26"/>
      <c r="AQ12" s="26"/>
      <c r="AR12" s="26"/>
      <c r="AS12" s="26"/>
      <c r="AT12" s="26"/>
    </row>
    <row r="13" spans="1:46">
      <c r="A13" s="7" t="s">
        <v>8</v>
      </c>
      <c r="B13" s="20">
        <v>87.9</v>
      </c>
      <c r="C13" s="20">
        <v>82.3</v>
      </c>
      <c r="D13" s="20">
        <v>77</v>
      </c>
      <c r="E13" s="20">
        <v>67.3</v>
      </c>
      <c r="F13" s="20">
        <v>62.6</v>
      </c>
      <c r="G13" s="20">
        <v>69.7</v>
      </c>
      <c r="H13" s="20">
        <v>70.599999999999994</v>
      </c>
      <c r="I13" s="20">
        <v>73.2</v>
      </c>
      <c r="J13" s="20">
        <v>54</v>
      </c>
      <c r="K13" s="20">
        <v>32.4</v>
      </c>
      <c r="L13" s="84">
        <v>11.6</v>
      </c>
      <c r="M13" s="20">
        <v>112.1</v>
      </c>
      <c r="N13" s="20">
        <v>168.7</v>
      </c>
      <c r="O13" s="20">
        <v>511.3</v>
      </c>
      <c r="P13" s="20">
        <v>679.5</v>
      </c>
      <c r="Q13" s="84">
        <v>691.6</v>
      </c>
      <c r="R13" s="25"/>
      <c r="S13" s="25"/>
      <c r="T13" s="25"/>
      <c r="U13" s="25"/>
      <c r="V13" s="25"/>
      <c r="W13" s="25"/>
      <c r="X13" s="25"/>
      <c r="Y13" s="25"/>
      <c r="Z13" s="25"/>
      <c r="AA13" s="25"/>
      <c r="AB13" s="25"/>
      <c r="AC13" s="25"/>
      <c r="AD13" s="25"/>
      <c r="AE13" s="25"/>
      <c r="AF13" s="24"/>
      <c r="AG13" s="26"/>
      <c r="AH13" s="26"/>
      <c r="AI13" s="26"/>
      <c r="AJ13" s="26"/>
      <c r="AK13" s="26"/>
      <c r="AL13" s="26"/>
      <c r="AM13" s="26"/>
      <c r="AN13" s="26"/>
      <c r="AO13" s="26"/>
      <c r="AP13" s="26"/>
      <c r="AQ13" s="26"/>
      <c r="AR13" s="26"/>
      <c r="AS13" s="26"/>
      <c r="AT13" s="26"/>
    </row>
    <row r="14" spans="1:46">
      <c r="A14" s="7" t="s">
        <v>9</v>
      </c>
      <c r="B14" s="20">
        <v>136.6</v>
      </c>
      <c r="C14" s="20">
        <v>142.30000000000001</v>
      </c>
      <c r="D14" s="20">
        <v>167.2</v>
      </c>
      <c r="E14" s="20">
        <v>132</v>
      </c>
      <c r="F14" s="20">
        <v>111.6</v>
      </c>
      <c r="G14" s="20">
        <v>114.8</v>
      </c>
      <c r="H14" s="20">
        <v>109.9</v>
      </c>
      <c r="I14" s="20">
        <v>107.3</v>
      </c>
      <c r="J14" s="20">
        <v>78</v>
      </c>
      <c r="K14" s="20">
        <v>44.8</v>
      </c>
      <c r="L14" s="84">
        <v>22.5</v>
      </c>
      <c r="M14" s="20">
        <v>193.2</v>
      </c>
      <c r="N14" s="20">
        <v>279.3</v>
      </c>
      <c r="O14" s="20">
        <v>868.9</v>
      </c>
      <c r="P14" s="20">
        <v>1147.8</v>
      </c>
      <c r="Q14" s="84">
        <v>1168.0999999999999</v>
      </c>
      <c r="R14" s="25"/>
      <c r="S14" s="25"/>
      <c r="T14" s="25"/>
      <c r="U14" s="25"/>
      <c r="V14" s="25"/>
      <c r="W14" s="25"/>
      <c r="X14" s="25"/>
      <c r="Y14" s="25"/>
      <c r="Z14" s="25"/>
      <c r="AA14" s="25"/>
      <c r="AB14" s="25"/>
      <c r="AC14" s="25"/>
      <c r="AD14" s="25"/>
      <c r="AE14" s="25"/>
      <c r="AF14" s="24"/>
      <c r="AG14" s="26"/>
      <c r="AH14" s="26"/>
      <c r="AI14" s="26"/>
      <c r="AJ14" s="26"/>
      <c r="AK14" s="26"/>
      <c r="AL14" s="26"/>
      <c r="AM14" s="26"/>
      <c r="AN14" s="26"/>
      <c r="AO14" s="26"/>
      <c r="AP14" s="26"/>
      <c r="AQ14" s="26"/>
      <c r="AR14" s="26"/>
      <c r="AS14" s="26"/>
      <c r="AT14" s="26"/>
    </row>
    <row r="15" spans="1:46">
      <c r="A15" s="7" t="s">
        <v>10</v>
      </c>
      <c r="B15" s="20">
        <v>29.8</v>
      </c>
      <c r="C15" s="20">
        <v>20.9</v>
      </c>
      <c r="D15" s="20">
        <v>18.3</v>
      </c>
      <c r="E15" s="20">
        <v>18</v>
      </c>
      <c r="F15" s="20">
        <v>17.100000000000001</v>
      </c>
      <c r="G15" s="20">
        <v>20.100000000000001</v>
      </c>
      <c r="H15" s="20">
        <v>18.100000000000001</v>
      </c>
      <c r="I15" s="20">
        <v>20.6</v>
      </c>
      <c r="J15" s="20">
        <v>17.3</v>
      </c>
      <c r="K15" s="20">
        <v>9.1</v>
      </c>
      <c r="L15" s="84">
        <v>4.0999999999999996</v>
      </c>
      <c r="M15" s="20">
        <v>31.7</v>
      </c>
      <c r="N15" s="20">
        <v>50.1</v>
      </c>
      <c r="O15" s="20">
        <v>137.5</v>
      </c>
      <c r="P15" s="20">
        <v>187.9</v>
      </c>
      <c r="Q15" s="84">
        <v>192.1</v>
      </c>
      <c r="R15" s="25"/>
      <c r="S15" s="25"/>
      <c r="T15" s="25"/>
      <c r="U15" s="25"/>
      <c r="V15" s="25"/>
      <c r="W15" s="25"/>
      <c r="X15" s="25"/>
      <c r="Y15" s="25"/>
      <c r="Z15" s="25"/>
      <c r="AA15" s="25"/>
      <c r="AB15" s="25"/>
      <c r="AC15" s="25"/>
      <c r="AD15" s="25"/>
      <c r="AE15" s="25"/>
      <c r="AF15" s="24"/>
      <c r="AG15" s="26"/>
      <c r="AH15" s="26"/>
      <c r="AI15" s="26"/>
      <c r="AJ15" s="26"/>
      <c r="AK15" s="26"/>
      <c r="AL15" s="26"/>
      <c r="AM15" s="26"/>
      <c r="AN15" s="26"/>
      <c r="AO15" s="26"/>
      <c r="AP15" s="26"/>
      <c r="AQ15" s="26"/>
      <c r="AR15" s="26"/>
      <c r="AS15" s="26"/>
      <c r="AT15" s="26"/>
    </row>
    <row r="16" spans="1:46">
      <c r="A16" s="7" t="s">
        <v>11</v>
      </c>
      <c r="B16" s="20">
        <v>13.6</v>
      </c>
      <c r="C16" s="20">
        <v>12.4</v>
      </c>
      <c r="D16" s="20">
        <v>16.2</v>
      </c>
      <c r="E16" s="20">
        <v>14.7</v>
      </c>
      <c r="F16" s="20">
        <v>12.2</v>
      </c>
      <c r="G16" s="20">
        <v>13.6</v>
      </c>
      <c r="H16" s="20">
        <v>11.8</v>
      </c>
      <c r="I16" s="20">
        <v>12.7</v>
      </c>
      <c r="J16" s="20">
        <v>10</v>
      </c>
      <c r="K16" s="20">
        <v>6.8</v>
      </c>
      <c r="L16" s="84">
        <v>2.9</v>
      </c>
      <c r="M16" s="20">
        <v>16.899999999999999</v>
      </c>
      <c r="N16" s="20">
        <v>26.2</v>
      </c>
      <c r="O16" s="20">
        <v>97.4</v>
      </c>
      <c r="P16" s="20">
        <v>124.2</v>
      </c>
      <c r="Q16" s="84">
        <v>126.9</v>
      </c>
      <c r="R16" s="25"/>
      <c r="S16" s="25"/>
      <c r="T16" s="25"/>
      <c r="U16" s="25"/>
      <c r="V16" s="25"/>
      <c r="W16" s="25"/>
      <c r="X16" s="25"/>
      <c r="Y16" s="25"/>
      <c r="Z16" s="25"/>
      <c r="AA16" s="25"/>
      <c r="AB16" s="25"/>
      <c r="AC16" s="25"/>
      <c r="AD16" s="25"/>
      <c r="AE16" s="25"/>
      <c r="AF16" s="24"/>
      <c r="AG16" s="26"/>
      <c r="AH16" s="26"/>
      <c r="AI16" s="26"/>
      <c r="AJ16" s="26"/>
      <c r="AK16" s="26"/>
      <c r="AL16" s="26"/>
      <c r="AM16" s="26"/>
      <c r="AN16" s="26"/>
      <c r="AO16" s="26"/>
      <c r="AP16" s="26"/>
      <c r="AQ16" s="26"/>
      <c r="AR16" s="26"/>
      <c r="AS16" s="26"/>
      <c r="AT16" s="26"/>
    </row>
    <row r="17" spans="1:62">
      <c r="A17" s="7" t="s">
        <v>12</v>
      </c>
      <c r="B17" s="20">
        <v>20.6</v>
      </c>
      <c r="C17" s="20">
        <v>27.4</v>
      </c>
      <c r="D17" s="20">
        <v>28.7</v>
      </c>
      <c r="E17" s="20">
        <v>25.7</v>
      </c>
      <c r="F17" s="20">
        <v>20.7</v>
      </c>
      <c r="G17" s="20">
        <v>19.100000000000001</v>
      </c>
      <c r="H17" s="20">
        <v>18.100000000000001</v>
      </c>
      <c r="I17" s="20">
        <v>16.7</v>
      </c>
      <c r="J17" s="20">
        <v>12.6</v>
      </c>
      <c r="K17" s="20">
        <v>9.1999999999999993</v>
      </c>
      <c r="L17" s="84">
        <v>2.9</v>
      </c>
      <c r="M17" s="20">
        <v>33.799999999999997</v>
      </c>
      <c r="N17" s="20">
        <v>47.7</v>
      </c>
      <c r="O17" s="20">
        <v>151.1</v>
      </c>
      <c r="P17" s="20">
        <v>198.2</v>
      </c>
      <c r="Q17" s="84">
        <v>199.5</v>
      </c>
      <c r="R17" s="25"/>
      <c r="S17" s="25"/>
      <c r="T17" s="25"/>
      <c r="U17" s="25"/>
      <c r="V17" s="25"/>
      <c r="W17" s="25"/>
      <c r="X17" s="25"/>
      <c r="Y17" s="25"/>
      <c r="Z17" s="25"/>
      <c r="AA17" s="25"/>
      <c r="AB17" s="25"/>
      <c r="AC17" s="25"/>
      <c r="AD17" s="25"/>
      <c r="AE17" s="25"/>
      <c r="AF17" s="24"/>
      <c r="AG17" s="26"/>
      <c r="AH17" s="26"/>
      <c r="AI17" s="26"/>
      <c r="AJ17" s="26"/>
      <c r="AK17" s="26"/>
      <c r="AL17" s="26"/>
      <c r="AM17" s="26"/>
      <c r="AN17" s="26"/>
      <c r="AO17" s="26"/>
      <c r="AP17" s="26"/>
      <c r="AQ17" s="26"/>
      <c r="AR17" s="26"/>
      <c r="AS17" s="26"/>
      <c r="AT17" s="26"/>
    </row>
    <row r="18" spans="1:62">
      <c r="A18" s="6" t="s">
        <v>15</v>
      </c>
      <c r="B18" s="21"/>
      <c r="C18" s="21"/>
      <c r="D18" s="21"/>
      <c r="E18" s="21"/>
      <c r="F18" s="21"/>
      <c r="G18" s="21"/>
      <c r="H18" s="21"/>
      <c r="I18" s="21"/>
      <c r="J18" s="21"/>
      <c r="K18" s="21"/>
      <c r="L18" s="163"/>
      <c r="M18" s="21"/>
      <c r="N18" s="21"/>
      <c r="O18" s="21"/>
      <c r="P18" s="21"/>
      <c r="Q18" s="163"/>
      <c r="R18" s="24"/>
      <c r="S18" s="24"/>
      <c r="T18" s="24"/>
      <c r="U18" s="24"/>
      <c r="V18" s="24"/>
      <c r="W18" s="24"/>
      <c r="X18" s="24"/>
      <c r="Y18" s="24"/>
      <c r="Z18" s="24"/>
      <c r="AA18" s="24"/>
      <c r="AB18" s="24"/>
      <c r="AC18" s="24"/>
      <c r="AD18" s="24"/>
      <c r="AE18" s="24"/>
      <c r="AF18" s="24"/>
      <c r="AG18" s="26"/>
      <c r="AH18" s="26"/>
      <c r="AI18" s="26"/>
      <c r="AJ18" s="26"/>
      <c r="AK18" s="26"/>
      <c r="AL18" s="26"/>
      <c r="AM18" s="26"/>
      <c r="AN18" s="26"/>
      <c r="AO18" s="26"/>
      <c r="AP18" s="26"/>
      <c r="AQ18" s="26"/>
      <c r="AR18" s="26"/>
      <c r="AS18" s="26"/>
      <c r="AT18" s="26"/>
    </row>
    <row r="19" spans="1:62">
      <c r="A19" s="7" t="s">
        <v>16</v>
      </c>
      <c r="B19" s="20">
        <v>916.3</v>
      </c>
      <c r="C19" s="20">
        <v>946</v>
      </c>
      <c r="D19" s="20">
        <v>990.6</v>
      </c>
      <c r="E19" s="20">
        <v>899.1</v>
      </c>
      <c r="F19" s="20">
        <v>750.1</v>
      </c>
      <c r="G19" s="20">
        <v>757.2</v>
      </c>
      <c r="H19" s="20">
        <v>692.6</v>
      </c>
      <c r="I19" s="20">
        <v>643.79999999999995</v>
      </c>
      <c r="J19" s="20">
        <v>487.7</v>
      </c>
      <c r="K19" s="20">
        <v>290.60000000000002</v>
      </c>
      <c r="L19" s="84">
        <v>101.3</v>
      </c>
      <c r="M19" s="20">
        <v>1292.5</v>
      </c>
      <c r="N19" s="20">
        <v>1863.8</v>
      </c>
      <c r="O19" s="20">
        <v>5517.3</v>
      </c>
      <c r="P19" s="20">
        <v>7380.6</v>
      </c>
      <c r="Q19" s="84">
        <v>7481.5</v>
      </c>
      <c r="R19" s="25"/>
      <c r="S19" s="25"/>
      <c r="T19" s="25"/>
      <c r="U19" s="25"/>
      <c r="V19" s="25"/>
      <c r="W19" s="25"/>
      <c r="X19" s="25"/>
      <c r="Y19" s="25"/>
      <c r="Z19" s="25"/>
      <c r="AA19" s="25"/>
      <c r="AB19" s="25"/>
      <c r="AC19" s="25"/>
      <c r="AD19" s="25"/>
      <c r="AE19" s="25"/>
      <c r="AF19" s="24"/>
      <c r="AG19" s="26"/>
      <c r="AH19" s="26"/>
      <c r="AI19" s="26"/>
      <c r="AJ19" s="26"/>
      <c r="AK19" s="26"/>
      <c r="AL19" s="26"/>
      <c r="AM19" s="26"/>
      <c r="AN19" s="26"/>
      <c r="AO19" s="26"/>
      <c r="AP19" s="26"/>
      <c r="AQ19" s="26"/>
      <c r="AR19" s="26"/>
      <c r="AS19" s="26"/>
      <c r="AT19" s="26"/>
    </row>
    <row r="20" spans="1:62">
      <c r="A20" s="7" t="s">
        <v>17</v>
      </c>
      <c r="B20" s="20">
        <v>221</v>
      </c>
      <c r="C20" s="20">
        <v>170.1</v>
      </c>
      <c r="D20" s="20">
        <v>133.4</v>
      </c>
      <c r="E20" s="20">
        <v>145.19999999999999</v>
      </c>
      <c r="F20" s="20">
        <v>143.69999999999999</v>
      </c>
      <c r="G20" s="20">
        <v>157.9</v>
      </c>
      <c r="H20" s="20">
        <v>157.4</v>
      </c>
      <c r="I20" s="20">
        <v>164.3</v>
      </c>
      <c r="J20" s="20">
        <v>132</v>
      </c>
      <c r="K20" s="20">
        <v>75</v>
      </c>
      <c r="L20" s="84">
        <v>38.4</v>
      </c>
      <c r="M20" s="20">
        <v>240.3</v>
      </c>
      <c r="N20" s="20">
        <v>389.9</v>
      </c>
      <c r="O20" s="20">
        <v>1107.9000000000001</v>
      </c>
      <c r="P20" s="20">
        <v>1498.3</v>
      </c>
      <c r="Q20" s="84">
        <v>1536.7</v>
      </c>
      <c r="R20" s="25"/>
      <c r="S20" s="25"/>
      <c r="T20" s="25"/>
      <c r="U20" s="25"/>
      <c r="V20" s="25"/>
      <c r="W20" s="25"/>
      <c r="X20" s="25"/>
      <c r="Y20" s="25"/>
      <c r="Z20" s="25"/>
      <c r="AA20" s="25"/>
      <c r="AB20" s="25"/>
      <c r="AC20" s="25"/>
      <c r="AD20" s="25"/>
      <c r="AE20" s="25"/>
      <c r="AF20" s="24"/>
      <c r="AG20" s="26"/>
      <c r="AH20" s="26"/>
      <c r="AI20" s="26"/>
      <c r="AJ20" s="26"/>
      <c r="AK20" s="26"/>
      <c r="AL20" s="26"/>
      <c r="AM20" s="26"/>
      <c r="AN20" s="26"/>
      <c r="AO20" s="26"/>
      <c r="AP20" s="26"/>
      <c r="AQ20" s="26"/>
      <c r="AR20" s="26"/>
      <c r="AS20" s="26"/>
      <c r="AT20" s="26"/>
    </row>
    <row r="21" spans="1:62">
      <c r="A21" s="7" t="s">
        <v>18</v>
      </c>
      <c r="B21" s="20">
        <v>111.1</v>
      </c>
      <c r="C21" s="20">
        <v>70.7</v>
      </c>
      <c r="D21" s="20">
        <v>98.8</v>
      </c>
      <c r="E21" s="20">
        <v>73.400000000000006</v>
      </c>
      <c r="F21" s="20">
        <v>83</v>
      </c>
      <c r="G21" s="20">
        <v>99.6</v>
      </c>
      <c r="H21" s="20">
        <v>90.8</v>
      </c>
      <c r="I21" s="20">
        <v>111.7</v>
      </c>
      <c r="J21" s="20">
        <v>87.7</v>
      </c>
      <c r="K21" s="20">
        <v>47.2</v>
      </c>
      <c r="L21" s="84">
        <v>21.4</v>
      </c>
      <c r="M21" s="20">
        <v>106.1</v>
      </c>
      <c r="N21" s="20">
        <v>182.5</v>
      </c>
      <c r="O21" s="20">
        <v>690.4</v>
      </c>
      <c r="P21" s="20">
        <v>872.9</v>
      </c>
      <c r="Q21" s="84">
        <v>894.6</v>
      </c>
      <c r="R21" s="25"/>
      <c r="S21" s="25"/>
      <c r="T21" s="25"/>
      <c r="U21" s="25"/>
      <c r="V21" s="25"/>
      <c r="W21" s="25"/>
      <c r="X21" s="25"/>
      <c r="Y21" s="25"/>
      <c r="Z21" s="25"/>
      <c r="AA21" s="25"/>
      <c r="AB21" s="25"/>
      <c r="AC21" s="25"/>
      <c r="AD21" s="25"/>
      <c r="AE21" s="25"/>
      <c r="AF21" s="24"/>
      <c r="AG21" s="26"/>
      <c r="AH21" s="26"/>
      <c r="AI21" s="26"/>
      <c r="AJ21" s="26"/>
      <c r="AK21" s="26"/>
      <c r="AL21" s="26"/>
      <c r="AM21" s="26"/>
      <c r="AN21" s="26"/>
      <c r="AO21" s="26"/>
      <c r="AP21" s="26"/>
      <c r="AQ21" s="26"/>
      <c r="AR21" s="26"/>
      <c r="AS21" s="26"/>
      <c r="AT21" s="26"/>
    </row>
    <row r="22" spans="1:62">
      <c r="A22" s="7" t="s">
        <v>19</v>
      </c>
      <c r="B22" s="20">
        <v>21.5</v>
      </c>
      <c r="C22" s="20">
        <v>21.9</v>
      </c>
      <c r="D22" s="20">
        <v>18.899999999999999</v>
      </c>
      <c r="E22" s="20">
        <v>23.6</v>
      </c>
      <c r="F22" s="20">
        <v>15.6</v>
      </c>
      <c r="G22" s="20">
        <v>22</v>
      </c>
      <c r="H22" s="20">
        <v>22.8</v>
      </c>
      <c r="I22" s="20">
        <v>26.8</v>
      </c>
      <c r="J22" s="20">
        <v>21.2</v>
      </c>
      <c r="K22" s="20">
        <v>15.5</v>
      </c>
      <c r="L22" s="84">
        <v>10.8</v>
      </c>
      <c r="M22" s="20">
        <v>28.2</v>
      </c>
      <c r="N22" s="20">
        <v>43</v>
      </c>
      <c r="O22" s="20">
        <v>165.2</v>
      </c>
      <c r="P22" s="20">
        <v>207</v>
      </c>
      <c r="Q22" s="84">
        <v>219.8</v>
      </c>
      <c r="R22" s="25"/>
      <c r="S22" s="25"/>
      <c r="T22" s="25"/>
      <c r="U22" s="25"/>
      <c r="V22" s="25"/>
      <c r="W22" s="25"/>
      <c r="X22" s="25"/>
      <c r="Y22" s="25"/>
      <c r="Z22" s="25"/>
      <c r="AA22" s="25"/>
      <c r="AB22" s="25"/>
      <c r="AC22" s="25"/>
      <c r="AD22" s="25"/>
      <c r="AE22" s="25"/>
      <c r="AF22" s="24"/>
      <c r="AG22" s="26"/>
      <c r="AH22" s="26"/>
      <c r="AI22" s="26"/>
      <c r="AJ22" s="26"/>
      <c r="AK22" s="26"/>
      <c r="AL22" s="26"/>
      <c r="AM22" s="26"/>
      <c r="AN22" s="26"/>
      <c r="AO22" s="26"/>
      <c r="AP22" s="26"/>
      <c r="AQ22" s="26"/>
      <c r="AR22" s="26"/>
      <c r="AS22" s="26"/>
      <c r="AT22" s="26"/>
    </row>
    <row r="23" spans="1:62">
      <c r="A23" s="6" t="s">
        <v>13</v>
      </c>
      <c r="L23" s="163"/>
      <c r="Q23" s="163"/>
      <c r="R23" s="24"/>
      <c r="S23" s="24"/>
      <c r="T23" s="24"/>
      <c r="U23" s="24"/>
      <c r="V23" s="24"/>
      <c r="W23" s="24"/>
      <c r="X23" s="24"/>
      <c r="Y23" s="24"/>
      <c r="Z23" s="24"/>
      <c r="AA23" s="24"/>
      <c r="AB23" s="24"/>
      <c r="AC23" s="24"/>
      <c r="AD23" s="24"/>
      <c r="AE23" s="24"/>
      <c r="AF23" s="24"/>
      <c r="AG23" s="26"/>
      <c r="AH23" s="26"/>
      <c r="AI23" s="26"/>
      <c r="AJ23" s="26"/>
      <c r="AK23" s="26"/>
      <c r="AL23" s="26"/>
      <c r="AM23" s="26"/>
      <c r="AN23" s="26"/>
      <c r="AO23" s="26"/>
      <c r="AP23" s="26"/>
      <c r="AQ23" s="26"/>
      <c r="AR23" s="26"/>
      <c r="AS23" s="26"/>
      <c r="AT23" s="26"/>
    </row>
    <row r="24" spans="1:62">
      <c r="A24" s="7" t="s">
        <v>20</v>
      </c>
      <c r="B24" s="20">
        <v>651.20000000000005</v>
      </c>
      <c r="C24" s="20">
        <v>643.9</v>
      </c>
      <c r="D24" s="20">
        <v>711</v>
      </c>
      <c r="E24" s="20">
        <v>715.9</v>
      </c>
      <c r="F24" s="20">
        <v>654.6</v>
      </c>
      <c r="G24" s="20">
        <v>674.8</v>
      </c>
      <c r="H24" s="20">
        <v>599.4</v>
      </c>
      <c r="I24" s="20">
        <v>585.70000000000005</v>
      </c>
      <c r="J24" s="20">
        <v>472.6</v>
      </c>
      <c r="K24" s="20">
        <v>291.2</v>
      </c>
      <c r="L24" s="84">
        <v>128.4</v>
      </c>
      <c r="M24" s="20">
        <v>874.8</v>
      </c>
      <c r="N24" s="20">
        <v>1292.2</v>
      </c>
      <c r="O24" s="20">
        <v>4702.3999999999996</v>
      </c>
      <c r="P24" s="20">
        <v>5995.5</v>
      </c>
      <c r="Q24" s="84">
        <v>6121.8</v>
      </c>
      <c r="R24" s="25"/>
      <c r="S24" s="25"/>
      <c r="T24" s="25"/>
      <c r="U24" s="25"/>
      <c r="V24" s="25"/>
      <c r="W24" s="25"/>
      <c r="X24" s="25"/>
      <c r="Y24" s="25"/>
      <c r="Z24" s="25"/>
      <c r="AA24" s="25"/>
      <c r="AB24" s="25"/>
      <c r="AC24" s="25"/>
      <c r="AD24" s="25"/>
      <c r="AE24" s="25"/>
      <c r="AF24" s="24"/>
      <c r="AG24" s="26"/>
      <c r="AH24" s="26"/>
      <c r="AI24" s="26"/>
      <c r="AJ24" s="26"/>
      <c r="AK24" s="26"/>
      <c r="AL24" s="26"/>
      <c r="AM24" s="26"/>
      <c r="AN24" s="26"/>
      <c r="AO24" s="26"/>
      <c r="AP24" s="26"/>
      <c r="AQ24" s="26"/>
      <c r="AR24" s="26"/>
      <c r="AS24" s="26"/>
      <c r="AT24" s="26"/>
    </row>
    <row r="25" spans="1:62">
      <c r="A25" s="7" t="s">
        <v>21</v>
      </c>
      <c r="B25" s="20">
        <v>617.29999999999995</v>
      </c>
      <c r="C25" s="20">
        <v>567.29999999999995</v>
      </c>
      <c r="D25" s="20">
        <v>528.20000000000005</v>
      </c>
      <c r="E25" s="20">
        <v>427.3</v>
      </c>
      <c r="F25" s="20">
        <v>337.9</v>
      </c>
      <c r="G25" s="20">
        <v>363</v>
      </c>
      <c r="H25" s="20">
        <v>363.9</v>
      </c>
      <c r="I25" s="20">
        <v>360.5</v>
      </c>
      <c r="J25" s="20">
        <v>255.6</v>
      </c>
      <c r="K25" s="20">
        <v>137.4</v>
      </c>
      <c r="L25" s="84">
        <v>42.4</v>
      </c>
      <c r="M25" s="20">
        <v>789.9</v>
      </c>
      <c r="N25" s="20">
        <v>1187.3</v>
      </c>
      <c r="O25" s="20">
        <v>2777.1</v>
      </c>
      <c r="P25" s="20">
        <v>3965.3</v>
      </c>
      <c r="Q25" s="84">
        <v>4005.9</v>
      </c>
      <c r="R25" s="25"/>
      <c r="S25" s="25"/>
      <c r="T25" s="25"/>
      <c r="U25" s="25"/>
      <c r="V25" s="25"/>
      <c r="W25" s="25"/>
      <c r="X25" s="25"/>
      <c r="Y25" s="25"/>
      <c r="Z25" s="25"/>
      <c r="AA25" s="25"/>
      <c r="AB25" s="25"/>
      <c r="AC25" s="25"/>
      <c r="AD25" s="25"/>
      <c r="AE25" s="25"/>
      <c r="AF25" s="24"/>
      <c r="AG25" s="26"/>
      <c r="AH25" s="26"/>
      <c r="AI25" s="26"/>
      <c r="AJ25" s="26"/>
      <c r="AK25" s="26"/>
      <c r="AL25" s="26"/>
      <c r="AM25" s="26"/>
      <c r="AN25" s="26"/>
      <c r="AO25" s="26"/>
      <c r="AP25" s="26"/>
      <c r="AQ25" s="26"/>
      <c r="AR25" s="26"/>
      <c r="AS25" s="26"/>
      <c r="AT25" s="26"/>
    </row>
    <row r="26" spans="1:62">
      <c r="A26" s="8" t="s">
        <v>14</v>
      </c>
      <c r="B26" s="45">
        <v>1269.8</v>
      </c>
      <c r="C26" s="45">
        <v>1210.7</v>
      </c>
      <c r="D26" s="45">
        <v>1242.5999999999999</v>
      </c>
      <c r="E26" s="45">
        <v>1142.3</v>
      </c>
      <c r="F26" s="45">
        <v>992.5</v>
      </c>
      <c r="G26" s="45">
        <v>1039.2</v>
      </c>
      <c r="H26" s="45">
        <v>962.9</v>
      </c>
      <c r="I26" s="45">
        <v>947.5</v>
      </c>
      <c r="J26" s="45">
        <v>728.6</v>
      </c>
      <c r="K26" s="45">
        <v>429.3</v>
      </c>
      <c r="L26" s="164">
        <v>171.3</v>
      </c>
      <c r="M26" s="45">
        <v>1667.5</v>
      </c>
      <c r="N26" s="45">
        <v>2480.6</v>
      </c>
      <c r="O26" s="45">
        <v>7480.3</v>
      </c>
      <c r="P26" s="45">
        <v>9960.4</v>
      </c>
      <c r="Q26" s="142">
        <v>10129.9</v>
      </c>
      <c r="R26" s="25"/>
      <c r="S26" s="25"/>
      <c r="T26" s="25"/>
      <c r="U26" s="25"/>
      <c r="V26" s="25"/>
      <c r="W26" s="25"/>
      <c r="X26" s="25"/>
      <c r="Y26" s="25"/>
      <c r="Z26" s="25"/>
      <c r="AA26" s="25"/>
      <c r="AB26" s="25"/>
      <c r="AC26" s="25"/>
      <c r="AD26" s="25"/>
      <c r="AE26" s="25"/>
      <c r="AF26" s="24"/>
      <c r="AG26" s="26"/>
      <c r="AH26" s="26"/>
      <c r="AI26" s="26"/>
      <c r="AJ26" s="26"/>
      <c r="AK26" s="26"/>
      <c r="AL26" s="26"/>
      <c r="AM26" s="26"/>
      <c r="AN26" s="26"/>
      <c r="AO26" s="26"/>
      <c r="AP26" s="26"/>
      <c r="AQ26" s="26"/>
      <c r="AR26" s="26"/>
      <c r="AS26" s="26"/>
      <c r="AT26" s="26"/>
    </row>
    <row r="27" spans="1:62" s="9" customFormat="1" ht="15">
      <c r="A27" s="17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0"/>
      <c r="S28" s="30"/>
      <c r="T28" s="30"/>
      <c r="U28" s="30"/>
      <c r="V28" s="30"/>
      <c r="W28" s="30"/>
      <c r="X28" s="30"/>
      <c r="Y28" s="30"/>
      <c r="Z28" s="30"/>
      <c r="AA28" s="30"/>
      <c r="AB28" s="30"/>
      <c r="AC28" s="30"/>
      <c r="AD28" s="30"/>
      <c r="AE28" s="30"/>
      <c r="AF28" s="30"/>
      <c r="AG28" s="19"/>
      <c r="AH28" s="19"/>
      <c r="AI28" s="19"/>
      <c r="AJ28" s="19"/>
      <c r="AK28" s="19"/>
      <c r="AL28" s="19"/>
      <c r="AM28" s="19"/>
      <c r="AN28" s="19"/>
      <c r="AO28" s="19"/>
      <c r="AP28" s="19"/>
      <c r="AQ28" s="19"/>
      <c r="AR28" s="19"/>
      <c r="AS28" s="19"/>
      <c r="AT28" s="19"/>
    </row>
    <row r="29" spans="1:62">
      <c r="A29" s="6" t="s">
        <v>4</v>
      </c>
      <c r="R29" s="24"/>
      <c r="S29" s="24"/>
      <c r="T29" s="24"/>
      <c r="U29" s="24"/>
      <c r="V29" s="24"/>
      <c r="W29" s="24"/>
      <c r="X29" s="24"/>
      <c r="Y29" s="24"/>
      <c r="Z29" s="24"/>
      <c r="AA29" s="24"/>
      <c r="AB29" s="24"/>
      <c r="AC29" s="24"/>
      <c r="AD29" s="24"/>
      <c r="AE29" s="24"/>
      <c r="AF29" s="24"/>
      <c r="AG29" s="26"/>
      <c r="AH29" s="26"/>
      <c r="AI29" s="26"/>
      <c r="AJ29" s="26"/>
      <c r="AK29" s="26"/>
      <c r="AL29" s="26"/>
      <c r="AM29" s="26"/>
      <c r="AN29" s="26"/>
      <c r="AO29" s="26"/>
      <c r="AP29" s="26"/>
      <c r="AQ29" s="26"/>
      <c r="AR29" s="26"/>
      <c r="AS29" s="26"/>
      <c r="AT29" s="26"/>
    </row>
    <row r="30" spans="1:62">
      <c r="A30" s="7" t="s">
        <v>5</v>
      </c>
      <c r="B30" s="20">
        <v>461.6</v>
      </c>
      <c r="C30" s="20">
        <v>507.9</v>
      </c>
      <c r="D30" s="20">
        <v>535.1</v>
      </c>
      <c r="E30" s="20">
        <v>534.20000000000005</v>
      </c>
      <c r="F30" s="20">
        <v>496</v>
      </c>
      <c r="G30" s="20">
        <v>523.79999999999995</v>
      </c>
      <c r="H30" s="20">
        <v>482.3</v>
      </c>
      <c r="I30" s="20">
        <v>499.6</v>
      </c>
      <c r="J30" s="20">
        <v>458.4</v>
      </c>
      <c r="K30" s="20">
        <v>408</v>
      </c>
      <c r="L30" s="84">
        <v>623.6</v>
      </c>
      <c r="M30" s="20">
        <v>700</v>
      </c>
      <c r="N30" s="20">
        <v>972.2</v>
      </c>
      <c r="O30" s="20">
        <v>3939.3</v>
      </c>
      <c r="P30" s="20">
        <v>4909.5</v>
      </c>
      <c r="Q30" s="84">
        <v>5534.1</v>
      </c>
      <c r="R30" s="25"/>
      <c r="S30" s="25"/>
      <c r="T30" s="25"/>
      <c r="U30" s="25"/>
      <c r="V30" s="25"/>
      <c r="W30" s="25"/>
      <c r="X30" s="25"/>
      <c r="Y30" s="25"/>
      <c r="Z30" s="25"/>
      <c r="AA30" s="25"/>
      <c r="AB30" s="25"/>
      <c r="AC30" s="25"/>
      <c r="AD30" s="25"/>
      <c r="AE30" s="25"/>
      <c r="AF30" s="24"/>
      <c r="AG30" s="26"/>
      <c r="AH30" s="26"/>
      <c r="AI30" s="26"/>
      <c r="AJ30" s="26"/>
      <c r="AK30" s="26"/>
      <c r="AL30" s="26"/>
      <c r="AM30" s="26"/>
      <c r="AN30" s="26"/>
      <c r="AO30" s="26"/>
      <c r="AP30" s="26"/>
      <c r="AQ30" s="26"/>
      <c r="AR30" s="26"/>
      <c r="AS30" s="26"/>
      <c r="AT30" s="26"/>
    </row>
    <row r="31" spans="1:62">
      <c r="A31" s="7" t="s">
        <v>6</v>
      </c>
      <c r="B31" s="20">
        <v>357.1</v>
      </c>
      <c r="C31" s="20">
        <v>413.6</v>
      </c>
      <c r="D31" s="20">
        <v>448.9</v>
      </c>
      <c r="E31" s="20">
        <v>438.5</v>
      </c>
      <c r="F31" s="20">
        <v>394</v>
      </c>
      <c r="G31" s="20">
        <v>416.5</v>
      </c>
      <c r="H31" s="20">
        <v>383</v>
      </c>
      <c r="I31" s="20">
        <v>379.1</v>
      </c>
      <c r="J31" s="20">
        <v>348.7</v>
      </c>
      <c r="K31" s="20">
        <v>298.60000000000002</v>
      </c>
      <c r="L31" s="84">
        <v>468</v>
      </c>
      <c r="M31" s="20">
        <v>559.79999999999995</v>
      </c>
      <c r="N31" s="20">
        <v>768.6</v>
      </c>
      <c r="O31" s="20">
        <v>3110.9</v>
      </c>
      <c r="P31" s="20">
        <v>3877.4</v>
      </c>
      <c r="Q31" s="84">
        <v>4346.6000000000004</v>
      </c>
      <c r="R31" s="25"/>
      <c r="S31" s="25"/>
      <c r="T31" s="25"/>
      <c r="U31" s="25"/>
      <c r="V31" s="25"/>
      <c r="W31" s="25"/>
      <c r="X31" s="25"/>
      <c r="Y31" s="25"/>
      <c r="Z31" s="25"/>
      <c r="AA31" s="25"/>
      <c r="AB31" s="25"/>
      <c r="AC31" s="25"/>
      <c r="AD31" s="25"/>
      <c r="AE31" s="25"/>
      <c r="AF31" s="24"/>
      <c r="AG31" s="26"/>
      <c r="AH31" s="26"/>
      <c r="AI31" s="26"/>
      <c r="AJ31" s="26"/>
      <c r="AK31" s="26"/>
      <c r="AL31" s="26"/>
      <c r="AM31" s="26"/>
      <c r="AN31" s="26"/>
      <c r="AO31" s="26"/>
      <c r="AP31" s="26"/>
      <c r="AQ31" s="26"/>
      <c r="AR31" s="26"/>
      <c r="AS31" s="26"/>
      <c r="AT31" s="26"/>
    </row>
    <row r="32" spans="1:62">
      <c r="A32" s="7" t="s">
        <v>7</v>
      </c>
      <c r="B32" s="20">
        <v>305.8</v>
      </c>
      <c r="C32" s="20">
        <v>331.4</v>
      </c>
      <c r="D32" s="20">
        <v>342.1</v>
      </c>
      <c r="E32" s="20">
        <v>329.5</v>
      </c>
      <c r="F32" s="20">
        <v>310.5</v>
      </c>
      <c r="G32" s="20">
        <v>337.2</v>
      </c>
      <c r="H32" s="20">
        <v>308</v>
      </c>
      <c r="I32" s="20">
        <v>314.60000000000002</v>
      </c>
      <c r="J32" s="20">
        <v>285</v>
      </c>
      <c r="K32" s="20">
        <v>246.2</v>
      </c>
      <c r="L32" s="84">
        <v>383.9</v>
      </c>
      <c r="M32" s="20">
        <v>458.8</v>
      </c>
      <c r="N32" s="20">
        <v>638.6</v>
      </c>
      <c r="O32" s="20">
        <v>2469.6</v>
      </c>
      <c r="P32" s="20">
        <v>3108.7</v>
      </c>
      <c r="Q32" s="84">
        <v>3490</v>
      </c>
      <c r="R32" s="25"/>
      <c r="S32" s="25"/>
      <c r="T32" s="25"/>
      <c r="U32" s="25"/>
      <c r="V32" s="25"/>
      <c r="W32" s="25"/>
      <c r="X32" s="25"/>
      <c r="Y32" s="25"/>
      <c r="Z32" s="25"/>
      <c r="AA32" s="25"/>
      <c r="AB32" s="25"/>
      <c r="AC32" s="25"/>
      <c r="AD32" s="25"/>
      <c r="AE32" s="25"/>
      <c r="AF32" s="24"/>
      <c r="AG32" s="26"/>
      <c r="AH32" s="26"/>
      <c r="AI32" s="26"/>
      <c r="AJ32" s="26"/>
      <c r="AK32" s="26"/>
      <c r="AL32" s="26"/>
      <c r="AM32" s="26"/>
      <c r="AN32" s="26"/>
      <c r="AO32" s="26"/>
      <c r="AP32" s="26"/>
      <c r="AQ32" s="26"/>
      <c r="AR32" s="26"/>
      <c r="AS32" s="26"/>
      <c r="AT32" s="26"/>
    </row>
    <row r="33" spans="1:62">
      <c r="A33" s="7" t="s">
        <v>8</v>
      </c>
      <c r="B33" s="20">
        <v>100.4</v>
      </c>
      <c r="C33" s="20">
        <v>112.9</v>
      </c>
      <c r="D33" s="20">
        <v>115.2</v>
      </c>
      <c r="E33" s="20">
        <v>109.8</v>
      </c>
      <c r="F33" s="20">
        <v>103.2</v>
      </c>
      <c r="G33" s="20">
        <v>113.7</v>
      </c>
      <c r="H33" s="20">
        <v>112</v>
      </c>
      <c r="I33" s="20">
        <v>116.4</v>
      </c>
      <c r="J33" s="20">
        <v>110.6</v>
      </c>
      <c r="K33" s="20">
        <v>97</v>
      </c>
      <c r="L33" s="84">
        <v>153</v>
      </c>
      <c r="M33" s="20">
        <v>157</v>
      </c>
      <c r="N33" s="20">
        <v>213.7</v>
      </c>
      <c r="O33" s="20">
        <v>876.3</v>
      </c>
      <c r="P33" s="20">
        <v>1090.5999999999999</v>
      </c>
      <c r="Q33" s="84">
        <v>1244.4000000000001</v>
      </c>
      <c r="R33" s="25"/>
      <c r="S33" s="25"/>
      <c r="T33" s="25"/>
      <c r="U33" s="25"/>
      <c r="V33" s="25"/>
      <c r="W33" s="25"/>
      <c r="X33" s="25"/>
      <c r="Y33" s="25"/>
      <c r="Z33" s="25"/>
      <c r="AA33" s="25"/>
      <c r="AB33" s="25"/>
      <c r="AC33" s="25"/>
      <c r="AD33" s="25"/>
      <c r="AE33" s="25"/>
      <c r="AF33" s="24"/>
      <c r="AG33" s="26"/>
      <c r="AH33" s="26"/>
      <c r="AI33" s="26"/>
      <c r="AJ33" s="26"/>
      <c r="AK33" s="26"/>
      <c r="AL33" s="26"/>
      <c r="AM33" s="26"/>
      <c r="AN33" s="26"/>
      <c r="AO33" s="26"/>
      <c r="AP33" s="26"/>
      <c r="AQ33" s="26"/>
      <c r="AR33" s="26"/>
      <c r="AS33" s="26"/>
      <c r="AT33" s="26"/>
    </row>
    <row r="34" spans="1:62">
      <c r="A34" s="7" t="s">
        <v>9</v>
      </c>
      <c r="B34" s="20">
        <v>159.30000000000001</v>
      </c>
      <c r="C34" s="20">
        <v>185.8</v>
      </c>
      <c r="D34" s="20">
        <v>219.1</v>
      </c>
      <c r="E34" s="20">
        <v>201.3</v>
      </c>
      <c r="F34" s="20">
        <v>176.2</v>
      </c>
      <c r="G34" s="20">
        <v>186.9</v>
      </c>
      <c r="H34" s="20">
        <v>171.7</v>
      </c>
      <c r="I34" s="20">
        <v>169.7</v>
      </c>
      <c r="J34" s="20">
        <v>149.1</v>
      </c>
      <c r="K34" s="20">
        <v>132.1</v>
      </c>
      <c r="L34" s="84">
        <v>187.5</v>
      </c>
      <c r="M34" s="20">
        <v>249.8</v>
      </c>
      <c r="N34" s="20">
        <v>344.2</v>
      </c>
      <c r="O34" s="20">
        <v>1404</v>
      </c>
      <c r="P34" s="20">
        <v>1748.6</v>
      </c>
      <c r="Q34" s="84">
        <v>1934.5</v>
      </c>
      <c r="R34" s="25"/>
      <c r="S34" s="25"/>
      <c r="T34" s="25"/>
      <c r="U34" s="25"/>
      <c r="V34" s="25"/>
      <c r="W34" s="25"/>
      <c r="X34" s="25"/>
      <c r="Y34" s="25"/>
      <c r="Z34" s="25"/>
      <c r="AA34" s="25"/>
      <c r="AB34" s="25"/>
      <c r="AC34" s="25"/>
      <c r="AD34" s="25"/>
      <c r="AE34" s="25"/>
      <c r="AF34" s="24"/>
      <c r="AG34" s="26"/>
      <c r="AH34" s="26"/>
      <c r="AI34" s="26"/>
      <c r="AJ34" s="26"/>
      <c r="AK34" s="26"/>
      <c r="AL34" s="26"/>
      <c r="AM34" s="26"/>
      <c r="AN34" s="26"/>
      <c r="AO34" s="26"/>
      <c r="AP34" s="26"/>
      <c r="AQ34" s="26"/>
      <c r="AR34" s="26"/>
      <c r="AS34" s="26"/>
      <c r="AT34" s="26"/>
    </row>
    <row r="35" spans="1:62">
      <c r="A35" s="7" t="s">
        <v>10</v>
      </c>
      <c r="B35" s="20">
        <v>33.1</v>
      </c>
      <c r="C35" s="20">
        <v>31.8</v>
      </c>
      <c r="D35" s="20">
        <v>29.1</v>
      </c>
      <c r="E35" s="20">
        <v>29.3</v>
      </c>
      <c r="F35" s="20">
        <v>29.3</v>
      </c>
      <c r="G35" s="20">
        <v>34.1</v>
      </c>
      <c r="H35" s="20">
        <v>34.200000000000003</v>
      </c>
      <c r="I35" s="20">
        <v>37.700000000000003</v>
      </c>
      <c r="J35" s="20">
        <v>35.700000000000003</v>
      </c>
      <c r="K35" s="20">
        <v>34.4</v>
      </c>
      <c r="L35" s="84">
        <v>52.1</v>
      </c>
      <c r="M35" s="20">
        <v>45</v>
      </c>
      <c r="N35" s="20">
        <v>65</v>
      </c>
      <c r="O35" s="20">
        <v>263.2</v>
      </c>
      <c r="P35" s="20">
        <v>327.60000000000002</v>
      </c>
      <c r="Q35" s="84">
        <v>378.9</v>
      </c>
      <c r="R35" s="25"/>
      <c r="S35" s="25"/>
      <c r="T35" s="25"/>
      <c r="U35" s="25"/>
      <c r="V35" s="25"/>
      <c r="W35" s="25"/>
      <c r="X35" s="25"/>
      <c r="Y35" s="25"/>
      <c r="Z35" s="25"/>
      <c r="AA35" s="25"/>
      <c r="AB35" s="25"/>
      <c r="AC35" s="25"/>
      <c r="AD35" s="25"/>
      <c r="AE35" s="25"/>
      <c r="AF35" s="24"/>
      <c r="AG35" s="26"/>
      <c r="AH35" s="26"/>
      <c r="AI35" s="26"/>
      <c r="AJ35" s="26"/>
      <c r="AK35" s="26"/>
      <c r="AL35" s="26"/>
      <c r="AM35" s="26"/>
      <c r="AN35" s="26"/>
      <c r="AO35" s="26"/>
      <c r="AP35" s="26"/>
      <c r="AQ35" s="26"/>
      <c r="AR35" s="26"/>
      <c r="AS35" s="26"/>
      <c r="AT35" s="26"/>
    </row>
    <row r="36" spans="1:62">
      <c r="A36" s="7" t="s">
        <v>11</v>
      </c>
      <c r="B36" s="20">
        <v>15.4</v>
      </c>
      <c r="C36" s="20">
        <v>16.3</v>
      </c>
      <c r="D36" s="20">
        <v>20.100000000000001</v>
      </c>
      <c r="E36" s="20">
        <v>20</v>
      </c>
      <c r="F36" s="20">
        <v>17.2</v>
      </c>
      <c r="G36" s="20">
        <v>17</v>
      </c>
      <c r="H36" s="20">
        <v>15.1</v>
      </c>
      <c r="I36" s="20">
        <v>14.7</v>
      </c>
      <c r="J36" s="20">
        <v>13.4</v>
      </c>
      <c r="K36" s="20">
        <v>10.4</v>
      </c>
      <c r="L36" s="84">
        <v>11.2</v>
      </c>
      <c r="M36" s="20">
        <v>22.3</v>
      </c>
      <c r="N36" s="20">
        <v>32.1</v>
      </c>
      <c r="O36" s="20">
        <v>127.6</v>
      </c>
      <c r="P36" s="20">
        <v>159.30000000000001</v>
      </c>
      <c r="Q36" s="84">
        <v>170.2</v>
      </c>
      <c r="R36" s="25"/>
      <c r="S36" s="25"/>
      <c r="T36" s="25"/>
      <c r="U36" s="25"/>
      <c r="V36" s="25"/>
      <c r="W36" s="25"/>
      <c r="X36" s="25"/>
      <c r="Y36" s="25"/>
      <c r="Z36" s="25"/>
      <c r="AA36" s="25"/>
      <c r="AB36" s="25"/>
      <c r="AC36" s="25"/>
      <c r="AD36" s="25"/>
      <c r="AE36" s="25"/>
      <c r="AF36" s="24"/>
      <c r="AG36" s="26"/>
      <c r="AH36" s="26"/>
      <c r="AI36" s="26"/>
      <c r="AJ36" s="26"/>
      <c r="AK36" s="26"/>
      <c r="AL36" s="26"/>
      <c r="AM36" s="26"/>
      <c r="AN36" s="26"/>
      <c r="AO36" s="26"/>
      <c r="AP36" s="26"/>
      <c r="AQ36" s="26"/>
      <c r="AR36" s="26"/>
      <c r="AS36" s="26"/>
      <c r="AT36" s="26"/>
    </row>
    <row r="37" spans="1:62">
      <c r="A37" s="7" t="s">
        <v>12</v>
      </c>
      <c r="B37" s="20">
        <v>23.8</v>
      </c>
      <c r="C37" s="20">
        <v>31.6</v>
      </c>
      <c r="D37" s="20">
        <v>34.9</v>
      </c>
      <c r="E37" s="20">
        <v>32.799999999999997</v>
      </c>
      <c r="F37" s="20">
        <v>28.7</v>
      </c>
      <c r="G37" s="20">
        <v>28.4</v>
      </c>
      <c r="H37" s="20">
        <v>24.2</v>
      </c>
      <c r="I37" s="20">
        <v>24</v>
      </c>
      <c r="J37" s="20">
        <v>20.7</v>
      </c>
      <c r="K37" s="20">
        <v>19.899999999999999</v>
      </c>
      <c r="L37" s="84">
        <v>26.3</v>
      </c>
      <c r="M37" s="20">
        <v>42.6</v>
      </c>
      <c r="N37" s="20">
        <v>55.1</v>
      </c>
      <c r="O37" s="20">
        <v>212.2</v>
      </c>
      <c r="P37" s="20">
        <v>268.39999999999998</v>
      </c>
      <c r="Q37" s="84">
        <v>294.39999999999998</v>
      </c>
      <c r="R37" s="25"/>
      <c r="S37" s="25"/>
      <c r="T37" s="25"/>
      <c r="U37" s="25"/>
      <c r="V37" s="25"/>
      <c r="W37" s="25"/>
      <c r="X37" s="25"/>
      <c r="Y37" s="25"/>
      <c r="Z37" s="25"/>
      <c r="AA37" s="25"/>
      <c r="AB37" s="25"/>
      <c r="AC37" s="25"/>
      <c r="AD37" s="25"/>
      <c r="AE37" s="25"/>
      <c r="AF37" s="24"/>
      <c r="AG37" s="26"/>
      <c r="AH37" s="26"/>
      <c r="AI37" s="26"/>
      <c r="AJ37" s="26"/>
      <c r="AK37" s="26"/>
      <c r="AL37" s="26"/>
      <c r="AM37" s="26"/>
      <c r="AN37" s="26"/>
      <c r="AO37" s="26"/>
      <c r="AP37" s="26"/>
      <c r="AQ37" s="26"/>
      <c r="AR37" s="26"/>
      <c r="AS37" s="26"/>
      <c r="AT37" s="26"/>
    </row>
    <row r="38" spans="1:62">
      <c r="A38" s="6" t="s">
        <v>15</v>
      </c>
      <c r="B38" s="21"/>
      <c r="C38" s="21"/>
      <c r="D38" s="21"/>
      <c r="E38" s="21"/>
      <c r="F38" s="21"/>
      <c r="G38" s="21"/>
      <c r="H38" s="21"/>
      <c r="I38" s="21"/>
      <c r="J38" s="21"/>
      <c r="K38" s="21"/>
      <c r="L38" s="163"/>
      <c r="M38" s="21"/>
      <c r="N38" s="21"/>
      <c r="O38" s="21"/>
      <c r="P38" s="21"/>
      <c r="Q38" s="163"/>
      <c r="R38" s="24"/>
      <c r="S38" s="24"/>
      <c r="T38" s="24"/>
      <c r="U38" s="24"/>
      <c r="V38" s="24"/>
      <c r="W38" s="24"/>
      <c r="X38" s="24"/>
      <c r="Y38" s="24"/>
      <c r="Z38" s="24"/>
      <c r="AA38" s="24"/>
      <c r="AB38" s="24"/>
      <c r="AC38" s="24"/>
      <c r="AD38" s="24"/>
      <c r="AE38" s="24"/>
      <c r="AF38" s="24"/>
      <c r="AG38" s="26"/>
      <c r="AH38" s="26"/>
      <c r="AI38" s="26"/>
      <c r="AJ38" s="26"/>
      <c r="AK38" s="26"/>
      <c r="AL38" s="26"/>
      <c r="AM38" s="26"/>
      <c r="AN38" s="26"/>
      <c r="AO38" s="26"/>
      <c r="AP38" s="26"/>
      <c r="AQ38" s="26"/>
      <c r="AR38" s="26"/>
      <c r="AS38" s="26"/>
      <c r="AT38" s="26"/>
    </row>
    <row r="39" spans="1:62">
      <c r="A39" s="7" t="s">
        <v>16</v>
      </c>
      <c r="B39" s="20">
        <v>1027.5999999999999</v>
      </c>
      <c r="C39" s="20">
        <v>1238.3</v>
      </c>
      <c r="D39" s="20">
        <v>1339.4</v>
      </c>
      <c r="E39" s="20">
        <v>1296</v>
      </c>
      <c r="F39" s="20">
        <v>1152.0999999999999</v>
      </c>
      <c r="G39" s="20">
        <v>1192.3</v>
      </c>
      <c r="H39" s="20">
        <v>1090.0999999999999</v>
      </c>
      <c r="I39" s="20">
        <v>1062.8</v>
      </c>
      <c r="J39" s="20">
        <v>955.6</v>
      </c>
      <c r="K39" s="20">
        <v>819.9</v>
      </c>
      <c r="L39" s="84">
        <v>1261</v>
      </c>
      <c r="M39" s="20">
        <v>1677.6</v>
      </c>
      <c r="N39" s="20">
        <v>2268.9</v>
      </c>
      <c r="O39" s="20">
        <v>8910.7000000000007</v>
      </c>
      <c r="P39" s="20">
        <v>11177.2</v>
      </c>
      <c r="Q39" s="84">
        <v>12438.3</v>
      </c>
      <c r="R39" s="25"/>
      <c r="S39" s="25"/>
      <c r="T39" s="25"/>
      <c r="U39" s="25"/>
      <c r="V39" s="25"/>
      <c r="W39" s="25"/>
      <c r="X39" s="25"/>
      <c r="Y39" s="25"/>
      <c r="Z39" s="25"/>
      <c r="AA39" s="25"/>
      <c r="AB39" s="25"/>
      <c r="AC39" s="25"/>
      <c r="AD39" s="25"/>
      <c r="AE39" s="25"/>
      <c r="AF39" s="24"/>
      <c r="AG39" s="26"/>
      <c r="AH39" s="26"/>
      <c r="AI39" s="26"/>
      <c r="AJ39" s="26"/>
      <c r="AK39" s="26"/>
      <c r="AL39" s="26"/>
      <c r="AM39" s="26"/>
      <c r="AN39" s="26"/>
      <c r="AO39" s="26"/>
      <c r="AP39" s="26"/>
      <c r="AQ39" s="26"/>
      <c r="AR39" s="26"/>
      <c r="AS39" s="26"/>
      <c r="AT39" s="26"/>
    </row>
    <row r="40" spans="1:62">
      <c r="A40" s="7" t="s">
        <v>17</v>
      </c>
      <c r="B40" s="20">
        <v>271</v>
      </c>
      <c r="C40" s="20">
        <v>253.9</v>
      </c>
      <c r="D40" s="20">
        <v>215.7</v>
      </c>
      <c r="E40" s="20">
        <v>228.2</v>
      </c>
      <c r="F40" s="20">
        <v>235.9</v>
      </c>
      <c r="G40" s="20">
        <v>271.3</v>
      </c>
      <c r="H40" s="20">
        <v>266</v>
      </c>
      <c r="I40" s="20">
        <v>281.5</v>
      </c>
      <c r="J40" s="20">
        <v>275.10000000000002</v>
      </c>
      <c r="K40" s="20">
        <v>267.5</v>
      </c>
      <c r="L40" s="84">
        <v>409.1</v>
      </c>
      <c r="M40" s="20">
        <v>369.2</v>
      </c>
      <c r="N40" s="20">
        <v>526.29999999999995</v>
      </c>
      <c r="O40" s="20">
        <v>2044.1</v>
      </c>
      <c r="P40" s="20">
        <v>2570.8000000000002</v>
      </c>
      <c r="Q40" s="84">
        <v>2979.1</v>
      </c>
      <c r="R40" s="25"/>
      <c r="S40" s="25"/>
      <c r="T40" s="25"/>
      <c r="U40" s="25"/>
      <c r="V40" s="25"/>
      <c r="W40" s="25"/>
      <c r="X40" s="25"/>
      <c r="Y40" s="25"/>
      <c r="Z40" s="25"/>
      <c r="AA40" s="25"/>
      <c r="AB40" s="25"/>
      <c r="AC40" s="25"/>
      <c r="AD40" s="25"/>
      <c r="AE40" s="25"/>
      <c r="AF40" s="24"/>
      <c r="AG40" s="26"/>
      <c r="AH40" s="26"/>
      <c r="AI40" s="26"/>
      <c r="AJ40" s="26"/>
      <c r="AK40" s="26"/>
      <c r="AL40" s="26"/>
      <c r="AM40" s="26"/>
      <c r="AN40" s="26"/>
      <c r="AO40" s="26"/>
      <c r="AP40" s="26"/>
      <c r="AQ40" s="26"/>
      <c r="AR40" s="26"/>
      <c r="AS40" s="26"/>
      <c r="AT40" s="26"/>
    </row>
    <row r="41" spans="1:62">
      <c r="A41" s="7" t="s">
        <v>18</v>
      </c>
      <c r="B41" s="20">
        <v>131.80000000000001</v>
      </c>
      <c r="C41" s="20">
        <v>106.2</v>
      </c>
      <c r="D41" s="20">
        <v>154.5</v>
      </c>
      <c r="E41" s="20">
        <v>131.1</v>
      </c>
      <c r="F41" s="20">
        <v>142.1</v>
      </c>
      <c r="G41" s="20">
        <v>161.6</v>
      </c>
      <c r="H41" s="20">
        <v>144.19999999999999</v>
      </c>
      <c r="I41" s="20">
        <v>172.2</v>
      </c>
      <c r="J41" s="20">
        <v>159.1</v>
      </c>
      <c r="K41" s="20">
        <v>122.7</v>
      </c>
      <c r="L41" s="84">
        <v>190.8</v>
      </c>
      <c r="M41" s="20">
        <v>153.69999999999999</v>
      </c>
      <c r="N41" s="20">
        <v>237.7</v>
      </c>
      <c r="O41" s="20">
        <v>1190.9000000000001</v>
      </c>
      <c r="P41" s="20">
        <v>1426.6</v>
      </c>
      <c r="Q41" s="84">
        <v>1617.4</v>
      </c>
      <c r="R41" s="25"/>
      <c r="S41" s="25"/>
      <c r="T41" s="25"/>
      <c r="U41" s="25"/>
      <c r="V41" s="25"/>
      <c r="W41" s="25"/>
      <c r="X41" s="25"/>
      <c r="Y41" s="25"/>
      <c r="Z41" s="25"/>
      <c r="AA41" s="25"/>
      <c r="AB41" s="25"/>
      <c r="AC41" s="25"/>
      <c r="AD41" s="25"/>
      <c r="AE41" s="25"/>
      <c r="AF41" s="24"/>
      <c r="AG41" s="26"/>
      <c r="AH41" s="26"/>
      <c r="AI41" s="26"/>
      <c r="AJ41" s="26"/>
      <c r="AK41" s="26"/>
      <c r="AL41" s="26"/>
      <c r="AM41" s="26"/>
      <c r="AN41" s="26"/>
      <c r="AO41" s="26"/>
      <c r="AP41" s="26"/>
      <c r="AQ41" s="26"/>
      <c r="AR41" s="26"/>
      <c r="AS41" s="26"/>
      <c r="AT41" s="26"/>
    </row>
    <row r="42" spans="1:62">
      <c r="A42" s="7" t="s">
        <v>19</v>
      </c>
      <c r="B42" s="20">
        <v>25.4</v>
      </c>
      <c r="C42" s="20">
        <v>29.5</v>
      </c>
      <c r="D42" s="20">
        <v>29.7</v>
      </c>
      <c r="E42" s="20">
        <v>38.6</v>
      </c>
      <c r="F42" s="20">
        <v>24.4</v>
      </c>
      <c r="G42" s="20">
        <v>32.299999999999997</v>
      </c>
      <c r="H42" s="20">
        <v>30.5</v>
      </c>
      <c r="I42" s="20">
        <v>36.6</v>
      </c>
      <c r="J42" s="20">
        <v>31</v>
      </c>
      <c r="K42" s="20">
        <v>35.4</v>
      </c>
      <c r="L42" s="84">
        <v>44.7</v>
      </c>
      <c r="M42" s="20">
        <v>36.9</v>
      </c>
      <c r="N42" s="20">
        <v>54</v>
      </c>
      <c r="O42" s="20">
        <v>259</v>
      </c>
      <c r="P42" s="20">
        <v>312.89999999999998</v>
      </c>
      <c r="Q42" s="84">
        <v>356.9</v>
      </c>
      <c r="R42" s="25"/>
      <c r="S42" s="25"/>
      <c r="T42" s="25"/>
      <c r="U42" s="25"/>
      <c r="V42" s="25"/>
      <c r="W42" s="25"/>
      <c r="X42" s="25"/>
      <c r="Y42" s="25"/>
      <c r="Z42" s="25"/>
      <c r="AA42" s="25"/>
      <c r="AB42" s="25"/>
      <c r="AC42" s="25"/>
      <c r="AD42" s="25"/>
      <c r="AE42" s="25"/>
      <c r="AF42" s="24"/>
      <c r="AG42" s="26"/>
      <c r="AH42" s="26"/>
      <c r="AI42" s="26"/>
      <c r="AJ42" s="26"/>
      <c r="AK42" s="26"/>
      <c r="AL42" s="26"/>
      <c r="AM42" s="26"/>
      <c r="AN42" s="26"/>
      <c r="AO42" s="26"/>
      <c r="AP42" s="26"/>
      <c r="AQ42" s="26"/>
      <c r="AR42" s="26"/>
      <c r="AS42" s="26"/>
      <c r="AT42" s="26"/>
    </row>
    <row r="43" spans="1:62">
      <c r="A43" s="6" t="s">
        <v>13</v>
      </c>
      <c r="L43" s="163"/>
      <c r="Q43" s="163"/>
      <c r="R43" s="24"/>
      <c r="S43" s="24"/>
      <c r="T43" s="24"/>
      <c r="U43" s="24"/>
      <c r="V43" s="24"/>
      <c r="W43" s="24"/>
      <c r="X43" s="24"/>
      <c r="Y43" s="24"/>
      <c r="Z43" s="24"/>
      <c r="AA43" s="24"/>
      <c r="AB43" s="24"/>
      <c r="AC43" s="24"/>
      <c r="AD43" s="24"/>
      <c r="AE43" s="24"/>
      <c r="AF43" s="24"/>
      <c r="AG43" s="26"/>
      <c r="AH43" s="26"/>
      <c r="AI43" s="26"/>
      <c r="AJ43" s="26"/>
      <c r="AK43" s="26"/>
      <c r="AL43" s="26"/>
      <c r="AM43" s="26"/>
      <c r="AN43" s="26"/>
      <c r="AO43" s="26"/>
      <c r="AP43" s="26"/>
      <c r="AQ43" s="26"/>
      <c r="AR43" s="26"/>
      <c r="AS43" s="26"/>
      <c r="AT43" s="26"/>
    </row>
    <row r="44" spans="1:62">
      <c r="A44" s="7" t="s">
        <v>20</v>
      </c>
      <c r="B44" s="20">
        <v>747.8</v>
      </c>
      <c r="C44" s="20">
        <v>830.2</v>
      </c>
      <c r="D44" s="20">
        <v>874.3</v>
      </c>
      <c r="E44" s="20">
        <v>850.5</v>
      </c>
      <c r="F44" s="20">
        <v>773.5</v>
      </c>
      <c r="G44" s="20">
        <v>818.8</v>
      </c>
      <c r="H44" s="20">
        <v>758.4</v>
      </c>
      <c r="I44" s="20">
        <v>766.7</v>
      </c>
      <c r="J44" s="20">
        <v>707</v>
      </c>
      <c r="K44" s="20">
        <v>609.1</v>
      </c>
      <c r="L44" s="84">
        <v>939.5</v>
      </c>
      <c r="M44" s="20">
        <v>1139.9000000000001</v>
      </c>
      <c r="N44" s="20">
        <v>1576.8</v>
      </c>
      <c r="O44" s="20">
        <v>6157.9</v>
      </c>
      <c r="P44" s="20">
        <v>7734.3</v>
      </c>
      <c r="Q44" s="84">
        <v>8674.6</v>
      </c>
      <c r="R44" s="25"/>
      <c r="S44" s="25"/>
      <c r="T44" s="25"/>
      <c r="U44" s="25"/>
      <c r="V44" s="25"/>
      <c r="W44" s="25"/>
      <c r="X44" s="25"/>
      <c r="Y44" s="25"/>
      <c r="Z44" s="25"/>
      <c r="AA44" s="25"/>
      <c r="AB44" s="25"/>
      <c r="AC44" s="25"/>
      <c r="AD44" s="25"/>
      <c r="AE44" s="25"/>
      <c r="AF44" s="24"/>
      <c r="AG44" s="26"/>
      <c r="AH44" s="26"/>
      <c r="AI44" s="26"/>
      <c r="AJ44" s="26"/>
      <c r="AK44" s="26"/>
      <c r="AL44" s="26"/>
      <c r="AM44" s="26"/>
      <c r="AN44" s="26"/>
      <c r="AO44" s="26"/>
      <c r="AP44" s="26"/>
      <c r="AQ44" s="26"/>
      <c r="AR44" s="26"/>
      <c r="AS44" s="26"/>
      <c r="AT44" s="26"/>
    </row>
    <row r="45" spans="1:62">
      <c r="A45" s="7" t="s">
        <v>21</v>
      </c>
      <c r="B45" s="20">
        <v>705.9</v>
      </c>
      <c r="C45" s="20">
        <v>805.2</v>
      </c>
      <c r="D45" s="20">
        <v>865.6</v>
      </c>
      <c r="E45" s="20">
        <v>849.7</v>
      </c>
      <c r="F45" s="20">
        <v>780.2</v>
      </c>
      <c r="G45" s="20">
        <v>839.6</v>
      </c>
      <c r="H45" s="20">
        <v>773.6</v>
      </c>
      <c r="I45" s="20">
        <v>789</v>
      </c>
      <c r="J45" s="20">
        <v>715.6</v>
      </c>
      <c r="K45" s="20">
        <v>635.9</v>
      </c>
      <c r="L45" s="84">
        <v>964.4</v>
      </c>
      <c r="M45" s="20">
        <v>1093.7</v>
      </c>
      <c r="N45" s="20">
        <v>1510.6</v>
      </c>
      <c r="O45" s="20">
        <v>6245.3</v>
      </c>
      <c r="P45" s="20">
        <v>7754.6</v>
      </c>
      <c r="Q45" s="84">
        <v>8718.5</v>
      </c>
      <c r="R45" s="25"/>
      <c r="S45" s="25"/>
      <c r="T45" s="25"/>
      <c r="U45" s="25"/>
      <c r="V45" s="25"/>
      <c r="W45" s="25"/>
      <c r="X45" s="25"/>
      <c r="Y45" s="25"/>
      <c r="Z45" s="25"/>
      <c r="AA45" s="25"/>
      <c r="AB45" s="25"/>
      <c r="AC45" s="25"/>
      <c r="AD45" s="25"/>
      <c r="AE45" s="25"/>
      <c r="AF45" s="24"/>
      <c r="AG45" s="26"/>
      <c r="AH45" s="26"/>
      <c r="AI45" s="26"/>
      <c r="AJ45" s="26"/>
      <c r="AK45" s="26"/>
      <c r="AL45" s="26"/>
      <c r="AM45" s="26"/>
      <c r="AN45" s="26"/>
      <c r="AO45" s="26"/>
      <c r="AP45" s="26"/>
      <c r="AQ45" s="26"/>
      <c r="AR45" s="26"/>
      <c r="AS45" s="26"/>
      <c r="AT45" s="26"/>
    </row>
    <row r="46" spans="1:62" s="9" customFormat="1" ht="15">
      <c r="A46" s="8" t="s">
        <v>14</v>
      </c>
      <c r="B46" s="45">
        <v>1456.8</v>
      </c>
      <c r="C46" s="45">
        <v>1632.9</v>
      </c>
      <c r="D46" s="45">
        <v>1742.4</v>
      </c>
      <c r="E46" s="45">
        <v>1696.6</v>
      </c>
      <c r="F46" s="45">
        <v>1552.8</v>
      </c>
      <c r="G46" s="45">
        <v>1657.2</v>
      </c>
      <c r="H46" s="45">
        <v>1530.3</v>
      </c>
      <c r="I46" s="45">
        <v>1556.1</v>
      </c>
      <c r="J46" s="45">
        <v>1420.9</v>
      </c>
      <c r="K46" s="45">
        <v>1245</v>
      </c>
      <c r="L46" s="164">
        <v>1903.9</v>
      </c>
      <c r="M46" s="45">
        <v>2234.1</v>
      </c>
      <c r="N46" s="45">
        <v>3086.4</v>
      </c>
      <c r="O46" s="45">
        <v>12402.7</v>
      </c>
      <c r="P46" s="45">
        <v>15491.5</v>
      </c>
      <c r="Q46" s="142">
        <v>17394.5</v>
      </c>
      <c r="R46" s="43"/>
      <c r="S46" s="43"/>
      <c r="T46" s="43"/>
      <c r="U46" s="43"/>
      <c r="V46" s="43"/>
      <c r="W46" s="43"/>
      <c r="X46" s="43"/>
      <c r="Y46" s="43"/>
      <c r="Z46" s="43"/>
      <c r="AA46" s="43"/>
      <c r="AB46" s="43"/>
      <c r="AC46" s="43"/>
      <c r="AD46" s="43"/>
      <c r="AE46" s="43"/>
      <c r="AF46" s="42"/>
      <c r="AG46" s="44"/>
      <c r="AH46" s="44"/>
      <c r="AI46" s="44"/>
      <c r="AJ46" s="44"/>
      <c r="AK46" s="44"/>
      <c r="AL46" s="44"/>
      <c r="AM46" s="44"/>
      <c r="AN46" s="44"/>
      <c r="AO46" s="44"/>
      <c r="AP46" s="44"/>
      <c r="AQ46" s="44"/>
      <c r="AR46" s="44"/>
      <c r="AS46" s="44"/>
      <c r="AT46" s="44"/>
    </row>
    <row r="47" spans="1:62" s="9" customFormat="1" ht="15">
      <c r="A47" s="17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0"/>
      <c r="S48" s="30"/>
      <c r="T48" s="30"/>
      <c r="U48" s="30"/>
      <c r="V48" s="30"/>
      <c r="W48" s="30"/>
      <c r="X48" s="30"/>
      <c r="Y48" s="30"/>
      <c r="Z48" s="30"/>
      <c r="AA48" s="30"/>
      <c r="AB48" s="30"/>
      <c r="AC48" s="30"/>
      <c r="AD48" s="30"/>
      <c r="AE48" s="30"/>
      <c r="AF48" s="30"/>
      <c r="AG48" s="19"/>
      <c r="AH48" s="19"/>
      <c r="AI48" s="19"/>
      <c r="AJ48" s="19"/>
      <c r="AK48" s="19"/>
      <c r="AL48" s="19"/>
      <c r="AM48" s="19"/>
      <c r="AN48" s="19"/>
      <c r="AO48" s="19"/>
      <c r="AP48" s="19"/>
      <c r="AQ48" s="19"/>
      <c r="AR48" s="19"/>
      <c r="AS48" s="19"/>
      <c r="AT48" s="19"/>
    </row>
    <row r="49" spans="1:46">
      <c r="A49" s="6" t="s">
        <v>4</v>
      </c>
      <c r="R49" s="24"/>
      <c r="S49" s="24"/>
      <c r="T49" s="24"/>
      <c r="U49" s="24"/>
      <c r="V49" s="24"/>
      <c r="W49" s="24"/>
      <c r="X49" s="24"/>
      <c r="Y49" s="24"/>
      <c r="Z49" s="24"/>
      <c r="AA49" s="24"/>
      <c r="AB49" s="24"/>
      <c r="AC49" s="24"/>
      <c r="AD49" s="24"/>
      <c r="AE49" s="24"/>
      <c r="AF49" s="24"/>
      <c r="AG49" s="26"/>
      <c r="AH49" s="26"/>
      <c r="AI49" s="26"/>
      <c r="AJ49" s="26"/>
      <c r="AK49" s="26"/>
      <c r="AL49" s="26"/>
      <c r="AM49" s="26"/>
      <c r="AN49" s="26"/>
      <c r="AO49" s="26"/>
      <c r="AP49" s="26"/>
      <c r="AQ49" s="26"/>
      <c r="AR49" s="26"/>
      <c r="AS49" s="26"/>
      <c r="AT49" s="26"/>
    </row>
    <row r="50" spans="1:46">
      <c r="A50" s="7" t="s">
        <v>5</v>
      </c>
      <c r="B50" s="20">
        <v>87.1</v>
      </c>
      <c r="C50" s="20">
        <v>74.900000000000006</v>
      </c>
      <c r="D50" s="20">
        <v>70.7</v>
      </c>
      <c r="E50" s="20">
        <v>68.900000000000006</v>
      </c>
      <c r="F50" s="20">
        <v>66.3</v>
      </c>
      <c r="G50" s="20">
        <v>64.099999999999994</v>
      </c>
      <c r="H50" s="20">
        <v>63.3</v>
      </c>
      <c r="I50" s="20">
        <v>59.5</v>
      </c>
      <c r="J50" s="20">
        <v>50.7</v>
      </c>
      <c r="K50" s="20">
        <v>33.6</v>
      </c>
      <c r="L50" s="84">
        <v>7.9</v>
      </c>
      <c r="M50" s="20">
        <v>75</v>
      </c>
      <c r="N50" s="20">
        <v>80.5</v>
      </c>
      <c r="O50" s="20">
        <v>60.4</v>
      </c>
      <c r="P50" s="20">
        <v>64.400000000000006</v>
      </c>
      <c r="Q50" s="84">
        <v>58</v>
      </c>
      <c r="R50" s="25"/>
      <c r="S50" s="25"/>
      <c r="T50" s="25"/>
      <c r="U50" s="25"/>
      <c r="V50" s="25"/>
      <c r="W50" s="25"/>
      <c r="X50" s="25"/>
      <c r="Y50" s="25"/>
      <c r="Z50" s="25"/>
      <c r="AA50" s="25"/>
      <c r="AB50" s="25"/>
      <c r="AC50" s="25"/>
      <c r="AD50" s="25"/>
      <c r="AE50" s="25"/>
      <c r="AF50" s="24"/>
      <c r="AG50" s="26"/>
      <c r="AH50" s="26"/>
      <c r="AI50" s="26"/>
      <c r="AJ50" s="26"/>
      <c r="AK50" s="26"/>
      <c r="AL50" s="26"/>
      <c r="AM50" s="26"/>
      <c r="AN50" s="26"/>
      <c r="AO50" s="26"/>
      <c r="AP50" s="26"/>
      <c r="AQ50" s="26"/>
      <c r="AR50" s="26"/>
      <c r="AS50" s="26"/>
      <c r="AT50" s="26"/>
    </row>
    <row r="51" spans="1:46">
      <c r="A51" s="7" t="s">
        <v>6</v>
      </c>
      <c r="B51" s="20">
        <v>90.2</v>
      </c>
      <c r="C51" s="20">
        <v>77</v>
      </c>
      <c r="D51" s="20">
        <v>71.8</v>
      </c>
      <c r="E51" s="20">
        <v>66.8</v>
      </c>
      <c r="F51" s="20">
        <v>61.9</v>
      </c>
      <c r="G51" s="20">
        <v>57.9</v>
      </c>
      <c r="H51" s="20">
        <v>60.7</v>
      </c>
      <c r="I51" s="20">
        <v>59.6</v>
      </c>
      <c r="J51" s="20">
        <v>49.8</v>
      </c>
      <c r="K51" s="20">
        <v>34.799999999999997</v>
      </c>
      <c r="L51" s="84">
        <v>8.6999999999999993</v>
      </c>
      <c r="M51" s="20">
        <v>77.400000000000006</v>
      </c>
      <c r="N51" s="20">
        <v>83.5</v>
      </c>
      <c r="O51" s="20">
        <v>59</v>
      </c>
      <c r="P51" s="20">
        <v>63.9</v>
      </c>
      <c r="Q51" s="84">
        <v>58</v>
      </c>
      <c r="R51" s="25"/>
      <c r="S51" s="25"/>
      <c r="T51" s="25"/>
      <c r="U51" s="25"/>
      <c r="V51" s="25"/>
      <c r="W51" s="25"/>
      <c r="X51" s="25"/>
      <c r="Y51" s="25"/>
      <c r="Z51" s="25"/>
      <c r="AA51" s="25"/>
      <c r="AB51" s="25"/>
      <c r="AC51" s="25"/>
      <c r="AD51" s="25"/>
      <c r="AE51" s="25"/>
      <c r="AF51" s="24"/>
      <c r="AG51" s="26"/>
      <c r="AH51" s="26"/>
      <c r="AI51" s="26"/>
      <c r="AJ51" s="26"/>
      <c r="AK51" s="26"/>
      <c r="AL51" s="26"/>
      <c r="AM51" s="26"/>
      <c r="AN51" s="26"/>
      <c r="AO51" s="26"/>
      <c r="AP51" s="26"/>
      <c r="AQ51" s="26"/>
      <c r="AR51" s="26"/>
      <c r="AS51" s="26"/>
      <c r="AT51" s="26"/>
    </row>
    <row r="52" spans="1:46">
      <c r="A52" s="7" t="s">
        <v>7</v>
      </c>
      <c r="B52" s="20">
        <v>83.3</v>
      </c>
      <c r="C52" s="20">
        <v>69.5</v>
      </c>
      <c r="D52" s="20">
        <v>68.3</v>
      </c>
      <c r="E52" s="20">
        <v>67.8</v>
      </c>
      <c r="F52" s="20">
        <v>63</v>
      </c>
      <c r="G52" s="20">
        <v>66</v>
      </c>
      <c r="H52" s="20">
        <v>64.3</v>
      </c>
      <c r="I52" s="20">
        <v>60.7</v>
      </c>
      <c r="J52" s="20">
        <v>52.7</v>
      </c>
      <c r="K52" s="20">
        <v>34.799999999999997</v>
      </c>
      <c r="L52" s="84">
        <v>9.4</v>
      </c>
      <c r="M52" s="20">
        <v>69.8</v>
      </c>
      <c r="N52" s="20">
        <v>76.2</v>
      </c>
      <c r="O52" s="20">
        <v>60.6</v>
      </c>
      <c r="P52" s="20">
        <v>63.8</v>
      </c>
      <c r="Q52" s="84">
        <v>57.9</v>
      </c>
      <c r="R52" s="25"/>
      <c r="S52" s="25"/>
      <c r="T52" s="25"/>
      <c r="U52" s="25"/>
      <c r="V52" s="25"/>
      <c r="W52" s="25"/>
      <c r="X52" s="25"/>
      <c r="Y52" s="25"/>
      <c r="Z52" s="25"/>
      <c r="AA52" s="25"/>
      <c r="AB52" s="25"/>
      <c r="AC52" s="25"/>
      <c r="AD52" s="25"/>
      <c r="AE52" s="25"/>
      <c r="AF52" s="24"/>
      <c r="AG52" s="26"/>
      <c r="AH52" s="26"/>
      <c r="AI52" s="26"/>
      <c r="AJ52" s="26"/>
      <c r="AK52" s="26"/>
      <c r="AL52" s="26"/>
      <c r="AM52" s="26"/>
      <c r="AN52" s="26"/>
      <c r="AO52" s="26"/>
      <c r="AP52" s="26"/>
      <c r="AQ52" s="26"/>
      <c r="AR52" s="26"/>
      <c r="AS52" s="26"/>
      <c r="AT52" s="26"/>
    </row>
    <row r="53" spans="1:46">
      <c r="A53" s="7" t="s">
        <v>8</v>
      </c>
      <c r="B53" s="20">
        <v>87.6</v>
      </c>
      <c r="C53" s="20">
        <v>72.900000000000006</v>
      </c>
      <c r="D53" s="20">
        <v>66.8</v>
      </c>
      <c r="E53" s="20">
        <v>61.3</v>
      </c>
      <c r="F53" s="20">
        <v>60.7</v>
      </c>
      <c r="G53" s="20">
        <v>61.3</v>
      </c>
      <c r="H53" s="20">
        <v>63</v>
      </c>
      <c r="I53" s="20">
        <v>62.9</v>
      </c>
      <c r="J53" s="20">
        <v>48.8</v>
      </c>
      <c r="K53" s="20">
        <v>33.4</v>
      </c>
      <c r="L53" s="84">
        <v>7.6</v>
      </c>
      <c r="M53" s="20">
        <v>71.400000000000006</v>
      </c>
      <c r="N53" s="20">
        <v>79</v>
      </c>
      <c r="O53" s="20">
        <v>58.3</v>
      </c>
      <c r="P53" s="20">
        <v>62.3</v>
      </c>
      <c r="Q53" s="84">
        <v>55.6</v>
      </c>
      <c r="R53" s="25"/>
      <c r="S53" s="25"/>
      <c r="T53" s="25"/>
      <c r="U53" s="25"/>
      <c r="V53" s="25"/>
      <c r="W53" s="25"/>
      <c r="X53" s="25"/>
      <c r="Y53" s="25"/>
      <c r="Z53" s="25"/>
      <c r="AA53" s="25"/>
      <c r="AB53" s="25"/>
      <c r="AC53" s="25"/>
      <c r="AD53" s="25"/>
      <c r="AE53" s="25"/>
      <c r="AF53" s="24"/>
      <c r="AG53" s="26"/>
      <c r="AH53" s="26"/>
      <c r="AI53" s="26"/>
      <c r="AJ53" s="26"/>
      <c r="AK53" s="26"/>
      <c r="AL53" s="26"/>
      <c r="AM53" s="26"/>
      <c r="AN53" s="26"/>
      <c r="AO53" s="26"/>
      <c r="AP53" s="26"/>
      <c r="AQ53" s="26"/>
      <c r="AR53" s="26"/>
      <c r="AS53" s="26"/>
      <c r="AT53" s="26"/>
    </row>
    <row r="54" spans="1:46">
      <c r="A54" s="7" t="s">
        <v>9</v>
      </c>
      <c r="B54" s="20">
        <v>85.8</v>
      </c>
      <c r="C54" s="20">
        <v>76.599999999999994</v>
      </c>
      <c r="D54" s="20">
        <v>76.3</v>
      </c>
      <c r="E54" s="20">
        <v>65.599999999999994</v>
      </c>
      <c r="F54" s="20">
        <v>63.3</v>
      </c>
      <c r="G54" s="20">
        <v>61.4</v>
      </c>
      <c r="H54" s="20">
        <v>64</v>
      </c>
      <c r="I54" s="20">
        <v>63.2</v>
      </c>
      <c r="J54" s="20">
        <v>52.3</v>
      </c>
      <c r="K54" s="20">
        <v>33.9</v>
      </c>
      <c r="L54" s="84">
        <v>12</v>
      </c>
      <c r="M54" s="20">
        <v>77.3</v>
      </c>
      <c r="N54" s="20">
        <v>81.2</v>
      </c>
      <c r="O54" s="20">
        <v>61.9</v>
      </c>
      <c r="P54" s="20">
        <v>65.599999999999994</v>
      </c>
      <c r="Q54" s="84">
        <v>60.4</v>
      </c>
      <c r="R54" s="25"/>
      <c r="S54" s="25"/>
      <c r="T54" s="25"/>
      <c r="U54" s="25"/>
      <c r="V54" s="25"/>
      <c r="W54" s="25"/>
      <c r="X54" s="25"/>
      <c r="Y54" s="25"/>
      <c r="Z54" s="25"/>
      <c r="AA54" s="25"/>
      <c r="AB54" s="25"/>
      <c r="AC54" s="25"/>
      <c r="AD54" s="25"/>
      <c r="AE54" s="25"/>
      <c r="AF54" s="24"/>
      <c r="AG54" s="26"/>
      <c r="AH54" s="26"/>
      <c r="AI54" s="26"/>
      <c r="AJ54" s="26"/>
      <c r="AK54" s="26"/>
      <c r="AL54" s="26"/>
      <c r="AM54" s="26"/>
      <c r="AN54" s="26"/>
      <c r="AO54" s="26"/>
      <c r="AP54" s="26"/>
      <c r="AQ54" s="26"/>
      <c r="AR54" s="26"/>
      <c r="AS54" s="26"/>
      <c r="AT54" s="26"/>
    </row>
    <row r="55" spans="1:46">
      <c r="A55" s="7" t="s">
        <v>10</v>
      </c>
      <c r="B55" s="20">
        <v>90.1</v>
      </c>
      <c r="C55" s="20">
        <v>65.8</v>
      </c>
      <c r="D55" s="20">
        <v>63</v>
      </c>
      <c r="E55" s="20">
        <v>61.3</v>
      </c>
      <c r="F55" s="20">
        <v>58.2</v>
      </c>
      <c r="G55" s="20">
        <v>59.1</v>
      </c>
      <c r="H55" s="20">
        <v>52.8</v>
      </c>
      <c r="I55" s="20">
        <v>54.7</v>
      </c>
      <c r="J55" s="20">
        <v>48.6</v>
      </c>
      <c r="K55" s="20">
        <v>26.4</v>
      </c>
      <c r="L55" s="84">
        <v>7.9</v>
      </c>
      <c r="M55" s="20">
        <v>70.5</v>
      </c>
      <c r="N55" s="20">
        <v>77.099999999999994</v>
      </c>
      <c r="O55" s="20">
        <v>52.2</v>
      </c>
      <c r="P55" s="20">
        <v>57.3</v>
      </c>
      <c r="Q55" s="84">
        <v>50.7</v>
      </c>
      <c r="R55" s="25"/>
      <c r="S55" s="25"/>
      <c r="T55" s="25"/>
      <c r="U55" s="25"/>
      <c r="V55" s="25"/>
      <c r="W55" s="25"/>
      <c r="X55" s="25"/>
      <c r="Y55" s="25"/>
      <c r="Z55" s="25"/>
      <c r="AA55" s="25"/>
      <c r="AB55" s="25"/>
      <c r="AC55" s="25"/>
      <c r="AD55" s="25"/>
      <c r="AE55" s="25"/>
      <c r="AF55" s="24"/>
      <c r="AG55" s="26"/>
      <c r="AH55" s="26"/>
      <c r="AI55" s="26"/>
      <c r="AJ55" s="26"/>
      <c r="AK55" s="26"/>
      <c r="AL55" s="26"/>
      <c r="AM55" s="26"/>
      <c r="AN55" s="26"/>
      <c r="AO55" s="26"/>
      <c r="AP55" s="26"/>
      <c r="AQ55" s="26"/>
      <c r="AR55" s="26"/>
      <c r="AS55" s="26"/>
      <c r="AT55" s="26"/>
    </row>
    <row r="56" spans="1:46">
      <c r="A56" s="7" t="s">
        <v>11</v>
      </c>
      <c r="B56" s="20">
        <v>87.9</v>
      </c>
      <c r="C56" s="20">
        <v>76</v>
      </c>
      <c r="D56" s="20">
        <v>80.599999999999994</v>
      </c>
      <c r="E56" s="20">
        <v>73.400000000000006</v>
      </c>
      <c r="F56" s="20">
        <v>71</v>
      </c>
      <c r="G56" s="20">
        <v>80.3</v>
      </c>
      <c r="H56" s="20">
        <v>78.099999999999994</v>
      </c>
      <c r="I56" s="20">
        <v>86.8</v>
      </c>
      <c r="J56" s="20">
        <v>74.5</v>
      </c>
      <c r="K56" s="20">
        <v>65.099999999999994</v>
      </c>
      <c r="L56" s="84">
        <v>25.9</v>
      </c>
      <c r="M56" s="20">
        <v>76</v>
      </c>
      <c r="N56" s="20">
        <v>81.599999999999994</v>
      </c>
      <c r="O56" s="20">
        <v>76.3</v>
      </c>
      <c r="P56" s="20">
        <v>77.900000000000006</v>
      </c>
      <c r="Q56" s="84">
        <v>74.599999999999994</v>
      </c>
      <c r="R56" s="25"/>
      <c r="S56" s="25"/>
      <c r="T56" s="25"/>
      <c r="U56" s="25"/>
      <c r="V56" s="25"/>
      <c r="W56" s="25"/>
      <c r="X56" s="25"/>
      <c r="Y56" s="25"/>
      <c r="Z56" s="25"/>
      <c r="AA56" s="25"/>
      <c r="AB56" s="25"/>
      <c r="AC56" s="25"/>
      <c r="AD56" s="25"/>
      <c r="AE56" s="25"/>
      <c r="AF56" s="24"/>
      <c r="AG56" s="26"/>
      <c r="AH56" s="26"/>
      <c r="AI56" s="26"/>
      <c r="AJ56" s="26"/>
      <c r="AK56" s="26"/>
      <c r="AL56" s="26"/>
      <c r="AM56" s="26"/>
      <c r="AN56" s="26"/>
      <c r="AO56" s="26"/>
      <c r="AP56" s="26"/>
      <c r="AQ56" s="26"/>
      <c r="AR56" s="26"/>
      <c r="AS56" s="26"/>
      <c r="AT56" s="26"/>
    </row>
    <row r="57" spans="1:46">
      <c r="A57" s="7" t="s">
        <v>12</v>
      </c>
      <c r="B57" s="20">
        <v>86.4</v>
      </c>
      <c r="C57" s="20">
        <v>86.8</v>
      </c>
      <c r="D57" s="20">
        <v>82.2</v>
      </c>
      <c r="E57" s="20">
        <v>78.3</v>
      </c>
      <c r="F57" s="20">
        <v>72</v>
      </c>
      <c r="G57" s="20">
        <v>67.3</v>
      </c>
      <c r="H57" s="20">
        <v>74.8</v>
      </c>
      <c r="I57" s="20">
        <v>69.400000000000006</v>
      </c>
      <c r="J57" s="20">
        <v>60.7</v>
      </c>
      <c r="K57" s="20">
        <v>46.3</v>
      </c>
      <c r="L57" s="84">
        <v>11</v>
      </c>
      <c r="M57" s="20">
        <v>79.400000000000006</v>
      </c>
      <c r="N57" s="20">
        <v>86.5</v>
      </c>
      <c r="O57" s="20">
        <v>71.2</v>
      </c>
      <c r="P57" s="20">
        <v>73.8</v>
      </c>
      <c r="Q57" s="84">
        <v>67.8</v>
      </c>
      <c r="R57" s="25"/>
      <c r="S57" s="25"/>
      <c r="T57" s="25"/>
      <c r="U57" s="25"/>
      <c r="V57" s="25"/>
      <c r="W57" s="25"/>
      <c r="X57" s="25"/>
      <c r="Y57" s="25"/>
      <c r="Z57" s="25"/>
      <c r="AA57" s="25"/>
      <c r="AB57" s="25"/>
      <c r="AC57" s="25"/>
      <c r="AD57" s="25"/>
      <c r="AE57" s="25"/>
      <c r="AF57" s="24"/>
      <c r="AG57" s="26"/>
      <c r="AH57" s="26"/>
      <c r="AI57" s="26"/>
      <c r="AJ57" s="26"/>
      <c r="AK57" s="26"/>
      <c r="AL57" s="26"/>
      <c r="AM57" s="26"/>
      <c r="AN57" s="26"/>
      <c r="AO57" s="26"/>
      <c r="AP57" s="26"/>
      <c r="AQ57" s="26"/>
      <c r="AR57" s="26"/>
      <c r="AS57" s="26"/>
      <c r="AT57" s="26"/>
    </row>
    <row r="58" spans="1:46">
      <c r="A58" s="6" t="s">
        <v>15</v>
      </c>
      <c r="B58" s="21"/>
      <c r="C58" s="21"/>
      <c r="D58" s="21"/>
      <c r="E58" s="21"/>
      <c r="F58" s="21"/>
      <c r="G58" s="21"/>
      <c r="H58" s="21"/>
      <c r="I58" s="21"/>
      <c r="J58" s="21"/>
      <c r="K58" s="21"/>
      <c r="L58" s="163"/>
      <c r="M58" s="21"/>
      <c r="N58" s="21"/>
      <c r="O58" s="21"/>
      <c r="P58" s="21"/>
      <c r="Q58" s="163"/>
      <c r="R58" s="24"/>
      <c r="S58" s="24"/>
      <c r="T58" s="24"/>
      <c r="U58" s="24"/>
      <c r="V58" s="24"/>
      <c r="W58" s="24"/>
      <c r="X58" s="24"/>
      <c r="Y58" s="24"/>
      <c r="Z58" s="24"/>
      <c r="AA58" s="24"/>
      <c r="AB58" s="24"/>
      <c r="AC58" s="24"/>
      <c r="AD58" s="24"/>
      <c r="AE58" s="24"/>
      <c r="AF58" s="24"/>
      <c r="AG58" s="26"/>
      <c r="AH58" s="26"/>
      <c r="AI58" s="26"/>
      <c r="AJ58" s="26"/>
      <c r="AK58" s="26"/>
      <c r="AL58" s="26"/>
      <c r="AM58" s="26"/>
      <c r="AN58" s="26"/>
      <c r="AO58" s="26"/>
      <c r="AP58" s="26"/>
      <c r="AQ58" s="26"/>
      <c r="AR58" s="26"/>
      <c r="AS58" s="26"/>
      <c r="AT58" s="26"/>
    </row>
    <row r="59" spans="1:46">
      <c r="A59" s="7" t="s">
        <v>16</v>
      </c>
      <c r="B59" s="20">
        <v>89.2</v>
      </c>
      <c r="C59" s="20">
        <v>76.400000000000006</v>
      </c>
      <c r="D59" s="20">
        <v>74</v>
      </c>
      <c r="E59" s="20">
        <v>69.400000000000006</v>
      </c>
      <c r="F59" s="20">
        <v>65.099999999999994</v>
      </c>
      <c r="G59" s="20">
        <v>63.5</v>
      </c>
      <c r="H59" s="20">
        <v>63.5</v>
      </c>
      <c r="I59" s="20">
        <v>60.6</v>
      </c>
      <c r="J59" s="20">
        <v>51</v>
      </c>
      <c r="K59" s="20">
        <v>35.4</v>
      </c>
      <c r="L59" s="84">
        <v>8</v>
      </c>
      <c r="M59" s="20">
        <v>77</v>
      </c>
      <c r="N59" s="20">
        <v>82.1</v>
      </c>
      <c r="O59" s="20">
        <v>61.9</v>
      </c>
      <c r="P59" s="20">
        <v>66</v>
      </c>
      <c r="Q59" s="84">
        <v>60.1</v>
      </c>
      <c r="R59" s="25"/>
      <c r="S59" s="25"/>
      <c r="T59" s="25"/>
      <c r="U59" s="25"/>
      <c r="V59" s="25"/>
      <c r="W59" s="25"/>
      <c r="X59" s="25"/>
      <c r="Y59" s="25"/>
      <c r="Z59" s="25"/>
      <c r="AA59" s="25"/>
      <c r="AB59" s="25"/>
      <c r="AC59" s="25"/>
      <c r="AD59" s="25"/>
      <c r="AE59" s="25"/>
      <c r="AF59" s="24"/>
      <c r="AG59" s="26"/>
      <c r="AH59" s="26"/>
      <c r="AI59" s="26"/>
      <c r="AJ59" s="26"/>
      <c r="AK59" s="26"/>
      <c r="AL59" s="26"/>
      <c r="AM59" s="26"/>
      <c r="AN59" s="26"/>
      <c r="AO59" s="26"/>
      <c r="AP59" s="26"/>
      <c r="AQ59" s="26"/>
      <c r="AR59" s="26"/>
      <c r="AS59" s="26"/>
      <c r="AT59" s="26"/>
    </row>
    <row r="60" spans="1:46">
      <c r="A60" s="7" t="s">
        <v>17</v>
      </c>
      <c r="B60" s="20">
        <v>81.5</v>
      </c>
      <c r="C60" s="20">
        <v>67</v>
      </c>
      <c r="D60" s="20">
        <v>61.8</v>
      </c>
      <c r="E60" s="20">
        <v>63.6</v>
      </c>
      <c r="F60" s="20">
        <v>60.9</v>
      </c>
      <c r="G60" s="20">
        <v>58.2</v>
      </c>
      <c r="H60" s="20">
        <v>59.2</v>
      </c>
      <c r="I60" s="20">
        <v>58.4</v>
      </c>
      <c r="J60" s="20">
        <v>48</v>
      </c>
      <c r="K60" s="20">
        <v>28</v>
      </c>
      <c r="L60" s="84">
        <v>9.4</v>
      </c>
      <c r="M60" s="20">
        <v>65.099999999999994</v>
      </c>
      <c r="N60" s="20">
        <v>74.099999999999994</v>
      </c>
      <c r="O60" s="20">
        <v>54.2</v>
      </c>
      <c r="P60" s="20">
        <v>58.3</v>
      </c>
      <c r="Q60" s="84">
        <v>51.6</v>
      </c>
      <c r="R60" s="25"/>
      <c r="S60" s="25"/>
      <c r="T60" s="25"/>
      <c r="U60" s="25"/>
      <c r="V60" s="25"/>
      <c r="W60" s="25"/>
      <c r="X60" s="25"/>
      <c r="Y60" s="25"/>
      <c r="Z60" s="25"/>
      <c r="AA60" s="25"/>
      <c r="AB60" s="25"/>
      <c r="AC60" s="25"/>
      <c r="AD60" s="25"/>
      <c r="AE60" s="25"/>
      <c r="AF60" s="24"/>
      <c r="AG60" s="26"/>
      <c r="AH60" s="26"/>
      <c r="AI60" s="26"/>
      <c r="AJ60" s="26"/>
      <c r="AK60" s="26"/>
      <c r="AL60" s="26"/>
      <c r="AM60" s="26"/>
      <c r="AN60" s="26"/>
      <c r="AO60" s="26"/>
      <c r="AP60" s="26"/>
      <c r="AQ60" s="26"/>
      <c r="AR60" s="26"/>
      <c r="AS60" s="26"/>
      <c r="AT60" s="26"/>
    </row>
    <row r="61" spans="1:46">
      <c r="A61" s="7" t="s">
        <v>18</v>
      </c>
      <c r="B61" s="20">
        <v>84.3</v>
      </c>
      <c r="C61" s="20">
        <v>66.599999999999994</v>
      </c>
      <c r="D61" s="20">
        <v>64</v>
      </c>
      <c r="E61" s="20">
        <v>56</v>
      </c>
      <c r="F61" s="20">
        <v>58.5</v>
      </c>
      <c r="G61" s="20">
        <v>61.7</v>
      </c>
      <c r="H61" s="20">
        <v>63</v>
      </c>
      <c r="I61" s="20">
        <v>64.8</v>
      </c>
      <c r="J61" s="20">
        <v>55.1</v>
      </c>
      <c r="K61" s="20">
        <v>38.5</v>
      </c>
      <c r="L61" s="84">
        <v>11.2</v>
      </c>
      <c r="M61" s="20">
        <v>69.099999999999994</v>
      </c>
      <c r="N61" s="20">
        <v>76.8</v>
      </c>
      <c r="O61" s="20">
        <v>58</v>
      </c>
      <c r="P61" s="20">
        <v>61.2</v>
      </c>
      <c r="Q61" s="84">
        <v>55.3</v>
      </c>
      <c r="R61" s="25"/>
      <c r="S61" s="25"/>
      <c r="T61" s="25"/>
      <c r="U61" s="25"/>
      <c r="V61" s="25"/>
      <c r="W61" s="25"/>
      <c r="X61" s="25"/>
      <c r="Y61" s="25"/>
      <c r="Z61" s="25"/>
      <c r="AA61" s="25"/>
      <c r="AB61" s="25"/>
      <c r="AC61" s="25"/>
      <c r="AD61" s="25"/>
      <c r="AE61" s="25"/>
      <c r="AF61" s="24"/>
      <c r="AG61" s="26"/>
      <c r="AH61" s="26"/>
      <c r="AI61" s="26"/>
      <c r="AJ61" s="26"/>
      <c r="AK61" s="26"/>
      <c r="AL61" s="26"/>
      <c r="AM61" s="26"/>
      <c r="AN61" s="26"/>
      <c r="AO61" s="26"/>
      <c r="AP61" s="26"/>
      <c r="AQ61" s="26"/>
      <c r="AR61" s="26"/>
      <c r="AS61" s="26"/>
      <c r="AT61" s="26"/>
    </row>
    <row r="62" spans="1:46">
      <c r="A62" s="7" t="s">
        <v>19</v>
      </c>
      <c r="B62" s="20">
        <v>84.8</v>
      </c>
      <c r="C62" s="20">
        <v>74.099999999999994</v>
      </c>
      <c r="D62" s="20">
        <v>63.6</v>
      </c>
      <c r="E62" s="20">
        <v>61.3</v>
      </c>
      <c r="F62" s="20">
        <v>64.099999999999994</v>
      </c>
      <c r="G62" s="20">
        <v>68</v>
      </c>
      <c r="H62" s="20">
        <v>74.599999999999994</v>
      </c>
      <c r="I62" s="20">
        <v>73</v>
      </c>
      <c r="J62" s="20">
        <v>68.5</v>
      </c>
      <c r="K62" s="20">
        <v>43.8</v>
      </c>
      <c r="L62" s="84">
        <v>24.2</v>
      </c>
      <c r="M62" s="20">
        <v>76.5</v>
      </c>
      <c r="N62" s="20">
        <v>79.7</v>
      </c>
      <c r="O62" s="20">
        <v>63.8</v>
      </c>
      <c r="P62" s="20">
        <v>66.099999999999994</v>
      </c>
      <c r="Q62" s="84">
        <v>61.6</v>
      </c>
      <c r="R62" s="25"/>
      <c r="S62" s="25"/>
      <c r="T62" s="25"/>
      <c r="U62" s="25"/>
      <c r="V62" s="25"/>
      <c r="W62" s="25"/>
      <c r="X62" s="25"/>
      <c r="Y62" s="25"/>
      <c r="Z62" s="25"/>
      <c r="AA62" s="25"/>
      <c r="AB62" s="25"/>
      <c r="AC62" s="25"/>
      <c r="AD62" s="25"/>
      <c r="AE62" s="25"/>
      <c r="AF62" s="24"/>
      <c r="AG62" s="26"/>
      <c r="AH62" s="26"/>
      <c r="AI62" s="26"/>
      <c r="AJ62" s="26"/>
      <c r="AK62" s="26"/>
      <c r="AL62" s="26"/>
      <c r="AM62" s="26"/>
      <c r="AN62" s="26"/>
      <c r="AO62" s="26"/>
      <c r="AP62" s="26"/>
      <c r="AQ62" s="26"/>
      <c r="AR62" s="26"/>
      <c r="AS62" s="26"/>
      <c r="AT62" s="26"/>
    </row>
    <row r="63" spans="1:46">
      <c r="A63" s="6" t="s">
        <v>13</v>
      </c>
      <c r="L63" s="163"/>
      <c r="Q63" s="163"/>
      <c r="R63" s="24"/>
      <c r="S63" s="24"/>
      <c r="T63" s="24"/>
      <c r="U63" s="24"/>
      <c r="V63" s="24"/>
      <c r="W63" s="24"/>
      <c r="X63" s="24"/>
      <c r="Y63" s="24"/>
      <c r="Z63" s="24"/>
      <c r="AA63" s="24"/>
      <c r="AB63" s="24"/>
      <c r="AC63" s="24"/>
      <c r="AD63" s="24"/>
      <c r="AE63" s="24"/>
      <c r="AF63" s="24"/>
      <c r="AG63" s="26"/>
      <c r="AH63" s="26"/>
      <c r="AI63" s="26"/>
      <c r="AJ63" s="26"/>
      <c r="AK63" s="26"/>
      <c r="AL63" s="26"/>
      <c r="AM63" s="26"/>
      <c r="AN63" s="26"/>
      <c r="AO63" s="26"/>
      <c r="AP63" s="26"/>
      <c r="AQ63" s="26"/>
      <c r="AR63" s="26"/>
      <c r="AS63" s="26"/>
      <c r="AT63" s="26"/>
    </row>
    <row r="64" spans="1:46">
      <c r="A64" s="7" t="s">
        <v>20</v>
      </c>
      <c r="B64" s="20">
        <v>87.1</v>
      </c>
      <c r="C64" s="20">
        <v>77.599999999999994</v>
      </c>
      <c r="D64" s="20">
        <v>81.3</v>
      </c>
      <c r="E64" s="20">
        <v>84.2</v>
      </c>
      <c r="F64" s="20">
        <v>84.6</v>
      </c>
      <c r="G64" s="20">
        <v>82.4</v>
      </c>
      <c r="H64" s="20">
        <v>79</v>
      </c>
      <c r="I64" s="20">
        <v>76.400000000000006</v>
      </c>
      <c r="J64" s="20">
        <v>66.8</v>
      </c>
      <c r="K64" s="20">
        <v>47.8</v>
      </c>
      <c r="L64" s="84">
        <v>13.7</v>
      </c>
      <c r="M64" s="20">
        <v>76.7</v>
      </c>
      <c r="N64" s="20">
        <v>82</v>
      </c>
      <c r="O64" s="20">
        <v>76.400000000000006</v>
      </c>
      <c r="P64" s="20">
        <v>77.5</v>
      </c>
      <c r="Q64" s="84">
        <v>70.599999999999994</v>
      </c>
      <c r="R64" s="25"/>
      <c r="S64" s="25"/>
      <c r="T64" s="25"/>
      <c r="U64" s="25"/>
      <c r="V64" s="25"/>
      <c r="W64" s="25"/>
      <c r="X64" s="25"/>
      <c r="Y64" s="25"/>
      <c r="Z64" s="25"/>
      <c r="AA64" s="25"/>
      <c r="AB64" s="25"/>
      <c r="AC64" s="25"/>
      <c r="AD64" s="25"/>
      <c r="AE64" s="25"/>
      <c r="AF64" s="24"/>
      <c r="AG64" s="26"/>
      <c r="AH64" s="26"/>
      <c r="AI64" s="26"/>
      <c r="AJ64" s="26"/>
      <c r="AK64" s="26"/>
      <c r="AL64" s="26"/>
      <c r="AM64" s="26"/>
      <c r="AN64" s="26"/>
      <c r="AO64" s="26"/>
      <c r="AP64" s="26"/>
      <c r="AQ64" s="26"/>
      <c r="AR64" s="26"/>
      <c r="AS64" s="26"/>
      <c r="AT64" s="26"/>
    </row>
    <row r="65" spans="1:62">
      <c r="A65" s="7" t="s">
        <v>21</v>
      </c>
      <c r="B65" s="20">
        <v>87.4</v>
      </c>
      <c r="C65" s="20">
        <v>70.5</v>
      </c>
      <c r="D65" s="20">
        <v>61</v>
      </c>
      <c r="E65" s="20">
        <v>50.3</v>
      </c>
      <c r="F65" s="20">
        <v>43.3</v>
      </c>
      <c r="G65" s="20">
        <v>43.2</v>
      </c>
      <c r="H65" s="20">
        <v>47</v>
      </c>
      <c r="I65" s="20">
        <v>45.7</v>
      </c>
      <c r="J65" s="20">
        <v>35.700000000000003</v>
      </c>
      <c r="K65" s="20">
        <v>21.6</v>
      </c>
      <c r="L65" s="84">
        <v>4.4000000000000004</v>
      </c>
      <c r="M65" s="20">
        <v>72.2</v>
      </c>
      <c r="N65" s="20">
        <v>78.599999999999994</v>
      </c>
      <c r="O65" s="20">
        <v>44.5</v>
      </c>
      <c r="P65" s="20">
        <v>51.1</v>
      </c>
      <c r="Q65" s="84">
        <v>45.9</v>
      </c>
      <c r="R65" s="25"/>
      <c r="S65" s="25"/>
      <c r="T65" s="25"/>
      <c r="U65" s="25"/>
      <c r="V65" s="25"/>
      <c r="W65" s="25"/>
      <c r="X65" s="25"/>
      <c r="Y65" s="25"/>
      <c r="Z65" s="25"/>
      <c r="AA65" s="25"/>
      <c r="AB65" s="25"/>
      <c r="AC65" s="25"/>
      <c r="AD65" s="25"/>
      <c r="AE65" s="25"/>
      <c r="AF65" s="24"/>
      <c r="AG65" s="26"/>
      <c r="AH65" s="26"/>
      <c r="AI65" s="26"/>
      <c r="AJ65" s="26"/>
      <c r="AK65" s="26"/>
      <c r="AL65" s="26"/>
      <c r="AM65" s="26"/>
      <c r="AN65" s="26"/>
      <c r="AO65" s="26"/>
      <c r="AP65" s="26"/>
      <c r="AQ65" s="26"/>
      <c r="AR65" s="26"/>
      <c r="AS65" s="26"/>
      <c r="AT65" s="26"/>
    </row>
    <row r="66" spans="1:62">
      <c r="A66" s="8" t="s">
        <v>14</v>
      </c>
      <c r="B66" s="45">
        <v>87.2</v>
      </c>
      <c r="C66" s="45">
        <v>74.099999999999994</v>
      </c>
      <c r="D66" s="45">
        <v>71.3</v>
      </c>
      <c r="E66" s="45">
        <v>67.3</v>
      </c>
      <c r="F66" s="45">
        <v>63.9</v>
      </c>
      <c r="G66" s="45">
        <v>62.7</v>
      </c>
      <c r="H66" s="45">
        <v>62.9</v>
      </c>
      <c r="I66" s="45">
        <v>60.9</v>
      </c>
      <c r="J66" s="45">
        <v>51.3</v>
      </c>
      <c r="K66" s="45">
        <v>34.5</v>
      </c>
      <c r="L66" s="164">
        <v>9</v>
      </c>
      <c r="M66" s="45">
        <v>74.599999999999994</v>
      </c>
      <c r="N66" s="45">
        <v>80.400000000000006</v>
      </c>
      <c r="O66" s="45">
        <v>60.3</v>
      </c>
      <c r="P66" s="45">
        <v>64.3</v>
      </c>
      <c r="Q66" s="142">
        <v>58.2</v>
      </c>
      <c r="R66" s="25"/>
      <c r="S66" s="25"/>
      <c r="T66" s="25"/>
      <c r="U66" s="25"/>
      <c r="V66" s="25"/>
      <c r="W66" s="25"/>
      <c r="X66" s="25"/>
      <c r="Y66" s="25"/>
      <c r="Z66" s="25"/>
      <c r="AA66" s="25"/>
      <c r="AB66" s="25"/>
      <c r="AC66" s="25"/>
      <c r="AD66" s="25"/>
      <c r="AE66" s="25"/>
      <c r="AF66" s="24"/>
      <c r="AG66" s="26"/>
      <c r="AH66" s="26"/>
      <c r="AI66" s="26"/>
      <c r="AJ66" s="26"/>
      <c r="AK66" s="26"/>
      <c r="AL66" s="26"/>
      <c r="AM66" s="26"/>
      <c r="AN66" s="26"/>
      <c r="AO66" s="26"/>
      <c r="AP66" s="26"/>
      <c r="AQ66" s="26"/>
      <c r="AR66" s="26"/>
      <c r="AS66" s="26"/>
      <c r="AT66" s="26"/>
    </row>
    <row r="67" spans="1:62" s="9" customFormat="1" ht="15">
      <c r="A67" s="17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0"/>
      <c r="S68" s="30"/>
      <c r="T68" s="30"/>
      <c r="U68" s="30"/>
      <c r="V68" s="30"/>
      <c r="W68" s="30"/>
      <c r="X68" s="30"/>
      <c r="Y68" s="30"/>
      <c r="Z68" s="30"/>
      <c r="AA68" s="30"/>
      <c r="AB68" s="30"/>
      <c r="AC68" s="30"/>
      <c r="AD68" s="30"/>
      <c r="AE68" s="30"/>
      <c r="AF68" s="30"/>
      <c r="AG68" s="19"/>
      <c r="AH68" s="19"/>
      <c r="AI68" s="19"/>
      <c r="AJ68" s="19"/>
      <c r="AK68" s="19"/>
      <c r="AL68" s="19"/>
      <c r="AM68" s="19"/>
      <c r="AN68" s="19"/>
      <c r="AO68" s="19"/>
      <c r="AP68" s="19"/>
      <c r="AQ68" s="19"/>
      <c r="AR68" s="19"/>
      <c r="AS68" s="19"/>
      <c r="AT68" s="19"/>
    </row>
    <row r="69" spans="1:62">
      <c r="A69" s="6" t="s">
        <v>4</v>
      </c>
      <c r="R69" s="24"/>
      <c r="S69" s="24"/>
      <c r="T69" s="24"/>
      <c r="U69" s="24"/>
      <c r="V69" s="24"/>
      <c r="W69" s="24"/>
      <c r="X69" s="24"/>
      <c r="Y69" s="24"/>
      <c r="Z69" s="24"/>
      <c r="AA69" s="24"/>
      <c r="AB69" s="24"/>
      <c r="AC69" s="24"/>
      <c r="AD69" s="24"/>
      <c r="AE69" s="24"/>
      <c r="AF69" s="24"/>
      <c r="AG69" s="26"/>
      <c r="AH69" s="26"/>
      <c r="AI69" s="26"/>
      <c r="AJ69" s="26"/>
      <c r="AK69" s="26"/>
      <c r="AL69" s="26"/>
      <c r="AM69" s="26"/>
      <c r="AN69" s="26"/>
      <c r="AO69" s="26"/>
      <c r="AP69" s="26"/>
      <c r="AQ69" s="26"/>
      <c r="AR69" s="26"/>
      <c r="AS69" s="26"/>
      <c r="AT69" s="26"/>
    </row>
    <row r="70" spans="1:62">
      <c r="A70" s="7" t="s">
        <v>5</v>
      </c>
      <c r="B70" s="20">
        <v>1.9</v>
      </c>
      <c r="C70" s="20">
        <v>2.2999999999999998</v>
      </c>
      <c r="D70" s="20">
        <v>2.1</v>
      </c>
      <c r="E70" s="20">
        <v>2.4</v>
      </c>
      <c r="F70" s="20">
        <v>2.1</v>
      </c>
      <c r="G70" s="20">
        <v>2.1</v>
      </c>
      <c r="H70" s="20">
        <v>3.3</v>
      </c>
      <c r="I70" s="20">
        <v>2.5</v>
      </c>
      <c r="J70" s="20">
        <v>4.4000000000000004</v>
      </c>
      <c r="K70" s="20">
        <v>5.5</v>
      </c>
      <c r="L70" s="84">
        <v>9.6999999999999993</v>
      </c>
      <c r="M70" s="20">
        <v>2</v>
      </c>
      <c r="N70" s="20">
        <v>1.4</v>
      </c>
      <c r="O70" s="20">
        <v>1</v>
      </c>
      <c r="P70" s="20">
        <v>0.8</v>
      </c>
      <c r="Q70" s="84">
        <v>0.8</v>
      </c>
      <c r="R70" s="25"/>
      <c r="S70" s="25"/>
      <c r="T70" s="25"/>
      <c r="U70" s="25"/>
      <c r="V70" s="25"/>
      <c r="W70" s="25"/>
      <c r="X70" s="25"/>
      <c r="Y70" s="25"/>
      <c r="Z70" s="25"/>
      <c r="AA70" s="25"/>
      <c r="AB70" s="25"/>
      <c r="AC70" s="25"/>
      <c r="AD70" s="25"/>
      <c r="AE70" s="25"/>
      <c r="AF70" s="24"/>
      <c r="AG70" s="26"/>
      <c r="AH70" s="26"/>
      <c r="AI70" s="26"/>
      <c r="AJ70" s="26"/>
      <c r="AK70" s="26"/>
      <c r="AL70" s="26"/>
      <c r="AM70" s="26"/>
      <c r="AN70" s="26"/>
      <c r="AO70" s="26"/>
      <c r="AP70" s="26"/>
      <c r="AQ70" s="26"/>
      <c r="AR70" s="26"/>
      <c r="AS70" s="26"/>
      <c r="AT70" s="26"/>
    </row>
    <row r="71" spans="1:62">
      <c r="A71" s="7" t="s">
        <v>6</v>
      </c>
      <c r="B71" s="20">
        <v>1.3</v>
      </c>
      <c r="C71" s="20">
        <v>2.5</v>
      </c>
      <c r="D71" s="20">
        <v>2.4</v>
      </c>
      <c r="E71" s="20">
        <v>2.8</v>
      </c>
      <c r="F71" s="20">
        <v>2.2999999999999998</v>
      </c>
      <c r="G71" s="20">
        <v>3.2</v>
      </c>
      <c r="H71" s="20">
        <v>2.4</v>
      </c>
      <c r="I71" s="20">
        <v>3.5</v>
      </c>
      <c r="J71" s="20">
        <v>4.4000000000000004</v>
      </c>
      <c r="K71" s="20">
        <v>6</v>
      </c>
      <c r="L71" s="84">
        <v>9.5</v>
      </c>
      <c r="M71" s="20">
        <v>2.1</v>
      </c>
      <c r="N71" s="20">
        <v>1.3</v>
      </c>
      <c r="O71" s="20">
        <v>1.2</v>
      </c>
      <c r="P71" s="20">
        <v>0.9</v>
      </c>
      <c r="Q71" s="84">
        <v>0.9</v>
      </c>
      <c r="R71" s="25"/>
      <c r="S71" s="25"/>
      <c r="T71" s="25"/>
      <c r="U71" s="25"/>
      <c r="V71" s="25"/>
      <c r="W71" s="25"/>
      <c r="X71" s="25"/>
      <c r="Y71" s="25"/>
      <c r="Z71" s="25"/>
      <c r="AA71" s="25"/>
      <c r="AB71" s="25"/>
      <c r="AC71" s="25"/>
      <c r="AD71" s="25"/>
      <c r="AE71" s="25"/>
      <c r="AF71" s="24"/>
      <c r="AG71" s="26"/>
      <c r="AH71" s="26"/>
      <c r="AI71" s="26"/>
      <c r="AJ71" s="26"/>
      <c r="AK71" s="26"/>
      <c r="AL71" s="26"/>
      <c r="AM71" s="26"/>
      <c r="AN71" s="26"/>
      <c r="AO71" s="26"/>
      <c r="AP71" s="26"/>
      <c r="AQ71" s="26"/>
      <c r="AR71" s="26"/>
      <c r="AS71" s="26"/>
      <c r="AT71" s="26"/>
    </row>
    <row r="72" spans="1:62">
      <c r="A72" s="7" t="s">
        <v>7</v>
      </c>
      <c r="B72" s="20">
        <v>1.7</v>
      </c>
      <c r="C72" s="20">
        <v>3.1</v>
      </c>
      <c r="D72" s="20">
        <v>2.6</v>
      </c>
      <c r="E72" s="20">
        <v>2.8</v>
      </c>
      <c r="F72" s="20">
        <v>3.2</v>
      </c>
      <c r="G72" s="20">
        <v>3.1</v>
      </c>
      <c r="H72" s="20">
        <v>3.5</v>
      </c>
      <c r="I72" s="20">
        <v>3.2</v>
      </c>
      <c r="J72" s="20">
        <v>4.4000000000000004</v>
      </c>
      <c r="K72" s="20">
        <v>6.7</v>
      </c>
      <c r="L72" s="84">
        <v>13.8</v>
      </c>
      <c r="M72" s="20">
        <v>2.7</v>
      </c>
      <c r="N72" s="20">
        <v>2</v>
      </c>
      <c r="O72" s="20">
        <v>1.2</v>
      </c>
      <c r="P72" s="20">
        <v>1</v>
      </c>
      <c r="Q72" s="84">
        <v>1</v>
      </c>
      <c r="R72" s="25"/>
      <c r="S72" s="25"/>
      <c r="T72" s="25"/>
      <c r="U72" s="25"/>
      <c r="V72" s="25"/>
      <c r="W72" s="25"/>
      <c r="X72" s="25"/>
      <c r="Y72" s="25"/>
      <c r="Z72" s="25"/>
      <c r="AA72" s="25"/>
      <c r="AB72" s="25"/>
      <c r="AC72" s="25"/>
      <c r="AD72" s="25"/>
      <c r="AE72" s="25"/>
      <c r="AF72" s="24"/>
      <c r="AG72" s="26"/>
      <c r="AH72" s="26"/>
      <c r="AI72" s="26"/>
      <c r="AJ72" s="26"/>
      <c r="AK72" s="26"/>
      <c r="AL72" s="26"/>
      <c r="AM72" s="26"/>
      <c r="AN72" s="26"/>
      <c r="AO72" s="26"/>
      <c r="AP72" s="26"/>
      <c r="AQ72" s="26"/>
      <c r="AR72" s="26"/>
      <c r="AS72" s="26"/>
      <c r="AT72" s="26"/>
    </row>
    <row r="73" spans="1:62">
      <c r="A73" s="7" t="s">
        <v>8</v>
      </c>
      <c r="B73" s="20">
        <v>5.9</v>
      </c>
      <c r="C73" s="20">
        <v>3.4</v>
      </c>
      <c r="D73" s="20">
        <v>3.4</v>
      </c>
      <c r="E73" s="20">
        <v>3.9</v>
      </c>
      <c r="F73" s="20">
        <v>3.6</v>
      </c>
      <c r="G73" s="20">
        <v>3.6</v>
      </c>
      <c r="H73" s="20">
        <v>3.5</v>
      </c>
      <c r="I73" s="20">
        <v>3</v>
      </c>
      <c r="J73" s="20">
        <v>5.3</v>
      </c>
      <c r="K73" s="20">
        <v>9.1999999999999993</v>
      </c>
      <c r="L73" s="84">
        <v>19.8</v>
      </c>
      <c r="M73" s="20">
        <v>3.5</v>
      </c>
      <c r="N73" s="20">
        <v>3.6</v>
      </c>
      <c r="O73" s="20">
        <v>1.7</v>
      </c>
      <c r="P73" s="20">
        <v>1.6</v>
      </c>
      <c r="Q73" s="84">
        <v>1.6</v>
      </c>
      <c r="R73" s="25"/>
      <c r="S73" s="25"/>
      <c r="T73" s="25"/>
      <c r="U73" s="25"/>
      <c r="V73" s="25"/>
      <c r="W73" s="25"/>
      <c r="X73" s="25"/>
      <c r="Y73" s="25"/>
      <c r="Z73" s="25"/>
      <c r="AA73" s="25"/>
      <c r="AB73" s="25"/>
      <c r="AC73" s="25"/>
      <c r="AD73" s="25"/>
      <c r="AE73" s="25"/>
      <c r="AF73" s="24"/>
      <c r="AG73" s="26"/>
      <c r="AH73" s="26"/>
      <c r="AI73" s="26"/>
      <c r="AJ73" s="26"/>
      <c r="AK73" s="26"/>
      <c r="AL73" s="26"/>
      <c r="AM73" s="26"/>
      <c r="AN73" s="26"/>
      <c r="AO73" s="26"/>
      <c r="AP73" s="26"/>
      <c r="AQ73" s="26"/>
      <c r="AR73" s="26"/>
      <c r="AS73" s="26"/>
      <c r="AT73" s="26"/>
    </row>
    <row r="74" spans="1:62">
      <c r="A74" s="7" t="s">
        <v>9</v>
      </c>
      <c r="B74" s="20">
        <v>3</v>
      </c>
      <c r="C74" s="20">
        <v>3.1</v>
      </c>
      <c r="D74" s="20">
        <v>2.9</v>
      </c>
      <c r="E74" s="20">
        <v>2.7</v>
      </c>
      <c r="F74" s="20">
        <v>3.8</v>
      </c>
      <c r="G74" s="20">
        <v>3.1</v>
      </c>
      <c r="H74" s="20">
        <v>3.3</v>
      </c>
      <c r="I74" s="20">
        <v>3.9</v>
      </c>
      <c r="J74" s="20">
        <v>4.5999999999999996</v>
      </c>
      <c r="K74" s="20">
        <v>6.7</v>
      </c>
      <c r="L74" s="84">
        <v>14.9</v>
      </c>
      <c r="M74" s="20">
        <v>3.2</v>
      </c>
      <c r="N74" s="20">
        <v>2.2000000000000002</v>
      </c>
      <c r="O74" s="20">
        <v>1.4</v>
      </c>
      <c r="P74" s="20">
        <v>1.3</v>
      </c>
      <c r="Q74" s="84">
        <v>1.4</v>
      </c>
      <c r="R74" s="25"/>
      <c r="S74" s="25"/>
      <c r="T74" s="25"/>
      <c r="U74" s="25"/>
      <c r="V74" s="25"/>
      <c r="W74" s="25"/>
      <c r="X74" s="25"/>
      <c r="Y74" s="25"/>
      <c r="Z74" s="25"/>
      <c r="AA74" s="25"/>
      <c r="AB74" s="25"/>
      <c r="AC74" s="25"/>
      <c r="AD74" s="25"/>
      <c r="AE74" s="25"/>
      <c r="AF74" s="24"/>
      <c r="AG74" s="26"/>
      <c r="AH74" s="26"/>
      <c r="AI74" s="26"/>
      <c r="AJ74" s="26"/>
      <c r="AK74" s="26"/>
      <c r="AL74" s="26"/>
      <c r="AM74" s="26"/>
      <c r="AN74" s="26"/>
      <c r="AO74" s="26"/>
      <c r="AP74" s="26"/>
      <c r="AQ74" s="26"/>
      <c r="AR74" s="26"/>
      <c r="AS74" s="26"/>
      <c r="AT74" s="26"/>
    </row>
    <row r="75" spans="1:62">
      <c r="A75" s="7" t="s">
        <v>10</v>
      </c>
      <c r="B75" s="20">
        <v>2.9</v>
      </c>
      <c r="C75" s="20">
        <v>5.5</v>
      </c>
      <c r="D75" s="20">
        <v>5.4</v>
      </c>
      <c r="E75" s="20">
        <v>4.4000000000000004</v>
      </c>
      <c r="F75" s="20">
        <v>5.8</v>
      </c>
      <c r="G75" s="20">
        <v>4.5</v>
      </c>
      <c r="H75" s="20">
        <v>4.5999999999999996</v>
      </c>
      <c r="I75" s="20">
        <v>4.8</v>
      </c>
      <c r="J75" s="20">
        <v>7.1</v>
      </c>
      <c r="K75" s="20">
        <v>11.5</v>
      </c>
      <c r="L75" s="84">
        <v>24.3</v>
      </c>
      <c r="M75" s="20">
        <v>3.9</v>
      </c>
      <c r="N75" s="20">
        <v>2.2999999999999998</v>
      </c>
      <c r="O75" s="20">
        <v>1.7</v>
      </c>
      <c r="P75" s="20">
        <v>1.5</v>
      </c>
      <c r="Q75" s="84">
        <v>1.5</v>
      </c>
      <c r="R75" s="25"/>
      <c r="S75" s="25"/>
      <c r="T75" s="25"/>
      <c r="U75" s="25"/>
      <c r="V75" s="25"/>
      <c r="W75" s="25"/>
      <c r="X75" s="25"/>
      <c r="Y75" s="25"/>
      <c r="Z75" s="25"/>
      <c r="AA75" s="25"/>
      <c r="AB75" s="25"/>
      <c r="AC75" s="25"/>
      <c r="AD75" s="25"/>
      <c r="AE75" s="25"/>
      <c r="AF75" s="24"/>
      <c r="AG75" s="26"/>
      <c r="AH75" s="26"/>
      <c r="AI75" s="26"/>
      <c r="AJ75" s="26"/>
      <c r="AK75" s="26"/>
      <c r="AL75" s="26"/>
      <c r="AM75" s="26"/>
      <c r="AN75" s="26"/>
      <c r="AO75" s="26"/>
      <c r="AP75" s="26"/>
      <c r="AQ75" s="26"/>
      <c r="AR75" s="26"/>
      <c r="AS75" s="26"/>
      <c r="AT75" s="26"/>
    </row>
    <row r="76" spans="1:62">
      <c r="A76" s="7" t="s">
        <v>11</v>
      </c>
      <c r="B76" s="20">
        <v>4.5</v>
      </c>
      <c r="C76" s="20">
        <v>5.6</v>
      </c>
      <c r="D76" s="20">
        <v>4.9000000000000004</v>
      </c>
      <c r="E76" s="20">
        <v>5.8</v>
      </c>
      <c r="F76" s="20">
        <v>4.8</v>
      </c>
      <c r="G76" s="20">
        <v>5.5</v>
      </c>
      <c r="H76" s="20">
        <v>6.3</v>
      </c>
      <c r="I76" s="20">
        <v>4.3</v>
      </c>
      <c r="J76" s="20">
        <v>6.4</v>
      </c>
      <c r="K76" s="20">
        <v>8.6</v>
      </c>
      <c r="L76" s="84">
        <v>17.399999999999999</v>
      </c>
      <c r="M76" s="20">
        <v>5.9</v>
      </c>
      <c r="N76" s="20">
        <v>3.3</v>
      </c>
      <c r="O76" s="20">
        <v>2.7</v>
      </c>
      <c r="P76" s="20">
        <v>2.4</v>
      </c>
      <c r="Q76" s="84">
        <v>2.2999999999999998</v>
      </c>
      <c r="R76" s="25"/>
      <c r="S76" s="25"/>
      <c r="T76" s="25"/>
      <c r="U76" s="25"/>
      <c r="V76" s="25"/>
      <c r="W76" s="25"/>
      <c r="X76" s="25"/>
      <c r="Y76" s="25"/>
      <c r="Z76" s="25"/>
      <c r="AA76" s="25"/>
      <c r="AB76" s="25"/>
      <c r="AC76" s="25"/>
      <c r="AD76" s="25"/>
      <c r="AE76" s="25"/>
      <c r="AF76" s="24"/>
      <c r="AG76" s="26"/>
      <c r="AH76" s="26"/>
      <c r="AI76" s="26"/>
      <c r="AJ76" s="26"/>
      <c r="AK76" s="26"/>
      <c r="AL76" s="26"/>
      <c r="AM76" s="26"/>
      <c r="AN76" s="26"/>
      <c r="AO76" s="26"/>
      <c r="AP76" s="26"/>
      <c r="AQ76" s="26"/>
      <c r="AR76" s="26"/>
      <c r="AS76" s="26"/>
      <c r="AT76" s="26"/>
    </row>
    <row r="77" spans="1:62">
      <c r="A77" s="7" t="s">
        <v>12</v>
      </c>
      <c r="B77" s="20">
        <v>4.4000000000000004</v>
      </c>
      <c r="C77" s="20">
        <v>5.5</v>
      </c>
      <c r="D77" s="20">
        <v>4.2</v>
      </c>
      <c r="E77" s="20">
        <v>4.4000000000000004</v>
      </c>
      <c r="F77" s="20">
        <v>4.5</v>
      </c>
      <c r="G77" s="20">
        <v>6.1</v>
      </c>
      <c r="H77" s="20">
        <v>5.5</v>
      </c>
      <c r="I77" s="20">
        <v>6.4</v>
      </c>
      <c r="J77" s="20">
        <v>9.8000000000000007</v>
      </c>
      <c r="K77" s="20">
        <v>11.6</v>
      </c>
      <c r="L77" s="84">
        <v>23.7</v>
      </c>
      <c r="M77" s="20">
        <v>6.1</v>
      </c>
      <c r="N77" s="20">
        <v>4.3</v>
      </c>
      <c r="O77" s="20">
        <v>1.7</v>
      </c>
      <c r="P77" s="20">
        <v>1.9</v>
      </c>
      <c r="Q77" s="84">
        <v>2</v>
      </c>
      <c r="R77" s="25"/>
      <c r="S77" s="25"/>
      <c r="T77" s="25"/>
      <c r="U77" s="25"/>
      <c r="V77" s="25"/>
      <c r="W77" s="25"/>
      <c r="X77" s="25"/>
      <c r="Y77" s="25"/>
      <c r="Z77" s="25"/>
      <c r="AA77" s="25"/>
      <c r="AB77" s="25"/>
      <c r="AC77" s="25"/>
      <c r="AD77" s="25"/>
      <c r="AE77" s="25"/>
      <c r="AF77" s="24"/>
      <c r="AG77" s="26"/>
      <c r="AH77" s="26"/>
      <c r="AI77" s="26"/>
      <c r="AJ77" s="26"/>
      <c r="AK77" s="26"/>
      <c r="AL77" s="26"/>
      <c r="AM77" s="26"/>
      <c r="AN77" s="26"/>
      <c r="AO77" s="26"/>
      <c r="AP77" s="26"/>
      <c r="AQ77" s="26"/>
      <c r="AR77" s="26"/>
      <c r="AS77" s="26"/>
      <c r="AT77" s="26"/>
    </row>
    <row r="78" spans="1:62">
      <c r="A78" s="6" t="s">
        <v>15</v>
      </c>
      <c r="B78" s="21"/>
      <c r="C78" s="21"/>
      <c r="D78" s="21"/>
      <c r="E78" s="21"/>
      <c r="F78" s="21"/>
      <c r="G78" s="21"/>
      <c r="H78" s="21"/>
      <c r="I78" s="21"/>
      <c r="J78" s="21"/>
      <c r="K78" s="21"/>
      <c r="L78" s="163"/>
      <c r="M78" s="21"/>
      <c r="N78" s="21"/>
      <c r="O78" s="21"/>
      <c r="P78" s="21"/>
      <c r="Q78" s="163"/>
      <c r="R78" s="24"/>
      <c r="S78" s="24"/>
      <c r="T78" s="24"/>
      <c r="U78" s="24"/>
      <c r="V78" s="24"/>
      <c r="W78" s="24"/>
      <c r="X78" s="24"/>
      <c r="Y78" s="24"/>
      <c r="Z78" s="24"/>
      <c r="AA78" s="24"/>
      <c r="AB78" s="24"/>
      <c r="AC78" s="24"/>
      <c r="AD78" s="24"/>
      <c r="AE78" s="24"/>
      <c r="AF78" s="24"/>
      <c r="AG78" s="26"/>
      <c r="AH78" s="26"/>
      <c r="AI78" s="26"/>
      <c r="AJ78" s="26"/>
      <c r="AK78" s="26"/>
      <c r="AL78" s="26"/>
      <c r="AM78" s="26"/>
      <c r="AN78" s="26"/>
      <c r="AO78" s="26"/>
      <c r="AP78" s="26"/>
      <c r="AQ78" s="26"/>
      <c r="AR78" s="26"/>
      <c r="AS78" s="26"/>
      <c r="AT78" s="26"/>
    </row>
    <row r="79" spans="1:62">
      <c r="A79" s="7" t="s">
        <v>16</v>
      </c>
      <c r="B79" s="20">
        <v>1.6</v>
      </c>
      <c r="C79" s="20">
        <v>1.6</v>
      </c>
      <c r="D79" s="20">
        <v>1.6</v>
      </c>
      <c r="E79" s="20">
        <v>1.9</v>
      </c>
      <c r="F79" s="20">
        <v>1.7</v>
      </c>
      <c r="G79" s="20">
        <v>1.8</v>
      </c>
      <c r="H79" s="20">
        <v>1.9</v>
      </c>
      <c r="I79" s="20">
        <v>1.8</v>
      </c>
      <c r="J79" s="20">
        <v>2.8</v>
      </c>
      <c r="K79" s="20">
        <v>3.7</v>
      </c>
      <c r="L79" s="84">
        <v>5.9</v>
      </c>
      <c r="M79" s="20">
        <v>1.5</v>
      </c>
      <c r="N79" s="20">
        <v>1.2</v>
      </c>
      <c r="O79" s="20">
        <v>0.8</v>
      </c>
      <c r="P79" s="20">
        <v>0.8</v>
      </c>
      <c r="Q79" s="84">
        <v>0.8</v>
      </c>
      <c r="R79" s="25"/>
      <c r="S79" s="25"/>
      <c r="T79" s="25"/>
      <c r="U79" s="25"/>
      <c r="V79" s="25"/>
      <c r="W79" s="25"/>
      <c r="X79" s="25"/>
      <c r="Y79" s="25"/>
      <c r="Z79" s="25"/>
      <c r="AA79" s="25"/>
      <c r="AB79" s="25"/>
      <c r="AC79" s="25"/>
      <c r="AD79" s="25"/>
      <c r="AE79" s="25"/>
      <c r="AF79" s="24"/>
      <c r="AG79" s="26"/>
      <c r="AH79" s="26"/>
      <c r="AI79" s="26"/>
      <c r="AJ79" s="26"/>
      <c r="AK79" s="26"/>
      <c r="AL79" s="26"/>
      <c r="AM79" s="26"/>
      <c r="AN79" s="26"/>
      <c r="AO79" s="26"/>
      <c r="AP79" s="26"/>
      <c r="AQ79" s="26"/>
      <c r="AR79" s="26"/>
      <c r="AS79" s="26"/>
      <c r="AT79" s="26"/>
    </row>
    <row r="80" spans="1:62">
      <c r="A80" s="7" t="s">
        <v>17</v>
      </c>
      <c r="B80" s="20">
        <v>5.8</v>
      </c>
      <c r="C80" s="20">
        <v>5.3</v>
      </c>
      <c r="D80" s="20">
        <v>7.5</v>
      </c>
      <c r="E80" s="20">
        <v>7.3</v>
      </c>
      <c r="F80" s="20">
        <v>6.9</v>
      </c>
      <c r="G80" s="20">
        <v>6.7</v>
      </c>
      <c r="H80" s="20">
        <v>6.7</v>
      </c>
      <c r="I80" s="20">
        <v>5.7</v>
      </c>
      <c r="J80" s="20">
        <v>6.9</v>
      </c>
      <c r="K80" s="20">
        <v>8.4</v>
      </c>
      <c r="L80" s="84">
        <v>11.2</v>
      </c>
      <c r="M80" s="20">
        <v>4.9000000000000004</v>
      </c>
      <c r="N80" s="20">
        <v>4.2</v>
      </c>
      <c r="O80" s="20">
        <v>4.2</v>
      </c>
      <c r="P80" s="20">
        <v>3.7</v>
      </c>
      <c r="Q80" s="84">
        <v>3.6</v>
      </c>
      <c r="R80" s="25"/>
      <c r="S80" s="25"/>
      <c r="T80" s="25"/>
      <c r="U80" s="25"/>
      <c r="V80" s="25"/>
      <c r="W80" s="25"/>
      <c r="X80" s="25"/>
      <c r="Y80" s="25"/>
      <c r="Z80" s="25"/>
      <c r="AA80" s="25"/>
      <c r="AB80" s="25"/>
      <c r="AC80" s="25"/>
      <c r="AD80" s="25"/>
      <c r="AE80" s="25"/>
      <c r="AF80" s="24"/>
      <c r="AG80" s="26"/>
      <c r="AH80" s="26"/>
      <c r="AI80" s="26"/>
      <c r="AJ80" s="26"/>
      <c r="AK80" s="26"/>
      <c r="AL80" s="26"/>
      <c r="AM80" s="26"/>
      <c r="AN80" s="26"/>
      <c r="AO80" s="26"/>
      <c r="AP80" s="26"/>
      <c r="AQ80" s="26"/>
      <c r="AR80" s="26"/>
      <c r="AS80" s="26"/>
      <c r="AT80" s="26"/>
    </row>
    <row r="81" spans="1:62">
      <c r="A81" s="7" t="s">
        <v>18</v>
      </c>
      <c r="B81" s="20">
        <v>6.9</v>
      </c>
      <c r="C81" s="20">
        <v>12.1</v>
      </c>
      <c r="D81" s="20">
        <v>8.5</v>
      </c>
      <c r="E81" s="20">
        <v>10.3</v>
      </c>
      <c r="F81" s="20">
        <v>6.3</v>
      </c>
      <c r="G81" s="20">
        <v>8.3000000000000007</v>
      </c>
      <c r="H81" s="20">
        <v>7.8</v>
      </c>
      <c r="I81" s="20">
        <v>8</v>
      </c>
      <c r="J81" s="20">
        <v>6.9</v>
      </c>
      <c r="K81" s="20">
        <v>11.5</v>
      </c>
      <c r="L81" s="84">
        <v>17.2</v>
      </c>
      <c r="M81" s="20">
        <v>11.1</v>
      </c>
      <c r="N81" s="20">
        <v>7</v>
      </c>
      <c r="O81" s="20">
        <v>4.9000000000000004</v>
      </c>
      <c r="P81" s="20">
        <v>4.7</v>
      </c>
      <c r="Q81" s="84">
        <v>4.7</v>
      </c>
      <c r="R81" s="25"/>
      <c r="S81" s="25"/>
      <c r="T81" s="25"/>
      <c r="U81" s="25"/>
      <c r="V81" s="25"/>
      <c r="W81" s="25"/>
      <c r="X81" s="25"/>
      <c r="Y81" s="25"/>
      <c r="Z81" s="25"/>
      <c r="AA81" s="25"/>
      <c r="AB81" s="25"/>
      <c r="AC81" s="25"/>
      <c r="AD81" s="25"/>
      <c r="AE81" s="25"/>
      <c r="AF81" s="24"/>
      <c r="AG81" s="26"/>
      <c r="AH81" s="26"/>
      <c r="AI81" s="26"/>
      <c r="AJ81" s="26"/>
      <c r="AK81" s="26"/>
      <c r="AL81" s="26"/>
      <c r="AM81" s="26"/>
      <c r="AN81" s="26"/>
      <c r="AO81" s="26"/>
      <c r="AP81" s="26"/>
      <c r="AQ81" s="26"/>
      <c r="AR81" s="26"/>
      <c r="AS81" s="26"/>
      <c r="AT81" s="26"/>
    </row>
    <row r="82" spans="1:62">
      <c r="A82" s="7" t="s">
        <v>19</v>
      </c>
      <c r="B82" s="20">
        <v>16.100000000000001</v>
      </c>
      <c r="C82" s="20">
        <v>17.3</v>
      </c>
      <c r="D82" s="20">
        <v>28.3</v>
      </c>
      <c r="E82" s="20">
        <v>20.9</v>
      </c>
      <c r="F82" s="20">
        <v>29.5</v>
      </c>
      <c r="G82" s="20">
        <v>25.6</v>
      </c>
      <c r="H82" s="20">
        <v>18.5</v>
      </c>
      <c r="I82" s="20">
        <v>18.100000000000001</v>
      </c>
      <c r="J82" s="20">
        <v>17.399999999999999</v>
      </c>
      <c r="K82" s="20">
        <v>21.6</v>
      </c>
      <c r="L82" s="84">
        <v>25.7</v>
      </c>
      <c r="M82" s="20">
        <v>16.600000000000001</v>
      </c>
      <c r="N82" s="20">
        <v>13.5</v>
      </c>
      <c r="O82" s="20">
        <v>14.6</v>
      </c>
      <c r="P82" s="20">
        <v>13.6</v>
      </c>
      <c r="Q82" s="84">
        <v>13.6</v>
      </c>
      <c r="R82" s="25"/>
      <c r="S82" s="25"/>
      <c r="T82" s="25"/>
      <c r="U82" s="25"/>
      <c r="V82" s="25"/>
      <c r="W82" s="25"/>
      <c r="X82" s="25"/>
      <c r="Y82" s="25"/>
      <c r="Z82" s="25"/>
      <c r="AA82" s="25"/>
      <c r="AB82" s="25"/>
      <c r="AC82" s="25"/>
      <c r="AD82" s="25"/>
      <c r="AE82" s="25"/>
      <c r="AF82" s="24"/>
      <c r="AG82" s="26"/>
      <c r="AH82" s="26"/>
      <c r="AI82" s="26"/>
      <c r="AJ82" s="26"/>
      <c r="AK82" s="26"/>
      <c r="AL82" s="26"/>
      <c r="AM82" s="26"/>
      <c r="AN82" s="26"/>
      <c r="AO82" s="26"/>
      <c r="AP82" s="26"/>
      <c r="AQ82" s="26"/>
      <c r="AR82" s="26"/>
      <c r="AS82" s="26"/>
      <c r="AT82" s="26"/>
    </row>
    <row r="83" spans="1:62">
      <c r="A83" s="6" t="s">
        <v>13</v>
      </c>
      <c r="L83" s="163"/>
      <c r="Q83" s="163"/>
      <c r="R83" s="24"/>
      <c r="S83" s="24"/>
      <c r="T83" s="24"/>
      <c r="U83" s="24"/>
      <c r="V83" s="24"/>
      <c r="W83" s="24"/>
      <c r="X83" s="24"/>
      <c r="Y83" s="24"/>
      <c r="Z83" s="24"/>
      <c r="AA83" s="24"/>
      <c r="AB83" s="24"/>
      <c r="AC83" s="24"/>
      <c r="AD83" s="24"/>
      <c r="AE83" s="24"/>
      <c r="AF83" s="24"/>
      <c r="AG83" s="26"/>
      <c r="AH83" s="26"/>
      <c r="AI83" s="26"/>
      <c r="AJ83" s="26"/>
      <c r="AK83" s="26"/>
      <c r="AL83" s="26"/>
      <c r="AM83" s="26"/>
      <c r="AN83" s="26"/>
      <c r="AO83" s="26"/>
      <c r="AP83" s="26"/>
      <c r="AQ83" s="26"/>
      <c r="AR83" s="26"/>
      <c r="AS83" s="26"/>
      <c r="AT83" s="26"/>
    </row>
    <row r="84" spans="1:62">
      <c r="A84" s="7" t="s">
        <v>20</v>
      </c>
      <c r="B84" s="20">
        <v>0.8</v>
      </c>
      <c r="C84" s="20">
        <v>1.2</v>
      </c>
      <c r="D84" s="20">
        <v>1.3</v>
      </c>
      <c r="E84" s="20">
        <v>1.2</v>
      </c>
      <c r="F84" s="20">
        <v>1</v>
      </c>
      <c r="G84" s="20">
        <v>1.2</v>
      </c>
      <c r="H84" s="20">
        <v>1.2</v>
      </c>
      <c r="I84" s="20">
        <v>1.3</v>
      </c>
      <c r="J84" s="20">
        <v>1.7</v>
      </c>
      <c r="K84" s="20">
        <v>3</v>
      </c>
      <c r="L84" s="84">
        <v>5.0999999999999996</v>
      </c>
      <c r="M84" s="20">
        <v>1</v>
      </c>
      <c r="N84" s="20">
        <v>0.8</v>
      </c>
      <c r="O84" s="20">
        <v>0.4</v>
      </c>
      <c r="P84" s="20">
        <v>0.4</v>
      </c>
      <c r="Q84" s="84">
        <v>0.5</v>
      </c>
      <c r="R84" s="25"/>
      <c r="S84" s="25"/>
      <c r="T84" s="25"/>
      <c r="U84" s="25"/>
      <c r="V84" s="25"/>
      <c r="W84" s="25"/>
      <c r="X84" s="25"/>
      <c r="Y84" s="25"/>
      <c r="Z84" s="25"/>
      <c r="AA84" s="25"/>
      <c r="AB84" s="25"/>
      <c r="AC84" s="25"/>
      <c r="AD84" s="25"/>
      <c r="AE84" s="25"/>
      <c r="AF84" s="24"/>
      <c r="AG84" s="26"/>
      <c r="AH84" s="26"/>
      <c r="AI84" s="26"/>
      <c r="AJ84" s="26"/>
      <c r="AK84" s="26"/>
      <c r="AL84" s="26"/>
      <c r="AM84" s="26"/>
      <c r="AN84" s="26"/>
      <c r="AO84" s="26"/>
      <c r="AP84" s="26"/>
      <c r="AQ84" s="26"/>
      <c r="AR84" s="26"/>
      <c r="AS84" s="26"/>
      <c r="AT84" s="26"/>
    </row>
    <row r="85" spans="1:62">
      <c r="A85" s="7" t="s">
        <v>21</v>
      </c>
      <c r="B85" s="20">
        <v>1.2</v>
      </c>
      <c r="C85" s="20">
        <v>1.7</v>
      </c>
      <c r="D85" s="20">
        <v>2.1</v>
      </c>
      <c r="E85" s="20">
        <v>2.4</v>
      </c>
      <c r="F85" s="20">
        <v>3.1</v>
      </c>
      <c r="G85" s="20">
        <v>2.4</v>
      </c>
      <c r="H85" s="20">
        <v>2.6</v>
      </c>
      <c r="I85" s="20">
        <v>2.6</v>
      </c>
      <c r="J85" s="20">
        <v>3</v>
      </c>
      <c r="K85" s="20">
        <v>5.3</v>
      </c>
      <c r="L85" s="84">
        <v>11.1</v>
      </c>
      <c r="M85" s="20">
        <v>1.3</v>
      </c>
      <c r="N85" s="20">
        <v>1</v>
      </c>
      <c r="O85" s="20">
        <v>1</v>
      </c>
      <c r="P85" s="20">
        <v>0.8</v>
      </c>
      <c r="Q85" s="84">
        <v>0.7</v>
      </c>
      <c r="R85" s="25"/>
      <c r="S85" s="25"/>
      <c r="T85" s="25"/>
      <c r="U85" s="25"/>
      <c r="V85" s="25"/>
      <c r="W85" s="25"/>
      <c r="X85" s="25"/>
      <c r="Y85" s="25"/>
      <c r="Z85" s="25"/>
      <c r="AA85" s="25"/>
      <c r="AB85" s="25"/>
      <c r="AC85" s="25"/>
      <c r="AD85" s="25"/>
      <c r="AE85" s="25"/>
      <c r="AF85" s="24"/>
      <c r="AG85" s="26"/>
      <c r="AH85" s="26"/>
      <c r="AI85" s="26"/>
      <c r="AJ85" s="26"/>
      <c r="AK85" s="26"/>
      <c r="AL85" s="26"/>
      <c r="AM85" s="26"/>
      <c r="AN85" s="26"/>
      <c r="AO85" s="26"/>
      <c r="AP85" s="26"/>
      <c r="AQ85" s="26"/>
      <c r="AR85" s="26"/>
      <c r="AS85" s="26"/>
      <c r="AT85" s="26"/>
    </row>
    <row r="86" spans="1:62">
      <c r="A86" s="8" t="s">
        <v>14</v>
      </c>
      <c r="B86" s="45">
        <v>0.8</v>
      </c>
      <c r="C86" s="45">
        <v>1.1000000000000001</v>
      </c>
      <c r="D86" s="45">
        <v>1.2</v>
      </c>
      <c r="E86" s="45">
        <v>1.2</v>
      </c>
      <c r="F86" s="45">
        <v>1.2</v>
      </c>
      <c r="G86" s="45">
        <v>1.4</v>
      </c>
      <c r="H86" s="45">
        <v>1.4</v>
      </c>
      <c r="I86" s="45">
        <v>1.3</v>
      </c>
      <c r="J86" s="45">
        <v>1.7</v>
      </c>
      <c r="K86" s="45">
        <v>2.7</v>
      </c>
      <c r="L86" s="164">
        <v>5.3</v>
      </c>
      <c r="M86" s="45">
        <v>0.9</v>
      </c>
      <c r="N86" s="45">
        <v>0.7</v>
      </c>
      <c r="O86" s="45">
        <v>0.4</v>
      </c>
      <c r="P86" s="45">
        <v>0.4</v>
      </c>
      <c r="Q86" s="142">
        <v>0.4</v>
      </c>
      <c r="R86" s="25"/>
      <c r="S86" s="25"/>
      <c r="T86" s="25"/>
      <c r="U86" s="25"/>
      <c r="V86" s="25"/>
      <c r="W86" s="25"/>
      <c r="X86" s="25"/>
      <c r="Y86" s="25"/>
      <c r="Z86" s="25"/>
      <c r="AA86" s="25"/>
      <c r="AB86" s="25"/>
      <c r="AC86" s="25"/>
      <c r="AD86" s="25"/>
      <c r="AE86" s="25"/>
      <c r="AF86" s="24"/>
      <c r="AG86" s="26"/>
      <c r="AH86" s="26"/>
      <c r="AI86" s="26"/>
      <c r="AJ86" s="26"/>
      <c r="AK86" s="26"/>
      <c r="AL86" s="26"/>
      <c r="AM86" s="26"/>
      <c r="AN86" s="26"/>
      <c r="AO86" s="26"/>
      <c r="AP86" s="26"/>
      <c r="AQ86" s="26"/>
      <c r="AR86" s="26"/>
      <c r="AS86" s="26"/>
      <c r="AT86" s="26"/>
    </row>
    <row r="87" spans="1:62" s="9" customFormat="1" ht="15">
      <c r="A87" s="17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R88" s="30"/>
      <c r="S88" s="30"/>
      <c r="T88" s="30"/>
      <c r="U88" s="30"/>
      <c r="V88" s="30"/>
      <c r="W88" s="30"/>
      <c r="X88" s="30"/>
      <c r="Y88" s="30"/>
      <c r="Z88" s="30"/>
      <c r="AA88" s="30"/>
      <c r="AB88" s="30"/>
      <c r="AC88" s="30"/>
      <c r="AD88" s="30"/>
      <c r="AE88" s="30"/>
      <c r="AF88" s="30"/>
      <c r="AG88" s="19"/>
      <c r="AH88" s="19"/>
      <c r="AI88" s="19"/>
      <c r="AJ88" s="19"/>
      <c r="AK88" s="19"/>
      <c r="AL88" s="19"/>
      <c r="AM88" s="19"/>
      <c r="AN88" s="19"/>
      <c r="AO88" s="19"/>
      <c r="AP88" s="19"/>
      <c r="AQ88" s="19"/>
      <c r="AR88" s="19"/>
      <c r="AS88" s="19"/>
      <c r="AT88" s="19"/>
    </row>
    <row r="89" spans="1:62">
      <c r="A89" s="6" t="s">
        <v>4</v>
      </c>
      <c r="R89" s="24"/>
      <c r="S89" s="24"/>
      <c r="T89" s="24"/>
      <c r="U89" s="24"/>
      <c r="V89" s="24"/>
      <c r="W89" s="24"/>
      <c r="X89" s="24"/>
      <c r="Y89" s="24"/>
      <c r="Z89" s="24"/>
      <c r="AA89" s="24"/>
      <c r="AB89" s="24"/>
      <c r="AC89" s="24"/>
      <c r="AD89" s="24"/>
      <c r="AE89" s="24"/>
      <c r="AF89" s="24"/>
      <c r="AG89" s="26"/>
      <c r="AH89" s="26"/>
      <c r="AI89" s="26"/>
      <c r="AJ89" s="26"/>
      <c r="AK89" s="26"/>
      <c r="AL89" s="26"/>
      <c r="AM89" s="26"/>
      <c r="AN89" s="26"/>
      <c r="AO89" s="26"/>
      <c r="AP89" s="26"/>
      <c r="AQ89" s="26"/>
      <c r="AR89" s="26"/>
      <c r="AS89" s="26"/>
      <c r="AT89" s="26"/>
    </row>
    <row r="90" spans="1:62">
      <c r="A90" s="7" t="s">
        <v>5</v>
      </c>
      <c r="B90" s="20">
        <v>0.7</v>
      </c>
      <c r="C90" s="20">
        <v>0.3</v>
      </c>
      <c r="D90" s="20">
        <v>0.2</v>
      </c>
      <c r="E90" s="20">
        <v>0.2</v>
      </c>
      <c r="F90" s="20">
        <v>0.2</v>
      </c>
      <c r="G90" s="20">
        <v>0.2</v>
      </c>
      <c r="H90" s="20">
        <v>0.2</v>
      </c>
      <c r="I90" s="20">
        <v>0.2</v>
      </c>
      <c r="J90" s="20">
        <v>1</v>
      </c>
      <c r="K90" s="20">
        <v>1</v>
      </c>
      <c r="L90" s="84">
        <v>0.6</v>
      </c>
      <c r="M90" s="20">
        <v>0.4</v>
      </c>
      <c r="N90" s="20">
        <v>0.4</v>
      </c>
      <c r="O90" s="20">
        <v>0.1</v>
      </c>
      <c r="P90" s="20">
        <v>0.1</v>
      </c>
      <c r="Q90" s="84">
        <v>0.1</v>
      </c>
      <c r="R90" s="25"/>
      <c r="S90" s="25"/>
      <c r="T90" s="25"/>
      <c r="U90" s="25"/>
      <c r="V90" s="25"/>
      <c r="W90" s="25"/>
      <c r="X90" s="25"/>
      <c r="Y90" s="25"/>
      <c r="Z90" s="25"/>
      <c r="AA90" s="25"/>
      <c r="AB90" s="25"/>
      <c r="AC90" s="25"/>
      <c r="AD90" s="25"/>
      <c r="AE90" s="25"/>
      <c r="AF90" s="24"/>
      <c r="AG90" s="26"/>
      <c r="AH90" s="26"/>
      <c r="AI90" s="26"/>
      <c r="AJ90" s="26"/>
      <c r="AK90" s="26"/>
      <c r="AL90" s="26"/>
      <c r="AM90" s="26"/>
      <c r="AN90" s="26"/>
      <c r="AO90" s="26"/>
      <c r="AP90" s="26"/>
      <c r="AQ90" s="26"/>
      <c r="AR90" s="26"/>
      <c r="AS90" s="26"/>
      <c r="AT90" s="26"/>
    </row>
    <row r="91" spans="1:62">
      <c r="A91" s="7" t="s">
        <v>6</v>
      </c>
      <c r="B91" s="20">
        <v>0.3</v>
      </c>
      <c r="C91" s="20">
        <v>0.5</v>
      </c>
      <c r="D91" s="20">
        <v>0.4</v>
      </c>
      <c r="E91" s="20">
        <v>0.4</v>
      </c>
      <c r="F91" s="20">
        <v>0.3</v>
      </c>
      <c r="G91" s="20">
        <v>0.3</v>
      </c>
      <c r="H91" s="20">
        <v>0.3</v>
      </c>
      <c r="I91" s="20">
        <v>0.4</v>
      </c>
      <c r="J91" s="20">
        <v>1.2</v>
      </c>
      <c r="K91" s="20">
        <v>1.6</v>
      </c>
      <c r="L91" s="84">
        <v>0.6</v>
      </c>
      <c r="M91" s="20">
        <v>0.5</v>
      </c>
      <c r="N91" s="20">
        <v>0.2</v>
      </c>
      <c r="O91" s="20">
        <v>0.2</v>
      </c>
      <c r="P91" s="20">
        <v>0.2</v>
      </c>
      <c r="Q91" s="84">
        <v>0.2</v>
      </c>
      <c r="R91" s="25"/>
      <c r="S91" s="25"/>
      <c r="T91" s="25"/>
      <c r="U91" s="25"/>
      <c r="V91" s="25"/>
      <c r="W91" s="25"/>
      <c r="X91" s="25"/>
      <c r="Y91" s="25"/>
      <c r="Z91" s="25"/>
      <c r="AA91" s="25"/>
      <c r="AB91" s="25"/>
      <c r="AC91" s="25"/>
      <c r="AD91" s="25"/>
      <c r="AE91" s="25"/>
      <c r="AF91" s="24"/>
      <c r="AG91" s="26"/>
      <c r="AH91" s="26"/>
      <c r="AI91" s="26"/>
      <c r="AJ91" s="26"/>
      <c r="AK91" s="26"/>
      <c r="AL91" s="26"/>
      <c r="AM91" s="26"/>
      <c r="AN91" s="26"/>
      <c r="AO91" s="26"/>
      <c r="AP91" s="26"/>
      <c r="AQ91" s="26"/>
      <c r="AR91" s="26"/>
      <c r="AS91" s="26"/>
      <c r="AT91" s="26"/>
    </row>
    <row r="92" spans="1:62">
      <c r="A92" s="7" t="s">
        <v>7</v>
      </c>
      <c r="B92" s="20">
        <v>0.7</v>
      </c>
      <c r="C92" s="20">
        <v>1</v>
      </c>
      <c r="D92" s="20">
        <v>0.5</v>
      </c>
      <c r="E92" s="20">
        <v>0.4</v>
      </c>
      <c r="F92" s="20">
        <v>0.4</v>
      </c>
      <c r="G92" s="20">
        <v>0.8</v>
      </c>
      <c r="H92" s="20">
        <v>0.7</v>
      </c>
      <c r="I92" s="20">
        <v>0.4</v>
      </c>
      <c r="J92" s="20">
        <v>1</v>
      </c>
      <c r="K92" s="20">
        <v>1.2</v>
      </c>
      <c r="L92" s="84">
        <v>0.6</v>
      </c>
      <c r="M92" s="20">
        <v>1</v>
      </c>
      <c r="N92" s="20">
        <v>0.6</v>
      </c>
      <c r="O92" s="20">
        <v>0.3</v>
      </c>
      <c r="P92" s="20">
        <v>0.3</v>
      </c>
      <c r="Q92" s="84">
        <v>0.3</v>
      </c>
      <c r="R92" s="25"/>
      <c r="S92" s="25"/>
      <c r="T92" s="25"/>
      <c r="U92" s="25"/>
      <c r="V92" s="25"/>
      <c r="W92" s="25"/>
      <c r="X92" s="25"/>
      <c r="Y92" s="25"/>
      <c r="Z92" s="25"/>
      <c r="AA92" s="25"/>
      <c r="AB92" s="25"/>
      <c r="AC92" s="25"/>
      <c r="AD92" s="25"/>
      <c r="AE92" s="25"/>
      <c r="AF92" s="24"/>
      <c r="AG92" s="26"/>
      <c r="AH92" s="26"/>
      <c r="AI92" s="26"/>
      <c r="AJ92" s="26"/>
      <c r="AK92" s="26"/>
      <c r="AL92" s="26"/>
      <c r="AM92" s="26"/>
      <c r="AN92" s="26"/>
      <c r="AO92" s="26"/>
      <c r="AP92" s="26"/>
      <c r="AQ92" s="26"/>
      <c r="AR92" s="26"/>
      <c r="AS92" s="26"/>
      <c r="AT92" s="26"/>
    </row>
    <row r="93" spans="1:62">
      <c r="A93" s="7" t="s">
        <v>8</v>
      </c>
      <c r="B93" s="20">
        <v>4.5</v>
      </c>
      <c r="C93" s="20">
        <v>0.6</v>
      </c>
      <c r="D93" s="20">
        <v>0.6</v>
      </c>
      <c r="E93" s="20">
        <v>0.5</v>
      </c>
      <c r="F93" s="20">
        <v>0.5</v>
      </c>
      <c r="G93" s="20">
        <v>0.6</v>
      </c>
      <c r="H93" s="20">
        <v>0.6</v>
      </c>
      <c r="I93" s="20">
        <v>0.6</v>
      </c>
      <c r="J93" s="20">
        <v>2.1</v>
      </c>
      <c r="K93" s="20">
        <v>2.5</v>
      </c>
      <c r="L93" s="84">
        <v>0.6</v>
      </c>
      <c r="M93" s="20">
        <v>1.1000000000000001</v>
      </c>
      <c r="N93" s="20">
        <v>2.1</v>
      </c>
      <c r="O93" s="20">
        <v>0.2</v>
      </c>
      <c r="P93" s="20">
        <v>0.4</v>
      </c>
      <c r="Q93" s="84">
        <v>0.4</v>
      </c>
      <c r="R93" s="25"/>
      <c r="S93" s="25"/>
      <c r="T93" s="25"/>
      <c r="U93" s="25"/>
      <c r="V93" s="25"/>
      <c r="W93" s="25"/>
      <c r="X93" s="25"/>
      <c r="Y93" s="25"/>
      <c r="Z93" s="25"/>
      <c r="AA93" s="25"/>
      <c r="AB93" s="25"/>
      <c r="AC93" s="25"/>
      <c r="AD93" s="25"/>
      <c r="AE93" s="25"/>
      <c r="AF93" s="24"/>
      <c r="AG93" s="26"/>
      <c r="AH93" s="26"/>
      <c r="AI93" s="26"/>
      <c r="AJ93" s="26"/>
      <c r="AK93" s="26"/>
      <c r="AL93" s="26"/>
      <c r="AM93" s="26"/>
      <c r="AN93" s="26"/>
      <c r="AO93" s="26"/>
      <c r="AP93" s="26"/>
      <c r="AQ93" s="26"/>
      <c r="AR93" s="26"/>
      <c r="AS93" s="26"/>
      <c r="AT93" s="26"/>
    </row>
    <row r="94" spans="1:62">
      <c r="A94" s="7" t="s">
        <v>9</v>
      </c>
      <c r="B94" s="20">
        <v>1.7</v>
      </c>
      <c r="C94" s="20">
        <v>1.4</v>
      </c>
      <c r="D94" s="20">
        <v>0.8</v>
      </c>
      <c r="E94" s="20">
        <v>0.7</v>
      </c>
      <c r="F94" s="20">
        <v>0.8</v>
      </c>
      <c r="G94" s="20">
        <v>0.5</v>
      </c>
      <c r="H94" s="20">
        <v>1.1000000000000001</v>
      </c>
      <c r="I94" s="20">
        <v>0.7</v>
      </c>
      <c r="J94" s="20">
        <v>1.3</v>
      </c>
      <c r="K94" s="20">
        <v>1.6</v>
      </c>
      <c r="L94" s="84">
        <v>0.6</v>
      </c>
      <c r="M94" s="20">
        <v>1.7</v>
      </c>
      <c r="N94" s="20">
        <v>1.4</v>
      </c>
      <c r="O94" s="20">
        <v>0.5</v>
      </c>
      <c r="P94" s="20">
        <v>0.6</v>
      </c>
      <c r="Q94" s="84">
        <v>0.6</v>
      </c>
      <c r="R94" s="25"/>
      <c r="S94" s="25"/>
      <c r="T94" s="25"/>
      <c r="U94" s="25"/>
      <c r="V94" s="25"/>
      <c r="W94" s="25"/>
      <c r="X94" s="25"/>
      <c r="Y94" s="25"/>
      <c r="Z94" s="25"/>
      <c r="AA94" s="25"/>
      <c r="AB94" s="25"/>
      <c r="AC94" s="25"/>
      <c r="AD94" s="25"/>
      <c r="AE94" s="25"/>
      <c r="AF94" s="24"/>
      <c r="AG94" s="26"/>
      <c r="AH94" s="26"/>
      <c r="AI94" s="26"/>
      <c r="AJ94" s="26"/>
      <c r="AK94" s="26"/>
      <c r="AL94" s="26"/>
      <c r="AM94" s="26"/>
      <c r="AN94" s="26"/>
      <c r="AO94" s="26"/>
      <c r="AP94" s="26"/>
      <c r="AQ94" s="26"/>
      <c r="AR94" s="26"/>
      <c r="AS94" s="26"/>
      <c r="AT94" s="26"/>
    </row>
    <row r="95" spans="1:62">
      <c r="A95" s="7" t="s">
        <v>10</v>
      </c>
      <c r="B95" s="20">
        <v>1</v>
      </c>
      <c r="C95" s="20">
        <v>0.9</v>
      </c>
      <c r="D95" s="20">
        <v>0.9</v>
      </c>
      <c r="E95" s="20">
        <v>1</v>
      </c>
      <c r="F95" s="20">
        <v>1</v>
      </c>
      <c r="G95" s="20">
        <v>0.8</v>
      </c>
      <c r="H95" s="20">
        <v>0.8</v>
      </c>
      <c r="I95" s="20">
        <v>0.7</v>
      </c>
      <c r="J95" s="20">
        <v>2.2999999999999998</v>
      </c>
      <c r="K95" s="20">
        <v>2.4</v>
      </c>
      <c r="L95" s="84">
        <v>1.1000000000000001</v>
      </c>
      <c r="M95" s="20">
        <v>1.1000000000000001</v>
      </c>
      <c r="N95" s="20">
        <v>0.5</v>
      </c>
      <c r="O95" s="20">
        <v>0.1</v>
      </c>
      <c r="P95" s="20">
        <v>0.1</v>
      </c>
      <c r="Q95" s="84">
        <v>0.2</v>
      </c>
      <c r="R95" s="25"/>
      <c r="S95" s="25"/>
      <c r="T95" s="25"/>
      <c r="U95" s="25"/>
      <c r="V95" s="25"/>
      <c r="W95" s="25"/>
      <c r="X95" s="25"/>
      <c r="Y95" s="25"/>
      <c r="Z95" s="25"/>
      <c r="AA95" s="25"/>
      <c r="AB95" s="25"/>
      <c r="AC95" s="25"/>
      <c r="AD95" s="25"/>
      <c r="AE95" s="25"/>
      <c r="AF95" s="24"/>
      <c r="AG95" s="26"/>
      <c r="AH95" s="26"/>
      <c r="AI95" s="26"/>
      <c r="AJ95" s="26"/>
      <c r="AK95" s="26"/>
      <c r="AL95" s="26"/>
      <c r="AM95" s="26"/>
      <c r="AN95" s="26"/>
      <c r="AO95" s="26"/>
      <c r="AP95" s="26"/>
      <c r="AQ95" s="26"/>
      <c r="AR95" s="26"/>
      <c r="AS95" s="26"/>
      <c r="AT95" s="26"/>
    </row>
    <row r="96" spans="1:62">
      <c r="A96" s="7" t="s">
        <v>11</v>
      </c>
      <c r="B96" s="20">
        <v>3.6</v>
      </c>
      <c r="C96" s="20">
        <v>4.2</v>
      </c>
      <c r="D96" s="20">
        <v>4.5</v>
      </c>
      <c r="E96" s="20">
        <v>4</v>
      </c>
      <c r="F96" s="20">
        <v>2.6</v>
      </c>
      <c r="G96" s="20">
        <v>3.2</v>
      </c>
      <c r="H96" s="20">
        <v>4.4000000000000004</v>
      </c>
      <c r="I96" s="20">
        <v>2.7</v>
      </c>
      <c r="J96" s="20">
        <v>3.2</v>
      </c>
      <c r="K96" s="20">
        <v>5</v>
      </c>
      <c r="L96" s="84">
        <v>4.3</v>
      </c>
      <c r="M96" s="20">
        <v>4.9000000000000004</v>
      </c>
      <c r="N96" s="20">
        <v>3.3</v>
      </c>
      <c r="O96" s="20">
        <v>2.6</v>
      </c>
      <c r="P96" s="20">
        <v>2.7</v>
      </c>
      <c r="Q96" s="84">
        <v>2.6</v>
      </c>
      <c r="R96" s="25"/>
      <c r="S96" s="25"/>
      <c r="T96" s="25"/>
      <c r="U96" s="25"/>
      <c r="V96" s="25"/>
      <c r="W96" s="25"/>
      <c r="X96" s="25"/>
      <c r="Y96" s="25"/>
      <c r="Z96" s="25"/>
      <c r="AA96" s="25"/>
      <c r="AB96" s="25"/>
      <c r="AC96" s="25"/>
      <c r="AD96" s="25"/>
      <c r="AE96" s="25"/>
      <c r="AF96" s="24"/>
      <c r="AG96" s="26"/>
      <c r="AH96" s="26"/>
      <c r="AI96" s="26"/>
      <c r="AJ96" s="26"/>
      <c r="AK96" s="26"/>
      <c r="AL96" s="26"/>
      <c r="AM96" s="26"/>
      <c r="AN96" s="26"/>
      <c r="AO96" s="26"/>
      <c r="AP96" s="26"/>
      <c r="AQ96" s="26"/>
      <c r="AR96" s="26"/>
      <c r="AS96" s="26"/>
      <c r="AT96" s="26"/>
    </row>
    <row r="97" spans="1:62">
      <c r="A97" s="7" t="s">
        <v>12</v>
      </c>
      <c r="B97" s="20">
        <v>1.5</v>
      </c>
      <c r="C97" s="20">
        <v>1.1000000000000001</v>
      </c>
      <c r="D97" s="20">
        <v>1.1000000000000001</v>
      </c>
      <c r="E97" s="20">
        <v>1.1000000000000001</v>
      </c>
      <c r="F97" s="20">
        <v>1.3</v>
      </c>
      <c r="G97" s="20">
        <v>1.4</v>
      </c>
      <c r="H97" s="20">
        <v>1.7</v>
      </c>
      <c r="I97" s="20">
        <v>1.5</v>
      </c>
      <c r="J97" s="20">
        <v>3</v>
      </c>
      <c r="K97" s="20">
        <v>2.9</v>
      </c>
      <c r="L97" s="84">
        <v>1.7</v>
      </c>
      <c r="M97" s="20">
        <v>1</v>
      </c>
      <c r="N97" s="20">
        <v>0.6</v>
      </c>
      <c r="O97" s="20">
        <v>0.2</v>
      </c>
      <c r="P97" s="20">
        <v>0.1</v>
      </c>
      <c r="Q97" s="84">
        <v>0.1</v>
      </c>
      <c r="R97" s="25"/>
      <c r="S97" s="25"/>
      <c r="T97" s="25"/>
      <c r="U97" s="25"/>
      <c r="V97" s="25"/>
      <c r="W97" s="25"/>
      <c r="X97" s="25"/>
      <c r="Y97" s="25"/>
      <c r="Z97" s="25"/>
      <c r="AA97" s="25"/>
      <c r="AB97" s="25"/>
      <c r="AC97" s="25"/>
      <c r="AD97" s="25"/>
      <c r="AE97" s="25"/>
      <c r="AF97" s="24"/>
      <c r="AG97" s="26"/>
      <c r="AH97" s="26"/>
      <c r="AI97" s="26"/>
      <c r="AJ97" s="26"/>
      <c r="AK97" s="26"/>
      <c r="AL97" s="26"/>
      <c r="AM97" s="26"/>
      <c r="AN97" s="26"/>
      <c r="AO97" s="26"/>
      <c r="AP97" s="26"/>
      <c r="AQ97" s="26"/>
      <c r="AR97" s="26"/>
      <c r="AS97" s="26"/>
      <c r="AT97" s="26"/>
    </row>
    <row r="98" spans="1:62">
      <c r="A98" s="6" t="s">
        <v>15</v>
      </c>
      <c r="B98" s="21"/>
      <c r="C98" s="21"/>
      <c r="D98" s="21"/>
      <c r="E98" s="21"/>
      <c r="F98" s="21"/>
      <c r="G98" s="21"/>
      <c r="H98" s="21"/>
      <c r="I98" s="21"/>
      <c r="J98" s="21"/>
      <c r="K98" s="21"/>
      <c r="L98" s="163"/>
      <c r="M98" s="21"/>
      <c r="N98" s="21"/>
      <c r="O98" s="21"/>
      <c r="P98" s="21"/>
      <c r="Q98" s="163"/>
      <c r="R98" s="24"/>
      <c r="S98" s="24"/>
      <c r="T98" s="24"/>
      <c r="U98" s="24"/>
      <c r="V98" s="24"/>
      <c r="W98" s="24"/>
      <c r="X98" s="24"/>
      <c r="Y98" s="24"/>
      <c r="Z98" s="24"/>
      <c r="AA98" s="24"/>
      <c r="AB98" s="24"/>
      <c r="AC98" s="24"/>
      <c r="AD98" s="24"/>
      <c r="AE98" s="24"/>
      <c r="AF98" s="24"/>
      <c r="AG98" s="26"/>
      <c r="AH98" s="26"/>
      <c r="AI98" s="26"/>
      <c r="AJ98" s="26"/>
      <c r="AK98" s="26"/>
      <c r="AL98" s="26"/>
      <c r="AM98" s="26"/>
      <c r="AN98" s="26"/>
      <c r="AO98" s="26"/>
      <c r="AP98" s="26"/>
      <c r="AQ98" s="26"/>
      <c r="AR98" s="26"/>
      <c r="AS98" s="26"/>
      <c r="AT98" s="26"/>
    </row>
    <row r="99" spans="1:62">
      <c r="A99" s="7" t="s">
        <v>16</v>
      </c>
      <c r="B99" s="20">
        <v>1.3</v>
      </c>
      <c r="C99" s="20">
        <v>1</v>
      </c>
      <c r="D99" s="20">
        <v>0.9</v>
      </c>
      <c r="E99" s="20">
        <v>0.9</v>
      </c>
      <c r="F99" s="20">
        <v>0.8</v>
      </c>
      <c r="G99" s="20">
        <v>1</v>
      </c>
      <c r="H99" s="20">
        <v>0.8</v>
      </c>
      <c r="I99" s="20">
        <v>0.8</v>
      </c>
      <c r="J99" s="20">
        <v>1.1000000000000001</v>
      </c>
      <c r="K99" s="20">
        <v>1.6</v>
      </c>
      <c r="L99" s="84">
        <v>1</v>
      </c>
      <c r="M99" s="20">
        <v>1.1000000000000001</v>
      </c>
      <c r="N99" s="20">
        <v>0.9</v>
      </c>
      <c r="O99" s="20">
        <v>0.5</v>
      </c>
      <c r="P99" s="20">
        <v>0.6</v>
      </c>
      <c r="Q99" s="84">
        <v>0.5</v>
      </c>
      <c r="R99" s="25"/>
      <c r="S99" s="25"/>
      <c r="T99" s="25"/>
      <c r="U99" s="25"/>
      <c r="V99" s="25"/>
      <c r="W99" s="25"/>
      <c r="X99" s="25"/>
      <c r="Y99" s="25"/>
      <c r="Z99" s="25"/>
      <c r="AA99" s="25"/>
      <c r="AB99" s="25"/>
      <c r="AC99" s="25"/>
      <c r="AD99" s="25"/>
      <c r="AE99" s="25"/>
      <c r="AF99" s="24"/>
      <c r="AG99" s="26"/>
      <c r="AH99" s="26"/>
      <c r="AI99" s="26"/>
      <c r="AJ99" s="26"/>
      <c r="AK99" s="26"/>
      <c r="AL99" s="26"/>
      <c r="AM99" s="26"/>
      <c r="AN99" s="26"/>
      <c r="AO99" s="26"/>
      <c r="AP99" s="26"/>
      <c r="AQ99" s="26"/>
      <c r="AR99" s="26"/>
      <c r="AS99" s="26"/>
      <c r="AT99" s="26"/>
    </row>
    <row r="100" spans="1:62">
      <c r="A100" s="7" t="s">
        <v>17</v>
      </c>
      <c r="B100" s="20">
        <v>5.3</v>
      </c>
      <c r="C100" s="20">
        <v>5.0999999999999996</v>
      </c>
      <c r="D100" s="20">
        <v>5.3</v>
      </c>
      <c r="E100" s="20">
        <v>6.1</v>
      </c>
      <c r="F100" s="20">
        <v>4.7</v>
      </c>
      <c r="G100" s="20">
        <v>5.8</v>
      </c>
      <c r="H100" s="20">
        <v>4.3</v>
      </c>
      <c r="I100" s="20">
        <v>5.0999999999999996</v>
      </c>
      <c r="J100" s="20">
        <v>4.3</v>
      </c>
      <c r="K100" s="20">
        <v>4.3</v>
      </c>
      <c r="L100" s="84">
        <v>4.3</v>
      </c>
      <c r="M100" s="20">
        <v>4.9000000000000004</v>
      </c>
      <c r="N100" s="20">
        <v>4.3</v>
      </c>
      <c r="O100" s="20">
        <v>3.3</v>
      </c>
      <c r="P100" s="20">
        <v>3.3</v>
      </c>
      <c r="Q100" s="84">
        <v>2.9</v>
      </c>
      <c r="R100" s="25"/>
      <c r="S100" s="25"/>
      <c r="T100" s="25"/>
      <c r="U100" s="25"/>
      <c r="V100" s="25"/>
      <c r="W100" s="25"/>
      <c r="X100" s="25"/>
      <c r="Y100" s="25"/>
      <c r="Z100" s="25"/>
      <c r="AA100" s="25"/>
      <c r="AB100" s="25"/>
      <c r="AC100" s="25"/>
      <c r="AD100" s="25"/>
      <c r="AE100" s="25"/>
      <c r="AF100" s="24"/>
      <c r="AG100" s="26"/>
      <c r="AH100" s="26"/>
      <c r="AI100" s="26"/>
      <c r="AJ100" s="26"/>
      <c r="AK100" s="26"/>
      <c r="AL100" s="26"/>
      <c r="AM100" s="26"/>
      <c r="AN100" s="26"/>
      <c r="AO100" s="26"/>
      <c r="AP100" s="26"/>
      <c r="AQ100" s="26"/>
      <c r="AR100" s="26"/>
      <c r="AS100" s="26"/>
      <c r="AT100" s="26"/>
    </row>
    <row r="101" spans="1:62">
      <c r="A101" s="7" t="s">
        <v>18</v>
      </c>
      <c r="B101" s="20">
        <v>6.8</v>
      </c>
      <c r="C101" s="20">
        <v>10.4</v>
      </c>
      <c r="D101" s="20">
        <v>6.4</v>
      </c>
      <c r="E101" s="20">
        <v>7.3</v>
      </c>
      <c r="F101" s="20">
        <v>5.8</v>
      </c>
      <c r="G101" s="20">
        <v>7.4</v>
      </c>
      <c r="H101" s="20">
        <v>5.8</v>
      </c>
      <c r="I101" s="20">
        <v>8</v>
      </c>
      <c r="J101" s="20">
        <v>5.9</v>
      </c>
      <c r="K101" s="20">
        <v>6.7</v>
      </c>
      <c r="L101" s="84">
        <v>6.4</v>
      </c>
      <c r="M101" s="20">
        <v>9.1</v>
      </c>
      <c r="N101" s="20">
        <v>6.5</v>
      </c>
      <c r="O101" s="20">
        <v>4.0999999999999996</v>
      </c>
      <c r="P101" s="20">
        <v>4.0999999999999996</v>
      </c>
      <c r="Q101" s="84">
        <v>4</v>
      </c>
      <c r="R101" s="25"/>
      <c r="S101" s="25"/>
      <c r="T101" s="25"/>
      <c r="U101" s="25"/>
      <c r="V101" s="25"/>
      <c r="W101" s="25"/>
      <c r="X101" s="25"/>
      <c r="Y101" s="25"/>
      <c r="Z101" s="25"/>
      <c r="AA101" s="25"/>
      <c r="AB101" s="25"/>
      <c r="AC101" s="25"/>
      <c r="AD101" s="25"/>
      <c r="AE101" s="25"/>
      <c r="AF101" s="24"/>
      <c r="AG101" s="26"/>
      <c r="AH101" s="26"/>
      <c r="AI101" s="26"/>
      <c r="AJ101" s="26"/>
      <c r="AK101" s="26"/>
      <c r="AL101" s="26"/>
      <c r="AM101" s="26"/>
      <c r="AN101" s="26"/>
      <c r="AO101" s="26"/>
      <c r="AP101" s="26"/>
      <c r="AQ101" s="26"/>
      <c r="AR101" s="26"/>
      <c r="AS101" s="26"/>
      <c r="AT101" s="26"/>
    </row>
    <row r="102" spans="1:62">
      <c r="A102" s="7" t="s">
        <v>19</v>
      </c>
      <c r="B102" s="20">
        <v>14.9</v>
      </c>
      <c r="C102" s="20">
        <v>16</v>
      </c>
      <c r="D102" s="20">
        <v>22.6</v>
      </c>
      <c r="E102" s="20">
        <v>18.7</v>
      </c>
      <c r="F102" s="20">
        <v>20.399999999999999</v>
      </c>
      <c r="G102" s="20">
        <v>19.5</v>
      </c>
      <c r="H102" s="20">
        <v>17.5</v>
      </c>
      <c r="I102" s="20">
        <v>14.4</v>
      </c>
      <c r="J102" s="20">
        <v>16.7</v>
      </c>
      <c r="K102" s="20">
        <v>18</v>
      </c>
      <c r="L102" s="84">
        <v>18.2</v>
      </c>
      <c r="M102" s="20">
        <v>15.8</v>
      </c>
      <c r="N102" s="20">
        <v>12</v>
      </c>
      <c r="O102" s="20">
        <v>12.1</v>
      </c>
      <c r="P102" s="20">
        <v>11.6</v>
      </c>
      <c r="Q102" s="84">
        <v>11.3</v>
      </c>
      <c r="R102" s="25"/>
      <c r="S102" s="25"/>
      <c r="T102" s="25"/>
      <c r="U102" s="25"/>
      <c r="V102" s="25"/>
      <c r="W102" s="25"/>
      <c r="X102" s="25"/>
      <c r="Y102" s="25"/>
      <c r="Z102" s="25"/>
      <c r="AA102" s="25"/>
      <c r="AB102" s="25"/>
      <c r="AC102" s="25"/>
      <c r="AD102" s="25"/>
      <c r="AE102" s="25"/>
      <c r="AF102" s="24"/>
      <c r="AG102" s="26"/>
      <c r="AH102" s="26"/>
      <c r="AI102" s="26"/>
      <c r="AJ102" s="26"/>
      <c r="AK102" s="26"/>
      <c r="AL102" s="26"/>
      <c r="AM102" s="26"/>
      <c r="AN102" s="26"/>
      <c r="AO102" s="26"/>
      <c r="AP102" s="26"/>
      <c r="AQ102" s="26"/>
      <c r="AR102" s="26"/>
      <c r="AS102" s="26"/>
      <c r="AT102" s="26"/>
    </row>
    <row r="103" spans="1:62">
      <c r="A103" s="6" t="s">
        <v>13</v>
      </c>
      <c r="L103" s="163"/>
      <c r="Q103" s="163"/>
      <c r="R103" s="24"/>
      <c r="S103" s="24"/>
      <c r="T103" s="24"/>
      <c r="U103" s="24"/>
      <c r="V103" s="24"/>
      <c r="W103" s="24"/>
      <c r="X103" s="24"/>
      <c r="Y103" s="24"/>
      <c r="Z103" s="24"/>
      <c r="AA103" s="24"/>
      <c r="AB103" s="24"/>
      <c r="AC103" s="24"/>
      <c r="AD103" s="24"/>
      <c r="AE103" s="24"/>
      <c r="AF103" s="24"/>
      <c r="AG103" s="26"/>
      <c r="AH103" s="26"/>
      <c r="AI103" s="26"/>
      <c r="AJ103" s="26"/>
      <c r="AK103" s="26"/>
      <c r="AL103" s="26"/>
      <c r="AM103" s="26"/>
      <c r="AN103" s="26"/>
      <c r="AO103" s="26"/>
      <c r="AP103" s="26"/>
      <c r="AQ103" s="26"/>
      <c r="AR103" s="26"/>
      <c r="AS103" s="26"/>
      <c r="AT103" s="26"/>
    </row>
    <row r="104" spans="1:62">
      <c r="A104" s="7" t="s">
        <v>20</v>
      </c>
      <c r="B104" s="20">
        <v>0.4</v>
      </c>
      <c r="C104" s="20">
        <v>0.4</v>
      </c>
      <c r="D104" s="20">
        <v>0.2</v>
      </c>
      <c r="E104" s="20">
        <v>0.2</v>
      </c>
      <c r="F104" s="20">
        <v>0.2</v>
      </c>
      <c r="G104" s="20">
        <v>0.3</v>
      </c>
      <c r="H104" s="20">
        <v>0.3</v>
      </c>
      <c r="I104" s="20">
        <v>0.2</v>
      </c>
      <c r="J104" s="20">
        <v>0.8</v>
      </c>
      <c r="K104" s="20">
        <v>0.9</v>
      </c>
      <c r="L104" s="84">
        <v>0.4</v>
      </c>
      <c r="M104" s="20">
        <v>0.3</v>
      </c>
      <c r="N104" s="20">
        <v>0.3</v>
      </c>
      <c r="O104" s="20">
        <v>0.1</v>
      </c>
      <c r="P104" s="20">
        <v>0.2</v>
      </c>
      <c r="Q104" s="84">
        <v>0.1</v>
      </c>
      <c r="R104" s="25"/>
      <c r="S104" s="25"/>
      <c r="T104" s="25"/>
      <c r="U104" s="25"/>
      <c r="V104" s="25"/>
      <c r="W104" s="25"/>
      <c r="X104" s="25"/>
      <c r="Y104" s="25"/>
      <c r="Z104" s="25"/>
      <c r="AA104" s="25"/>
      <c r="AB104" s="25"/>
      <c r="AC104" s="25"/>
      <c r="AD104" s="25"/>
      <c r="AE104" s="25"/>
      <c r="AF104" s="24"/>
      <c r="AG104" s="26"/>
      <c r="AH104" s="26"/>
      <c r="AI104" s="26"/>
      <c r="AJ104" s="26"/>
      <c r="AK104" s="26"/>
      <c r="AL104" s="26"/>
      <c r="AM104" s="26"/>
      <c r="AN104" s="26"/>
      <c r="AO104" s="26"/>
      <c r="AP104" s="26"/>
      <c r="AQ104" s="26"/>
      <c r="AR104" s="26"/>
      <c r="AS104" s="26"/>
      <c r="AT104" s="26"/>
    </row>
    <row r="105" spans="1:62">
      <c r="A105" s="7" t="s">
        <v>21</v>
      </c>
      <c r="B105" s="20">
        <v>0.6</v>
      </c>
      <c r="C105" s="20">
        <v>0.3</v>
      </c>
      <c r="D105" s="20">
        <v>0.2</v>
      </c>
      <c r="E105" s="20">
        <v>0.2</v>
      </c>
      <c r="F105" s="20">
        <v>0.2</v>
      </c>
      <c r="G105" s="20">
        <v>0.1</v>
      </c>
      <c r="H105" s="20">
        <v>0.2</v>
      </c>
      <c r="I105" s="20">
        <v>0.1</v>
      </c>
      <c r="J105" s="20">
        <v>0.7</v>
      </c>
      <c r="K105" s="20">
        <v>0.8</v>
      </c>
      <c r="L105" s="84">
        <v>0.3</v>
      </c>
      <c r="M105" s="20">
        <v>0.3</v>
      </c>
      <c r="N105" s="20">
        <v>0.3</v>
      </c>
      <c r="O105" s="20">
        <v>0.1</v>
      </c>
      <c r="P105" s="20">
        <v>0.1</v>
      </c>
      <c r="Q105" s="84">
        <v>0.1</v>
      </c>
      <c r="R105" s="25"/>
      <c r="S105" s="25"/>
      <c r="T105" s="25"/>
      <c r="U105" s="25"/>
      <c r="V105" s="25"/>
      <c r="W105" s="25"/>
      <c r="X105" s="25"/>
      <c r="Y105" s="25"/>
      <c r="Z105" s="25"/>
      <c r="AA105" s="25"/>
      <c r="AB105" s="25"/>
      <c r="AC105" s="25"/>
      <c r="AD105" s="25"/>
      <c r="AE105" s="25"/>
      <c r="AF105" s="24"/>
      <c r="AG105" s="26"/>
      <c r="AH105" s="26"/>
      <c r="AI105" s="26"/>
      <c r="AJ105" s="26"/>
      <c r="AK105" s="26"/>
      <c r="AL105" s="26"/>
      <c r="AM105" s="26"/>
      <c r="AN105" s="26"/>
      <c r="AO105" s="26"/>
      <c r="AP105" s="26"/>
      <c r="AQ105" s="26"/>
      <c r="AR105" s="26"/>
      <c r="AS105" s="26"/>
      <c r="AT105" s="26"/>
    </row>
    <row r="106" spans="1:62" s="9" customFormat="1" ht="15">
      <c r="A106" s="8" t="s">
        <v>14</v>
      </c>
      <c r="B106" s="45">
        <v>0.4</v>
      </c>
      <c r="C106" s="45">
        <v>0.2</v>
      </c>
      <c r="D106" s="45">
        <v>0.1</v>
      </c>
      <c r="E106" s="45">
        <v>0.1</v>
      </c>
      <c r="F106" s="45">
        <v>0.1</v>
      </c>
      <c r="G106" s="45">
        <v>0.2</v>
      </c>
      <c r="H106" s="45">
        <v>0.2</v>
      </c>
      <c r="I106" s="45">
        <v>0.1</v>
      </c>
      <c r="J106" s="45">
        <v>0.5</v>
      </c>
      <c r="K106" s="45">
        <v>0.7</v>
      </c>
      <c r="L106" s="164">
        <v>0.3</v>
      </c>
      <c r="M106" s="45">
        <v>0.2</v>
      </c>
      <c r="N106" s="45">
        <v>0.2</v>
      </c>
      <c r="O106" s="45">
        <v>0.1</v>
      </c>
      <c r="P106" s="45">
        <v>0.1</v>
      </c>
      <c r="Q106" s="142">
        <v>0.1</v>
      </c>
      <c r="R106" s="43"/>
      <c r="S106" s="43"/>
      <c r="T106" s="43"/>
      <c r="U106" s="43"/>
      <c r="V106" s="43"/>
      <c r="W106" s="43"/>
      <c r="X106" s="43"/>
      <c r="Y106" s="43"/>
      <c r="Z106" s="43"/>
      <c r="AA106" s="43"/>
      <c r="AB106" s="43"/>
      <c r="AC106" s="43"/>
      <c r="AD106" s="43"/>
      <c r="AE106" s="43"/>
      <c r="AF106" s="42"/>
      <c r="AG106" s="44"/>
      <c r="AH106" s="44"/>
      <c r="AI106" s="44"/>
      <c r="AJ106" s="44"/>
      <c r="AK106" s="44"/>
      <c r="AL106" s="44"/>
      <c r="AM106" s="44"/>
      <c r="AN106" s="44"/>
      <c r="AO106" s="44"/>
      <c r="AP106" s="44"/>
      <c r="AQ106" s="44"/>
      <c r="AR106" s="44"/>
      <c r="AS106" s="44"/>
      <c r="AT106" s="44"/>
    </row>
    <row r="107" spans="1:62" s="9" customFormat="1" ht="15">
      <c r="A107" s="17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R108" s="30"/>
      <c r="S108" s="30"/>
      <c r="T108" s="30"/>
      <c r="U108" s="30"/>
      <c r="V108" s="30"/>
      <c r="W108" s="30"/>
      <c r="X108" s="30"/>
      <c r="Y108" s="30"/>
      <c r="Z108" s="30"/>
      <c r="AA108" s="30"/>
      <c r="AB108" s="30"/>
      <c r="AC108" s="30"/>
      <c r="AD108" s="30"/>
      <c r="AE108" s="30"/>
      <c r="AF108" s="30"/>
      <c r="AG108" s="19"/>
      <c r="AH108" s="19"/>
      <c r="AI108" s="19"/>
      <c r="AJ108" s="19"/>
      <c r="AK108" s="19"/>
      <c r="AL108" s="19"/>
      <c r="AM108" s="19"/>
      <c r="AN108" s="19"/>
      <c r="AO108" s="19"/>
      <c r="AP108" s="19"/>
      <c r="AQ108" s="19"/>
      <c r="AR108" s="19"/>
      <c r="AS108" s="19"/>
      <c r="AT108" s="19"/>
    </row>
    <row r="109" spans="1:62">
      <c r="A109" s="6" t="s">
        <v>4</v>
      </c>
      <c r="R109" s="24"/>
      <c r="S109" s="24"/>
      <c r="T109" s="24"/>
      <c r="U109" s="24"/>
      <c r="V109" s="24"/>
      <c r="W109" s="24"/>
      <c r="X109" s="24"/>
      <c r="Y109" s="24"/>
      <c r="Z109" s="24"/>
      <c r="AA109" s="24"/>
      <c r="AB109" s="24"/>
      <c r="AC109" s="24"/>
      <c r="AD109" s="24"/>
      <c r="AE109" s="24"/>
      <c r="AF109" s="24"/>
      <c r="AG109" s="26"/>
      <c r="AH109" s="26"/>
      <c r="AI109" s="26"/>
      <c r="AJ109" s="26"/>
      <c r="AK109" s="26"/>
      <c r="AL109" s="26"/>
      <c r="AM109" s="26"/>
      <c r="AN109" s="26"/>
      <c r="AO109" s="26"/>
      <c r="AP109" s="26"/>
      <c r="AQ109" s="26"/>
      <c r="AR109" s="26"/>
      <c r="AS109" s="26"/>
      <c r="AT109" s="26"/>
    </row>
    <row r="110" spans="1:62">
      <c r="A110" s="7" t="s">
        <v>5</v>
      </c>
      <c r="B110" s="20">
        <v>1.7</v>
      </c>
      <c r="C110" s="20">
        <v>2.2999999999999998</v>
      </c>
      <c r="D110" s="20">
        <v>2</v>
      </c>
      <c r="E110" s="20">
        <v>2.4</v>
      </c>
      <c r="F110" s="20">
        <v>2.1</v>
      </c>
      <c r="G110" s="20">
        <v>2.1</v>
      </c>
      <c r="H110" s="20">
        <v>3.3</v>
      </c>
      <c r="I110" s="20">
        <v>2.5</v>
      </c>
      <c r="J110" s="20">
        <v>4.3</v>
      </c>
      <c r="K110" s="20">
        <v>5.4</v>
      </c>
      <c r="L110" s="84">
        <v>9.6999999999999993</v>
      </c>
      <c r="M110" s="20">
        <v>1.9</v>
      </c>
      <c r="N110" s="20">
        <v>1.4</v>
      </c>
      <c r="O110" s="20">
        <v>0.9</v>
      </c>
      <c r="P110" s="20">
        <v>0.8</v>
      </c>
      <c r="Q110" s="165">
        <v>0.8</v>
      </c>
      <c r="R110" s="25"/>
      <c r="S110" s="25"/>
      <c r="T110" s="25"/>
      <c r="U110" s="25"/>
      <c r="V110" s="25"/>
      <c r="W110" s="25"/>
      <c r="X110" s="25"/>
      <c r="Y110" s="25"/>
      <c r="Z110" s="25"/>
      <c r="AA110" s="25"/>
      <c r="AB110" s="25"/>
      <c r="AC110" s="25"/>
      <c r="AD110" s="25"/>
      <c r="AE110" s="25"/>
      <c r="AF110" s="24"/>
      <c r="AG110" s="26"/>
      <c r="AH110" s="26"/>
      <c r="AI110" s="26"/>
      <c r="AJ110" s="26"/>
      <c r="AK110" s="26"/>
      <c r="AL110" s="26"/>
      <c r="AM110" s="26"/>
      <c r="AN110" s="26"/>
      <c r="AO110" s="26"/>
      <c r="AP110" s="26"/>
      <c r="AQ110" s="26"/>
      <c r="AR110" s="26"/>
      <c r="AS110" s="26"/>
      <c r="AT110" s="26"/>
    </row>
    <row r="111" spans="1:62">
      <c r="A111" s="7" t="s">
        <v>6</v>
      </c>
      <c r="B111" s="20">
        <v>1.3</v>
      </c>
      <c r="C111" s="20">
        <v>2.5</v>
      </c>
      <c r="D111" s="20">
        <v>2.4</v>
      </c>
      <c r="E111" s="20">
        <v>2.8</v>
      </c>
      <c r="F111" s="20">
        <v>2.2999999999999998</v>
      </c>
      <c r="G111" s="20">
        <v>3.2</v>
      </c>
      <c r="H111" s="20">
        <v>2.2999999999999998</v>
      </c>
      <c r="I111" s="20">
        <v>3.5</v>
      </c>
      <c r="J111" s="20">
        <v>4.2</v>
      </c>
      <c r="K111" s="20">
        <v>5.8</v>
      </c>
      <c r="L111" s="84">
        <v>9.5</v>
      </c>
      <c r="M111" s="20">
        <v>2</v>
      </c>
      <c r="N111" s="20">
        <v>1.3</v>
      </c>
      <c r="O111" s="20">
        <v>1.1000000000000001</v>
      </c>
      <c r="P111" s="20">
        <v>0.9</v>
      </c>
      <c r="Q111" s="165">
        <v>0.9</v>
      </c>
      <c r="R111" s="25"/>
      <c r="S111" s="25"/>
      <c r="T111" s="25"/>
      <c r="U111" s="25"/>
      <c r="V111" s="25"/>
      <c r="W111" s="25"/>
      <c r="X111" s="25"/>
      <c r="Y111" s="25"/>
      <c r="Z111" s="25"/>
      <c r="AA111" s="25"/>
      <c r="AB111" s="25"/>
      <c r="AC111" s="25"/>
      <c r="AD111" s="25"/>
      <c r="AE111" s="25"/>
      <c r="AF111" s="24"/>
      <c r="AG111" s="26"/>
      <c r="AH111" s="26"/>
      <c r="AI111" s="26"/>
      <c r="AJ111" s="26"/>
      <c r="AK111" s="26"/>
      <c r="AL111" s="26"/>
      <c r="AM111" s="26"/>
      <c r="AN111" s="26"/>
      <c r="AO111" s="26"/>
      <c r="AP111" s="26"/>
      <c r="AQ111" s="26"/>
      <c r="AR111" s="26"/>
      <c r="AS111" s="26"/>
      <c r="AT111" s="26"/>
    </row>
    <row r="112" spans="1:62">
      <c r="A112" s="7" t="s">
        <v>7</v>
      </c>
      <c r="B112" s="20">
        <v>1.5</v>
      </c>
      <c r="C112" s="20">
        <v>2.9</v>
      </c>
      <c r="D112" s="20">
        <v>2.5</v>
      </c>
      <c r="E112" s="20">
        <v>2.8</v>
      </c>
      <c r="F112" s="20">
        <v>3.2</v>
      </c>
      <c r="G112" s="20">
        <v>3</v>
      </c>
      <c r="H112" s="20">
        <v>3.4</v>
      </c>
      <c r="I112" s="20">
        <v>3.2</v>
      </c>
      <c r="J112" s="20">
        <v>4.3</v>
      </c>
      <c r="K112" s="20">
        <v>6.6</v>
      </c>
      <c r="L112" s="84">
        <v>13.8</v>
      </c>
      <c r="M112" s="20">
        <v>2.5</v>
      </c>
      <c r="N112" s="20">
        <v>1.9</v>
      </c>
      <c r="O112" s="20">
        <v>1.2</v>
      </c>
      <c r="P112" s="20">
        <v>0.9</v>
      </c>
      <c r="Q112" s="165">
        <v>1</v>
      </c>
      <c r="R112" s="25"/>
      <c r="S112" s="25"/>
      <c r="T112" s="25"/>
      <c r="U112" s="25"/>
      <c r="V112" s="25"/>
      <c r="W112" s="25"/>
      <c r="X112" s="25"/>
      <c r="Y112" s="25"/>
      <c r="Z112" s="25"/>
      <c r="AA112" s="25"/>
      <c r="AB112" s="25"/>
      <c r="AC112" s="25"/>
      <c r="AD112" s="25"/>
      <c r="AE112" s="25"/>
      <c r="AF112" s="24"/>
      <c r="AG112" s="26"/>
      <c r="AH112" s="26"/>
      <c r="AI112" s="26"/>
      <c r="AJ112" s="26"/>
      <c r="AK112" s="26"/>
      <c r="AL112" s="26"/>
      <c r="AM112" s="26"/>
      <c r="AN112" s="26"/>
      <c r="AO112" s="26"/>
      <c r="AP112" s="26"/>
      <c r="AQ112" s="26"/>
      <c r="AR112" s="26"/>
      <c r="AS112" s="26"/>
      <c r="AT112" s="26"/>
    </row>
    <row r="113" spans="1:62">
      <c r="A113" s="7" t="s">
        <v>8</v>
      </c>
      <c r="B113" s="20">
        <v>3.8</v>
      </c>
      <c r="C113" s="20">
        <v>3.3</v>
      </c>
      <c r="D113" s="20">
        <v>3.3</v>
      </c>
      <c r="E113" s="20">
        <v>3.8</v>
      </c>
      <c r="F113" s="20">
        <v>3.6</v>
      </c>
      <c r="G113" s="20">
        <v>3.5</v>
      </c>
      <c r="H113" s="20">
        <v>3.4</v>
      </c>
      <c r="I113" s="20">
        <v>2.9</v>
      </c>
      <c r="J113" s="20">
        <v>4.8</v>
      </c>
      <c r="K113" s="20">
        <v>8.9</v>
      </c>
      <c r="L113" s="84">
        <v>19.8</v>
      </c>
      <c r="M113" s="20">
        <v>3.3</v>
      </c>
      <c r="N113" s="20">
        <v>2.9</v>
      </c>
      <c r="O113" s="20">
        <v>1.7</v>
      </c>
      <c r="P113" s="20">
        <v>1.6</v>
      </c>
      <c r="Q113" s="165">
        <v>1.5</v>
      </c>
      <c r="R113" s="25"/>
      <c r="S113" s="25"/>
      <c r="T113" s="25"/>
      <c r="U113" s="25"/>
      <c r="V113" s="25"/>
      <c r="W113" s="25"/>
      <c r="X113" s="25"/>
      <c r="Y113" s="25"/>
      <c r="Z113" s="25"/>
      <c r="AA113" s="25"/>
      <c r="AB113" s="25"/>
      <c r="AC113" s="25"/>
      <c r="AD113" s="25"/>
      <c r="AE113" s="25"/>
      <c r="AF113" s="24"/>
      <c r="AG113" s="26"/>
      <c r="AH113" s="26"/>
      <c r="AI113" s="26"/>
      <c r="AJ113" s="26"/>
      <c r="AK113" s="26"/>
      <c r="AL113" s="26"/>
      <c r="AM113" s="26"/>
      <c r="AN113" s="26"/>
      <c r="AO113" s="26"/>
      <c r="AP113" s="26"/>
      <c r="AQ113" s="26"/>
      <c r="AR113" s="26"/>
      <c r="AS113" s="26"/>
      <c r="AT113" s="26"/>
    </row>
    <row r="114" spans="1:62">
      <c r="A114" s="7" t="s">
        <v>9</v>
      </c>
      <c r="B114" s="20">
        <v>2.5</v>
      </c>
      <c r="C114" s="20">
        <v>2.8</v>
      </c>
      <c r="D114" s="20">
        <v>2.8</v>
      </c>
      <c r="E114" s="20">
        <v>2.6</v>
      </c>
      <c r="F114" s="20">
        <v>3.7</v>
      </c>
      <c r="G114" s="20">
        <v>3</v>
      </c>
      <c r="H114" s="20">
        <v>3.2</v>
      </c>
      <c r="I114" s="20">
        <v>3.8</v>
      </c>
      <c r="J114" s="20">
        <v>4.4000000000000004</v>
      </c>
      <c r="K114" s="20">
        <v>6.5</v>
      </c>
      <c r="L114" s="84">
        <v>14.9</v>
      </c>
      <c r="M114" s="20">
        <v>2.6</v>
      </c>
      <c r="N114" s="20">
        <v>1.7</v>
      </c>
      <c r="O114" s="20">
        <v>1.3</v>
      </c>
      <c r="P114" s="20">
        <v>1.1000000000000001</v>
      </c>
      <c r="Q114" s="165">
        <v>1.3</v>
      </c>
      <c r="R114" s="25"/>
      <c r="S114" s="25"/>
      <c r="T114" s="25"/>
      <c r="U114" s="25"/>
      <c r="V114" s="25"/>
      <c r="W114" s="25"/>
      <c r="X114" s="25"/>
      <c r="Y114" s="25"/>
      <c r="Z114" s="25"/>
      <c r="AA114" s="25"/>
      <c r="AB114" s="25"/>
      <c r="AC114" s="25"/>
      <c r="AD114" s="25"/>
      <c r="AE114" s="25"/>
      <c r="AF114" s="24"/>
      <c r="AG114" s="26"/>
      <c r="AH114" s="26"/>
      <c r="AI114" s="26"/>
      <c r="AJ114" s="26"/>
      <c r="AK114" s="26"/>
      <c r="AL114" s="26"/>
      <c r="AM114" s="26"/>
      <c r="AN114" s="26"/>
      <c r="AO114" s="26"/>
      <c r="AP114" s="26"/>
      <c r="AQ114" s="26"/>
      <c r="AR114" s="26"/>
      <c r="AS114" s="26"/>
      <c r="AT114" s="26"/>
    </row>
    <row r="115" spans="1:62">
      <c r="A115" s="7" t="s">
        <v>10</v>
      </c>
      <c r="B115" s="20">
        <v>2.8</v>
      </c>
      <c r="C115" s="20">
        <v>5.4</v>
      </c>
      <c r="D115" s="20">
        <v>5.3</v>
      </c>
      <c r="E115" s="20">
        <v>4.3</v>
      </c>
      <c r="F115" s="20">
        <v>5.7</v>
      </c>
      <c r="G115" s="20">
        <v>4.5</v>
      </c>
      <c r="H115" s="20">
        <v>4.5</v>
      </c>
      <c r="I115" s="20">
        <v>4.7</v>
      </c>
      <c r="J115" s="20">
        <v>6.7</v>
      </c>
      <c r="K115" s="20">
        <v>11.2</v>
      </c>
      <c r="L115" s="84">
        <v>24.3</v>
      </c>
      <c r="M115" s="20">
        <v>3.7</v>
      </c>
      <c r="N115" s="20">
        <v>2.2000000000000002</v>
      </c>
      <c r="O115" s="20">
        <v>1.7</v>
      </c>
      <c r="P115" s="20">
        <v>1.5</v>
      </c>
      <c r="Q115" s="165">
        <v>1.5</v>
      </c>
      <c r="R115" s="25"/>
      <c r="S115" s="25"/>
      <c r="T115" s="25"/>
      <c r="U115" s="25"/>
      <c r="V115" s="25"/>
      <c r="W115" s="25"/>
      <c r="X115" s="25"/>
      <c r="Y115" s="25"/>
      <c r="Z115" s="25"/>
      <c r="AA115" s="25"/>
      <c r="AB115" s="25"/>
      <c r="AC115" s="25"/>
      <c r="AD115" s="25"/>
      <c r="AE115" s="25"/>
      <c r="AF115" s="24"/>
      <c r="AG115" s="26"/>
      <c r="AH115" s="26"/>
      <c r="AI115" s="26"/>
      <c r="AJ115" s="26"/>
      <c r="AK115" s="26"/>
      <c r="AL115" s="26"/>
      <c r="AM115" s="26"/>
      <c r="AN115" s="26"/>
      <c r="AO115" s="26"/>
      <c r="AP115" s="26"/>
      <c r="AQ115" s="26"/>
      <c r="AR115" s="26"/>
      <c r="AS115" s="26"/>
      <c r="AT115" s="26"/>
    </row>
    <row r="116" spans="1:62">
      <c r="A116" s="7" t="s">
        <v>11</v>
      </c>
      <c r="B116" s="20">
        <v>2.8</v>
      </c>
      <c r="C116" s="20">
        <v>3.8</v>
      </c>
      <c r="D116" s="20">
        <v>1.8</v>
      </c>
      <c r="E116" s="20">
        <v>4.2</v>
      </c>
      <c r="F116" s="20">
        <v>4.0999999999999996</v>
      </c>
      <c r="G116" s="20">
        <v>4.5</v>
      </c>
      <c r="H116" s="20">
        <v>4.5</v>
      </c>
      <c r="I116" s="20">
        <v>3.3</v>
      </c>
      <c r="J116" s="20">
        <v>5.6</v>
      </c>
      <c r="K116" s="20">
        <v>7</v>
      </c>
      <c r="L116" s="84">
        <v>16.899999999999999</v>
      </c>
      <c r="M116" s="20">
        <v>3.3</v>
      </c>
      <c r="N116" s="20">
        <v>0.6</v>
      </c>
      <c r="O116" s="20">
        <v>0.4</v>
      </c>
      <c r="P116" s="20">
        <v>2.4</v>
      </c>
      <c r="Q116" s="165">
        <v>1.4</v>
      </c>
      <c r="R116" s="25"/>
      <c r="S116" s="25"/>
      <c r="T116" s="25"/>
      <c r="U116" s="25"/>
      <c r="V116" s="25"/>
      <c r="W116" s="25"/>
      <c r="X116" s="25"/>
      <c r="Y116" s="25"/>
      <c r="Z116" s="25"/>
      <c r="AA116" s="25"/>
      <c r="AB116" s="25"/>
      <c r="AC116" s="25"/>
      <c r="AD116" s="25"/>
      <c r="AE116" s="25"/>
      <c r="AF116" s="24"/>
      <c r="AG116" s="26"/>
      <c r="AH116" s="26"/>
      <c r="AI116" s="26"/>
      <c r="AJ116" s="26"/>
      <c r="AK116" s="26"/>
      <c r="AL116" s="26"/>
      <c r="AM116" s="26"/>
      <c r="AN116" s="26"/>
      <c r="AO116" s="26"/>
      <c r="AP116" s="26"/>
      <c r="AQ116" s="26"/>
      <c r="AR116" s="26"/>
      <c r="AS116" s="26"/>
      <c r="AT116" s="26"/>
    </row>
    <row r="117" spans="1:62">
      <c r="A117" s="7" t="s">
        <v>12</v>
      </c>
      <c r="B117" s="20">
        <v>4.0999999999999996</v>
      </c>
      <c r="C117" s="20">
        <v>5.4</v>
      </c>
      <c r="D117" s="20">
        <v>4</v>
      </c>
      <c r="E117" s="20">
        <v>4.3</v>
      </c>
      <c r="F117" s="20">
        <v>4.3</v>
      </c>
      <c r="G117" s="20">
        <v>6</v>
      </c>
      <c r="H117" s="20">
        <v>5.2</v>
      </c>
      <c r="I117" s="20">
        <v>6.3</v>
      </c>
      <c r="J117" s="20">
        <v>9.4</v>
      </c>
      <c r="K117" s="20">
        <v>11.2</v>
      </c>
      <c r="L117" s="84">
        <v>23.6</v>
      </c>
      <c r="M117" s="20">
        <v>6</v>
      </c>
      <c r="N117" s="20">
        <v>4.3</v>
      </c>
      <c r="O117" s="20">
        <v>1.7</v>
      </c>
      <c r="P117" s="20">
        <v>1.9</v>
      </c>
      <c r="Q117" s="165">
        <v>2</v>
      </c>
      <c r="R117" s="25"/>
      <c r="S117" s="25"/>
      <c r="T117" s="25"/>
      <c r="U117" s="25"/>
      <c r="V117" s="25"/>
      <c r="W117" s="25"/>
      <c r="X117" s="25"/>
      <c r="Y117" s="25"/>
      <c r="Z117" s="25"/>
      <c r="AA117" s="25"/>
      <c r="AB117" s="25"/>
      <c r="AC117" s="25"/>
      <c r="AD117" s="25"/>
      <c r="AE117" s="25"/>
      <c r="AF117" s="24"/>
      <c r="AG117" s="26"/>
      <c r="AH117" s="26"/>
      <c r="AI117" s="26"/>
      <c r="AJ117" s="26"/>
      <c r="AK117" s="26"/>
      <c r="AL117" s="26"/>
      <c r="AM117" s="26"/>
      <c r="AN117" s="26"/>
      <c r="AO117" s="26"/>
      <c r="AP117" s="26"/>
      <c r="AQ117" s="26"/>
      <c r="AR117" s="26"/>
      <c r="AS117" s="26"/>
      <c r="AT117" s="26"/>
    </row>
    <row r="118" spans="1:62">
      <c r="A118" s="6" t="s">
        <v>15</v>
      </c>
      <c r="B118" s="22"/>
      <c r="C118" s="22"/>
      <c r="D118" s="22"/>
      <c r="E118" s="22"/>
      <c r="F118" s="22"/>
      <c r="G118" s="22"/>
      <c r="H118" s="22"/>
      <c r="I118" s="22"/>
      <c r="J118" s="22"/>
      <c r="K118" s="22"/>
      <c r="L118" s="163"/>
      <c r="M118" s="22"/>
      <c r="N118" s="22"/>
      <c r="O118" s="22"/>
      <c r="P118" s="22"/>
      <c r="Q118" s="166"/>
      <c r="R118" s="24"/>
      <c r="S118" s="24"/>
      <c r="T118" s="24"/>
      <c r="U118" s="24"/>
      <c r="V118" s="24"/>
      <c r="W118" s="24"/>
      <c r="X118" s="24"/>
      <c r="Y118" s="24"/>
      <c r="Z118" s="24"/>
      <c r="AA118" s="24"/>
      <c r="AB118" s="24"/>
      <c r="AC118" s="24"/>
      <c r="AD118" s="24"/>
      <c r="AE118" s="24"/>
      <c r="AF118" s="24"/>
      <c r="AG118" s="26"/>
      <c r="AH118" s="26"/>
      <c r="AI118" s="26"/>
      <c r="AJ118" s="26"/>
      <c r="AK118" s="26"/>
      <c r="AL118" s="26"/>
      <c r="AM118" s="26"/>
      <c r="AN118" s="26"/>
      <c r="AO118" s="26"/>
      <c r="AP118" s="26"/>
      <c r="AQ118" s="26"/>
      <c r="AR118" s="26"/>
      <c r="AS118" s="26"/>
      <c r="AT118" s="26"/>
    </row>
    <row r="119" spans="1:62">
      <c r="A119" s="7" t="s">
        <v>16</v>
      </c>
      <c r="B119" s="20">
        <v>0.8</v>
      </c>
      <c r="C119" s="20">
        <v>1.3</v>
      </c>
      <c r="D119" s="20">
        <v>1.3</v>
      </c>
      <c r="E119" s="20">
        <v>1.7</v>
      </c>
      <c r="F119" s="20">
        <v>1.4</v>
      </c>
      <c r="G119" s="20">
        <v>1.5</v>
      </c>
      <c r="H119" s="20">
        <v>1.8</v>
      </c>
      <c r="I119" s="20">
        <v>1.7</v>
      </c>
      <c r="J119" s="20">
        <v>2.6</v>
      </c>
      <c r="K119" s="20">
        <v>3.3</v>
      </c>
      <c r="L119" s="84">
        <v>5.8</v>
      </c>
      <c r="M119" s="20">
        <v>1.1000000000000001</v>
      </c>
      <c r="N119" s="20">
        <v>0.8</v>
      </c>
      <c r="O119" s="20">
        <v>0.6</v>
      </c>
      <c r="P119" s="20">
        <v>0.5</v>
      </c>
      <c r="Q119" s="165">
        <v>0.6</v>
      </c>
      <c r="R119" s="25"/>
      <c r="S119" s="25"/>
      <c r="T119" s="25"/>
      <c r="U119" s="25"/>
      <c r="V119" s="25"/>
      <c r="W119" s="25"/>
      <c r="X119" s="25"/>
      <c r="Y119" s="25"/>
      <c r="Z119" s="25"/>
      <c r="AA119" s="25"/>
      <c r="AB119" s="25"/>
      <c r="AC119" s="25"/>
      <c r="AD119" s="25"/>
      <c r="AE119" s="25"/>
      <c r="AF119" s="24"/>
      <c r="AG119" s="26"/>
      <c r="AH119" s="26"/>
      <c r="AI119" s="26"/>
      <c r="AJ119" s="26"/>
      <c r="AK119" s="26"/>
      <c r="AL119" s="26"/>
      <c r="AM119" s="26"/>
      <c r="AN119" s="26"/>
      <c r="AO119" s="26"/>
      <c r="AP119" s="26"/>
      <c r="AQ119" s="26"/>
      <c r="AR119" s="26"/>
      <c r="AS119" s="26"/>
      <c r="AT119" s="26"/>
    </row>
    <row r="120" spans="1:62">
      <c r="A120" s="7" t="s">
        <v>17</v>
      </c>
      <c r="B120" s="20">
        <v>2.4</v>
      </c>
      <c r="C120" s="20">
        <v>1.5</v>
      </c>
      <c r="D120" s="20">
        <v>5.3</v>
      </c>
      <c r="E120" s="20">
        <v>3.9</v>
      </c>
      <c r="F120" s="20">
        <v>5.0999999999999996</v>
      </c>
      <c r="G120" s="20">
        <v>3.3</v>
      </c>
      <c r="H120" s="20">
        <v>5.0999999999999996</v>
      </c>
      <c r="I120" s="20">
        <v>2.6</v>
      </c>
      <c r="J120" s="20">
        <v>5.4</v>
      </c>
      <c r="K120" s="20">
        <v>7.1</v>
      </c>
      <c r="L120" s="84">
        <v>10.3</v>
      </c>
      <c r="M120" s="20">
        <v>0.1</v>
      </c>
      <c r="N120" s="20">
        <v>4.2</v>
      </c>
      <c r="O120" s="20">
        <v>2.6</v>
      </c>
      <c r="P120" s="20">
        <v>1.7</v>
      </c>
      <c r="Q120" s="165">
        <v>2.1</v>
      </c>
      <c r="R120" s="25"/>
      <c r="S120" s="25"/>
      <c r="T120" s="25"/>
      <c r="U120" s="25"/>
      <c r="V120" s="25"/>
      <c r="W120" s="25"/>
      <c r="X120" s="25"/>
      <c r="Y120" s="25"/>
      <c r="Z120" s="25"/>
      <c r="AA120" s="25"/>
      <c r="AB120" s="25"/>
      <c r="AC120" s="25"/>
      <c r="AD120" s="25"/>
      <c r="AE120" s="25"/>
      <c r="AF120" s="24"/>
      <c r="AG120" s="26"/>
      <c r="AH120" s="26"/>
      <c r="AI120" s="26"/>
      <c r="AJ120" s="26"/>
      <c r="AK120" s="26"/>
      <c r="AL120" s="26"/>
      <c r="AM120" s="26"/>
      <c r="AN120" s="26"/>
      <c r="AO120" s="26"/>
      <c r="AP120" s="26"/>
      <c r="AQ120" s="26"/>
      <c r="AR120" s="26"/>
      <c r="AS120" s="26"/>
      <c r="AT120" s="26"/>
    </row>
    <row r="121" spans="1:62">
      <c r="A121" s="7" t="s">
        <v>18</v>
      </c>
      <c r="B121" s="20">
        <v>1.4</v>
      </c>
      <c r="C121" s="20">
        <v>6.2</v>
      </c>
      <c r="D121" s="20">
        <v>5.6</v>
      </c>
      <c r="E121" s="20">
        <v>7.2</v>
      </c>
      <c r="F121" s="20">
        <v>2.7</v>
      </c>
      <c r="G121" s="20">
        <v>3.6</v>
      </c>
      <c r="H121" s="20">
        <v>5.2</v>
      </c>
      <c r="I121" s="20">
        <v>8</v>
      </c>
      <c r="J121" s="20">
        <v>3.6</v>
      </c>
      <c r="K121" s="20">
        <v>9.3000000000000007</v>
      </c>
      <c r="L121" s="84">
        <v>16</v>
      </c>
      <c r="M121" s="20">
        <v>6.4</v>
      </c>
      <c r="N121" s="20">
        <v>2.6</v>
      </c>
      <c r="O121" s="20">
        <v>2.7</v>
      </c>
      <c r="P121" s="20">
        <v>2.2000000000000002</v>
      </c>
      <c r="Q121" s="165">
        <v>2.5</v>
      </c>
      <c r="R121" s="25"/>
      <c r="S121" s="25"/>
      <c r="T121" s="25"/>
      <c r="U121" s="25"/>
      <c r="V121" s="25"/>
      <c r="W121" s="25"/>
      <c r="X121" s="25"/>
      <c r="Y121" s="25"/>
      <c r="Z121" s="25"/>
      <c r="AA121" s="25"/>
      <c r="AB121" s="25"/>
      <c r="AC121" s="25"/>
      <c r="AD121" s="25"/>
      <c r="AE121" s="25"/>
      <c r="AF121" s="24"/>
      <c r="AG121" s="26"/>
      <c r="AH121" s="26"/>
      <c r="AI121" s="26"/>
      <c r="AJ121" s="26"/>
      <c r="AK121" s="26"/>
      <c r="AL121" s="26"/>
      <c r="AM121" s="26"/>
      <c r="AN121" s="26"/>
      <c r="AO121" s="26"/>
      <c r="AP121" s="26"/>
      <c r="AQ121" s="26"/>
      <c r="AR121" s="26"/>
      <c r="AS121" s="26"/>
      <c r="AT121" s="26"/>
    </row>
    <row r="122" spans="1:62">
      <c r="A122" s="7" t="s">
        <v>19</v>
      </c>
      <c r="B122" s="20">
        <v>6.1</v>
      </c>
      <c r="C122" s="20">
        <v>6.7</v>
      </c>
      <c r="D122" s="20">
        <v>17</v>
      </c>
      <c r="E122" s="20">
        <v>9.4</v>
      </c>
      <c r="F122" s="20">
        <v>21.3</v>
      </c>
      <c r="G122" s="20">
        <v>16.5</v>
      </c>
      <c r="H122" s="20">
        <v>5.8</v>
      </c>
      <c r="I122" s="20">
        <v>10.9</v>
      </c>
      <c r="J122" s="20">
        <v>5</v>
      </c>
      <c r="K122" s="20">
        <v>11.9</v>
      </c>
      <c r="L122" s="84">
        <v>18.100000000000001</v>
      </c>
      <c r="M122" s="20">
        <v>5.0999999999999996</v>
      </c>
      <c r="N122" s="20">
        <v>6.2</v>
      </c>
      <c r="O122" s="20">
        <v>8.1</v>
      </c>
      <c r="P122" s="20">
        <v>7.2</v>
      </c>
      <c r="Q122" s="165">
        <v>7.6</v>
      </c>
      <c r="R122" s="25"/>
      <c r="S122" s="25"/>
      <c r="T122" s="25"/>
      <c r="U122" s="25"/>
      <c r="V122" s="25"/>
      <c r="W122" s="25"/>
      <c r="X122" s="25"/>
      <c r="Y122" s="25"/>
      <c r="Z122" s="25"/>
      <c r="AA122" s="25"/>
      <c r="AB122" s="25"/>
      <c r="AC122" s="25"/>
      <c r="AD122" s="25"/>
      <c r="AE122" s="25"/>
      <c r="AF122" s="24"/>
      <c r="AG122" s="26"/>
      <c r="AH122" s="26"/>
      <c r="AI122" s="26"/>
      <c r="AJ122" s="26"/>
      <c r="AK122" s="26"/>
      <c r="AL122" s="26"/>
      <c r="AM122" s="26"/>
      <c r="AN122" s="26"/>
      <c r="AO122" s="26"/>
      <c r="AP122" s="26"/>
      <c r="AQ122" s="26"/>
      <c r="AR122" s="26"/>
      <c r="AS122" s="26"/>
      <c r="AT122" s="26"/>
    </row>
    <row r="123" spans="1:62">
      <c r="A123" s="6" t="s">
        <v>13</v>
      </c>
      <c r="B123" s="23"/>
      <c r="C123" s="23"/>
      <c r="D123" s="23"/>
      <c r="E123" s="23"/>
      <c r="F123" s="23"/>
      <c r="G123" s="23"/>
      <c r="H123" s="23"/>
      <c r="I123" s="23"/>
      <c r="J123" s="23"/>
      <c r="K123" s="23"/>
      <c r="L123" s="163"/>
      <c r="M123" s="23"/>
      <c r="N123" s="23"/>
      <c r="O123" s="23"/>
      <c r="P123" s="23"/>
      <c r="Q123" s="166"/>
      <c r="R123" s="24"/>
      <c r="S123" s="24"/>
      <c r="T123" s="24"/>
      <c r="U123" s="24"/>
      <c r="V123" s="24"/>
      <c r="W123" s="24"/>
      <c r="X123" s="24"/>
      <c r="Y123" s="24"/>
      <c r="Z123" s="24"/>
      <c r="AA123" s="24"/>
      <c r="AB123" s="24"/>
      <c r="AC123" s="24"/>
      <c r="AD123" s="24"/>
      <c r="AE123" s="24"/>
      <c r="AF123" s="24"/>
      <c r="AG123" s="26"/>
      <c r="AH123" s="26"/>
      <c r="AI123" s="26"/>
      <c r="AJ123" s="26"/>
      <c r="AK123" s="26"/>
      <c r="AL123" s="26"/>
      <c r="AM123" s="26"/>
      <c r="AN123" s="26"/>
      <c r="AO123" s="26"/>
      <c r="AP123" s="26"/>
      <c r="AQ123" s="26"/>
      <c r="AR123" s="26"/>
      <c r="AS123" s="26"/>
      <c r="AT123" s="26"/>
    </row>
    <row r="124" spans="1:62">
      <c r="A124" s="7" t="s">
        <v>20</v>
      </c>
      <c r="B124" s="20">
        <v>0.7</v>
      </c>
      <c r="C124" s="20">
        <v>1.2</v>
      </c>
      <c r="D124" s="20">
        <v>1.3</v>
      </c>
      <c r="E124" s="20">
        <v>1.2</v>
      </c>
      <c r="F124" s="20">
        <v>1</v>
      </c>
      <c r="G124" s="20">
        <v>1.2</v>
      </c>
      <c r="H124" s="20">
        <v>1.1000000000000001</v>
      </c>
      <c r="I124" s="20">
        <v>1.3</v>
      </c>
      <c r="J124" s="20">
        <v>1.5</v>
      </c>
      <c r="K124" s="20">
        <v>2.9</v>
      </c>
      <c r="L124" s="84">
        <v>5.0999999999999996</v>
      </c>
      <c r="M124" s="20">
        <v>1</v>
      </c>
      <c r="N124" s="20">
        <v>0.7</v>
      </c>
      <c r="O124" s="20">
        <v>0.4</v>
      </c>
      <c r="P124" s="20">
        <v>0.4</v>
      </c>
      <c r="Q124" s="165">
        <v>0.5</v>
      </c>
      <c r="R124" s="25"/>
      <c r="S124" s="25"/>
      <c r="T124" s="25"/>
      <c r="U124" s="25"/>
      <c r="V124" s="25"/>
      <c r="W124" s="25"/>
      <c r="X124" s="25"/>
      <c r="Y124" s="25"/>
      <c r="Z124" s="25"/>
      <c r="AA124" s="25"/>
      <c r="AB124" s="25"/>
      <c r="AC124" s="25"/>
      <c r="AD124" s="25"/>
      <c r="AE124" s="25"/>
      <c r="AF124" s="24"/>
      <c r="AG124" s="26"/>
      <c r="AH124" s="26"/>
      <c r="AI124" s="26"/>
      <c r="AJ124" s="26"/>
      <c r="AK124" s="26"/>
      <c r="AL124" s="26"/>
      <c r="AM124" s="26"/>
      <c r="AN124" s="26"/>
      <c r="AO124" s="26"/>
      <c r="AP124" s="26"/>
      <c r="AQ124" s="26"/>
      <c r="AR124" s="26"/>
      <c r="AS124" s="26"/>
      <c r="AT124" s="26"/>
    </row>
    <row r="125" spans="1:62">
      <c r="A125" s="7" t="s">
        <v>21</v>
      </c>
      <c r="B125" s="20">
        <v>1</v>
      </c>
      <c r="C125" s="20">
        <v>1.7</v>
      </c>
      <c r="D125" s="20">
        <v>2</v>
      </c>
      <c r="E125" s="20">
        <v>2.4</v>
      </c>
      <c r="F125" s="20">
        <v>3.1</v>
      </c>
      <c r="G125" s="20">
        <v>2.4</v>
      </c>
      <c r="H125" s="20">
        <v>2.6</v>
      </c>
      <c r="I125" s="20">
        <v>2.6</v>
      </c>
      <c r="J125" s="20">
        <v>2.9</v>
      </c>
      <c r="K125" s="20">
        <v>5.3</v>
      </c>
      <c r="L125" s="84">
        <v>11.1</v>
      </c>
      <c r="M125" s="20">
        <v>1.3</v>
      </c>
      <c r="N125" s="20">
        <v>1</v>
      </c>
      <c r="O125" s="20">
        <v>1</v>
      </c>
      <c r="P125" s="20">
        <v>0.8</v>
      </c>
      <c r="Q125" s="165">
        <v>0.7</v>
      </c>
      <c r="R125" s="25"/>
      <c r="S125" s="25"/>
      <c r="T125" s="25"/>
      <c r="U125" s="25"/>
      <c r="V125" s="25"/>
      <c r="W125" s="25"/>
      <c r="X125" s="25"/>
      <c r="Y125" s="25"/>
      <c r="Z125" s="25"/>
      <c r="AA125" s="25"/>
      <c r="AB125" s="25"/>
      <c r="AC125" s="25"/>
      <c r="AD125" s="25"/>
      <c r="AE125" s="25"/>
      <c r="AF125" s="24"/>
      <c r="AG125" s="26"/>
      <c r="AH125" s="26"/>
      <c r="AI125" s="26"/>
      <c r="AJ125" s="26"/>
      <c r="AK125" s="26"/>
      <c r="AL125" s="26"/>
      <c r="AM125" s="26"/>
      <c r="AN125" s="26"/>
      <c r="AO125" s="26"/>
      <c r="AP125" s="26"/>
      <c r="AQ125" s="26"/>
      <c r="AR125" s="26"/>
      <c r="AS125" s="26"/>
      <c r="AT125" s="26"/>
    </row>
    <row r="126" spans="1:62">
      <c r="A126" s="8" t="s">
        <v>14</v>
      </c>
      <c r="B126" s="45">
        <v>0.6</v>
      </c>
      <c r="C126" s="45">
        <v>1.1000000000000001</v>
      </c>
      <c r="D126" s="45">
        <v>1.2</v>
      </c>
      <c r="E126" s="45">
        <v>1.2</v>
      </c>
      <c r="F126" s="45">
        <v>1.2</v>
      </c>
      <c r="G126" s="45">
        <v>1.4</v>
      </c>
      <c r="H126" s="45">
        <v>1.4</v>
      </c>
      <c r="I126" s="45">
        <v>1.3</v>
      </c>
      <c r="J126" s="45">
        <v>1.6</v>
      </c>
      <c r="K126" s="45">
        <v>2.6</v>
      </c>
      <c r="L126" s="164">
        <v>5.3</v>
      </c>
      <c r="M126" s="45">
        <v>0.9</v>
      </c>
      <c r="N126" s="45">
        <v>0.7</v>
      </c>
      <c r="O126" s="45">
        <v>0.4</v>
      </c>
      <c r="P126" s="45">
        <v>0.4</v>
      </c>
      <c r="Q126" s="90">
        <v>0.4</v>
      </c>
      <c r="R126" s="25"/>
      <c r="S126" s="25"/>
      <c r="T126" s="25"/>
      <c r="U126" s="25"/>
      <c r="V126" s="25"/>
      <c r="W126" s="25"/>
      <c r="X126" s="25"/>
      <c r="Y126" s="25"/>
      <c r="Z126" s="25"/>
      <c r="AA126" s="25"/>
      <c r="AB126" s="25"/>
      <c r="AC126" s="25"/>
      <c r="AD126" s="25"/>
      <c r="AE126" s="25"/>
      <c r="AF126" s="24"/>
      <c r="AG126" s="26"/>
      <c r="AH126" s="26"/>
      <c r="AI126" s="26"/>
      <c r="AJ126" s="26"/>
      <c r="AK126" s="26"/>
      <c r="AL126" s="26"/>
      <c r="AM126" s="26"/>
      <c r="AN126" s="26"/>
      <c r="AO126" s="26"/>
      <c r="AP126" s="26"/>
      <c r="AQ126" s="26"/>
      <c r="AR126" s="26"/>
      <c r="AS126" s="26"/>
      <c r="AT126" s="26"/>
    </row>
    <row r="127" spans="1:62" s="9" customFormat="1" ht="15">
      <c r="A127" s="17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0"/>
      <c r="S128" s="30"/>
      <c r="T128" s="30"/>
      <c r="U128" s="30"/>
      <c r="V128" s="30"/>
      <c r="W128" s="30"/>
      <c r="X128" s="30"/>
      <c r="Y128" s="30"/>
      <c r="Z128" s="30"/>
      <c r="AA128" s="30"/>
      <c r="AB128" s="30"/>
      <c r="AC128" s="30"/>
      <c r="AD128" s="30"/>
      <c r="AE128" s="30"/>
      <c r="AF128" s="30"/>
      <c r="AG128" s="19"/>
      <c r="AH128" s="19"/>
      <c r="AI128" s="19"/>
      <c r="AJ128" s="19"/>
      <c r="AK128" s="19"/>
      <c r="AL128" s="19"/>
      <c r="AM128" s="19"/>
      <c r="AN128" s="19"/>
      <c r="AO128" s="19"/>
      <c r="AP128" s="19"/>
      <c r="AQ128" s="19"/>
      <c r="AR128" s="19"/>
      <c r="AS128" s="19"/>
      <c r="AT128" s="19"/>
    </row>
    <row r="129" spans="1:46">
      <c r="A129" s="6" t="s">
        <v>4</v>
      </c>
      <c r="F129" s="83"/>
      <c r="R129" s="24"/>
      <c r="S129" s="24"/>
      <c r="T129" s="24"/>
      <c r="U129" s="24"/>
      <c r="V129" s="24"/>
      <c r="W129" s="24"/>
      <c r="X129" s="24"/>
      <c r="Y129" s="24"/>
      <c r="Z129" s="24"/>
      <c r="AA129" s="24"/>
      <c r="AB129" s="24"/>
      <c r="AC129" s="24"/>
      <c r="AD129" s="24"/>
      <c r="AE129" s="24"/>
      <c r="AF129" s="24"/>
      <c r="AG129" s="26"/>
      <c r="AH129" s="26"/>
      <c r="AI129" s="26"/>
      <c r="AJ129" s="26"/>
      <c r="AK129" s="26"/>
      <c r="AL129" s="26"/>
      <c r="AM129" s="26"/>
      <c r="AN129" s="26"/>
      <c r="AO129" s="26"/>
      <c r="AP129" s="26"/>
      <c r="AQ129" s="26"/>
      <c r="AR129" s="26"/>
      <c r="AS129" s="26"/>
      <c r="AT129" s="26"/>
    </row>
    <row r="130" spans="1:46">
      <c r="A130" s="7" t="s">
        <v>5</v>
      </c>
      <c r="B130" s="20">
        <v>2.9</v>
      </c>
      <c r="C130" s="20">
        <v>3.4</v>
      </c>
      <c r="D130" s="20">
        <v>2.8</v>
      </c>
      <c r="E130" s="20">
        <v>3.2</v>
      </c>
      <c r="F130" s="20">
        <v>2.7</v>
      </c>
      <c r="G130" s="20">
        <v>2.7</v>
      </c>
      <c r="H130" s="20">
        <v>4.0999999999999996</v>
      </c>
      <c r="I130" s="20">
        <v>2.9</v>
      </c>
      <c r="J130" s="20">
        <v>4.3</v>
      </c>
      <c r="K130" s="20">
        <v>3.5</v>
      </c>
      <c r="L130" s="84">
        <v>1.5</v>
      </c>
      <c r="M130" s="20">
        <v>2.8</v>
      </c>
      <c r="N130" s="20">
        <v>2.2000000000000002</v>
      </c>
      <c r="O130" s="20">
        <v>1.1000000000000001</v>
      </c>
      <c r="P130" s="20">
        <v>1</v>
      </c>
      <c r="Q130" s="84">
        <v>0.9</v>
      </c>
      <c r="R130" s="25"/>
      <c r="S130" s="25"/>
      <c r="T130" s="25"/>
      <c r="U130" s="25"/>
      <c r="V130" s="25"/>
      <c r="W130" s="25"/>
      <c r="X130" s="25"/>
      <c r="Y130" s="25"/>
      <c r="Z130" s="25"/>
      <c r="AA130" s="25"/>
      <c r="AB130" s="25"/>
      <c r="AC130" s="25"/>
      <c r="AD130" s="25"/>
      <c r="AE130" s="25"/>
      <c r="AF130" s="24"/>
      <c r="AG130" s="26"/>
      <c r="AH130" s="26"/>
      <c r="AI130" s="26"/>
      <c r="AJ130" s="26"/>
      <c r="AK130" s="26"/>
      <c r="AL130" s="26"/>
      <c r="AM130" s="26"/>
      <c r="AN130" s="26"/>
      <c r="AO130" s="26"/>
      <c r="AP130" s="26"/>
      <c r="AQ130" s="26"/>
      <c r="AR130" s="26"/>
      <c r="AS130" s="26"/>
      <c r="AT130" s="26"/>
    </row>
    <row r="131" spans="1:46">
      <c r="A131" s="7" t="s">
        <v>6</v>
      </c>
      <c r="B131" s="20">
        <v>2.2000000000000002</v>
      </c>
      <c r="C131" s="20">
        <v>3.7</v>
      </c>
      <c r="D131" s="20">
        <v>3.4</v>
      </c>
      <c r="E131" s="20">
        <v>3.7</v>
      </c>
      <c r="F131" s="20">
        <v>2.8</v>
      </c>
      <c r="G131" s="20">
        <v>3.6</v>
      </c>
      <c r="H131" s="20">
        <v>2.8</v>
      </c>
      <c r="I131" s="20">
        <v>4.0999999999999996</v>
      </c>
      <c r="J131" s="20">
        <v>4.0999999999999996</v>
      </c>
      <c r="K131" s="20">
        <v>4</v>
      </c>
      <c r="L131" s="84">
        <v>1.6</v>
      </c>
      <c r="M131" s="20">
        <v>3.1</v>
      </c>
      <c r="N131" s="20">
        <v>2.1</v>
      </c>
      <c r="O131" s="20">
        <v>1.3</v>
      </c>
      <c r="P131" s="20">
        <v>1.1000000000000001</v>
      </c>
      <c r="Q131" s="84">
        <v>1</v>
      </c>
      <c r="R131" s="25"/>
      <c r="S131" s="25"/>
      <c r="T131" s="25"/>
      <c r="U131" s="25"/>
      <c r="V131" s="25"/>
      <c r="W131" s="25"/>
      <c r="X131" s="25"/>
      <c r="Y131" s="25"/>
      <c r="Z131" s="25"/>
      <c r="AA131" s="25"/>
      <c r="AB131" s="25"/>
      <c r="AC131" s="25"/>
      <c r="AD131" s="25"/>
      <c r="AE131" s="25"/>
      <c r="AF131" s="24"/>
      <c r="AG131" s="26"/>
      <c r="AH131" s="26"/>
      <c r="AI131" s="26"/>
      <c r="AJ131" s="26"/>
      <c r="AK131" s="26"/>
      <c r="AL131" s="26"/>
      <c r="AM131" s="26"/>
      <c r="AN131" s="26"/>
      <c r="AO131" s="26"/>
      <c r="AP131" s="26"/>
      <c r="AQ131" s="26"/>
      <c r="AR131" s="26"/>
      <c r="AS131" s="26"/>
      <c r="AT131" s="26"/>
    </row>
    <row r="132" spans="1:46">
      <c r="A132" s="7" t="s">
        <v>7</v>
      </c>
      <c r="B132" s="20">
        <v>2.5</v>
      </c>
      <c r="C132" s="20">
        <v>4</v>
      </c>
      <c r="D132" s="20">
        <v>3.4</v>
      </c>
      <c r="E132" s="20">
        <v>3.7</v>
      </c>
      <c r="F132" s="20">
        <v>3.9</v>
      </c>
      <c r="G132" s="20">
        <v>3.8</v>
      </c>
      <c r="H132" s="20">
        <v>4.3</v>
      </c>
      <c r="I132" s="20">
        <v>3.8</v>
      </c>
      <c r="J132" s="20">
        <v>4.4000000000000004</v>
      </c>
      <c r="K132" s="20">
        <v>4.5</v>
      </c>
      <c r="L132" s="84">
        <v>2.5</v>
      </c>
      <c r="M132" s="20">
        <v>3.4</v>
      </c>
      <c r="N132" s="20">
        <v>2.8</v>
      </c>
      <c r="O132" s="20">
        <v>1.4</v>
      </c>
      <c r="P132" s="20">
        <v>1.2</v>
      </c>
      <c r="Q132" s="84">
        <v>1.1000000000000001</v>
      </c>
      <c r="R132" s="25"/>
      <c r="S132" s="25"/>
      <c r="T132" s="25"/>
      <c r="U132" s="25"/>
      <c r="V132" s="25"/>
      <c r="W132" s="25"/>
      <c r="X132" s="25"/>
      <c r="Y132" s="25"/>
      <c r="Z132" s="25"/>
      <c r="AA132" s="25"/>
      <c r="AB132" s="25"/>
      <c r="AC132" s="25"/>
      <c r="AD132" s="25"/>
      <c r="AE132" s="25"/>
      <c r="AF132" s="24"/>
      <c r="AG132" s="26"/>
      <c r="AH132" s="26"/>
      <c r="AI132" s="26"/>
      <c r="AJ132" s="26"/>
      <c r="AK132" s="26"/>
      <c r="AL132" s="26"/>
      <c r="AM132" s="26"/>
      <c r="AN132" s="26"/>
      <c r="AO132" s="26"/>
      <c r="AP132" s="26"/>
      <c r="AQ132" s="26"/>
      <c r="AR132" s="26"/>
      <c r="AS132" s="26"/>
      <c r="AT132" s="26"/>
    </row>
    <row r="133" spans="1:46">
      <c r="A133" s="7" t="s">
        <v>8</v>
      </c>
      <c r="B133" s="20">
        <v>6.5</v>
      </c>
      <c r="C133" s="20">
        <v>4.8</v>
      </c>
      <c r="D133" s="20">
        <v>4.4000000000000004</v>
      </c>
      <c r="E133" s="20">
        <v>4.5999999999999996</v>
      </c>
      <c r="F133" s="20">
        <v>4.3</v>
      </c>
      <c r="G133" s="20">
        <v>4.2</v>
      </c>
      <c r="H133" s="20">
        <v>4.3</v>
      </c>
      <c r="I133" s="20">
        <v>3.6</v>
      </c>
      <c r="J133" s="20">
        <v>4.5999999999999996</v>
      </c>
      <c r="K133" s="20">
        <v>5.8</v>
      </c>
      <c r="L133" s="84">
        <v>2.9</v>
      </c>
      <c r="M133" s="20">
        <v>4.5999999999999996</v>
      </c>
      <c r="N133" s="20">
        <v>4.5</v>
      </c>
      <c r="O133" s="20">
        <v>2</v>
      </c>
      <c r="P133" s="20">
        <v>1.9</v>
      </c>
      <c r="Q133" s="84">
        <v>1.6</v>
      </c>
      <c r="R133" s="25"/>
      <c r="S133" s="25"/>
      <c r="T133" s="25"/>
      <c r="U133" s="25"/>
      <c r="V133" s="25"/>
      <c r="W133" s="25"/>
      <c r="X133" s="25"/>
      <c r="Y133" s="25"/>
      <c r="Z133" s="25"/>
      <c r="AA133" s="25"/>
      <c r="AB133" s="25"/>
      <c r="AC133" s="25"/>
      <c r="AD133" s="25"/>
      <c r="AE133" s="25"/>
      <c r="AF133" s="24"/>
      <c r="AG133" s="26"/>
      <c r="AH133" s="26"/>
      <c r="AI133" s="26"/>
      <c r="AJ133" s="26"/>
      <c r="AK133" s="26"/>
      <c r="AL133" s="26"/>
      <c r="AM133" s="26"/>
      <c r="AN133" s="26"/>
      <c r="AO133" s="26"/>
      <c r="AP133" s="26"/>
      <c r="AQ133" s="26"/>
      <c r="AR133" s="26"/>
      <c r="AS133" s="26"/>
      <c r="AT133" s="26"/>
    </row>
    <row r="134" spans="1:46">
      <c r="A134" s="7" t="s">
        <v>9</v>
      </c>
      <c r="B134" s="20">
        <v>4.0999999999999996</v>
      </c>
      <c r="C134" s="20">
        <v>4.2</v>
      </c>
      <c r="D134" s="20">
        <v>4.2</v>
      </c>
      <c r="E134" s="20">
        <v>3.4</v>
      </c>
      <c r="F134" s="20">
        <v>4.5999999999999996</v>
      </c>
      <c r="G134" s="20">
        <v>3.7</v>
      </c>
      <c r="H134" s="20">
        <v>4</v>
      </c>
      <c r="I134" s="20">
        <v>4.7</v>
      </c>
      <c r="J134" s="20">
        <v>4.5</v>
      </c>
      <c r="K134" s="20">
        <v>4.3</v>
      </c>
      <c r="L134" s="84">
        <v>3.5</v>
      </c>
      <c r="M134" s="20">
        <v>4</v>
      </c>
      <c r="N134" s="20">
        <v>2.8</v>
      </c>
      <c r="O134" s="20">
        <v>1.6</v>
      </c>
      <c r="P134" s="20">
        <v>1.4</v>
      </c>
      <c r="Q134" s="84">
        <v>1.5</v>
      </c>
      <c r="R134" s="25"/>
      <c r="S134" s="25"/>
      <c r="T134" s="25"/>
      <c r="U134" s="25"/>
      <c r="V134" s="25"/>
      <c r="W134" s="25"/>
      <c r="X134" s="25"/>
      <c r="Y134" s="25"/>
      <c r="Z134" s="25"/>
      <c r="AA134" s="25"/>
      <c r="AB134" s="25"/>
      <c r="AC134" s="25"/>
      <c r="AD134" s="25"/>
      <c r="AE134" s="25"/>
      <c r="AF134" s="24"/>
      <c r="AG134" s="26"/>
      <c r="AH134" s="26"/>
      <c r="AI134" s="26"/>
      <c r="AJ134" s="26"/>
      <c r="AK134" s="26"/>
      <c r="AL134" s="26"/>
      <c r="AM134" s="26"/>
      <c r="AN134" s="26"/>
      <c r="AO134" s="26"/>
      <c r="AP134" s="26"/>
      <c r="AQ134" s="26"/>
      <c r="AR134" s="26"/>
      <c r="AS134" s="26"/>
      <c r="AT134" s="26"/>
    </row>
    <row r="135" spans="1:46">
      <c r="A135" s="7" t="s">
        <v>10</v>
      </c>
      <c r="B135" s="20">
        <v>4.9000000000000004</v>
      </c>
      <c r="C135" s="20">
        <v>7</v>
      </c>
      <c r="D135" s="20">
        <v>6.6</v>
      </c>
      <c r="E135" s="20">
        <v>5.2</v>
      </c>
      <c r="F135" s="20">
        <v>6.5</v>
      </c>
      <c r="G135" s="20">
        <v>5.2</v>
      </c>
      <c r="H135" s="20">
        <v>4.7</v>
      </c>
      <c r="I135" s="20">
        <v>5</v>
      </c>
      <c r="J135" s="20">
        <v>6.4</v>
      </c>
      <c r="K135" s="20">
        <v>5.8</v>
      </c>
      <c r="L135" s="84">
        <v>3.8</v>
      </c>
      <c r="M135" s="20">
        <v>5.0999999999999996</v>
      </c>
      <c r="N135" s="20">
        <v>3.3</v>
      </c>
      <c r="O135" s="20">
        <v>1.8</v>
      </c>
      <c r="P135" s="20">
        <v>1.7</v>
      </c>
      <c r="Q135" s="84">
        <v>1.5</v>
      </c>
      <c r="R135" s="25"/>
      <c r="S135" s="25"/>
      <c r="T135" s="25"/>
      <c r="U135" s="25"/>
      <c r="V135" s="25"/>
      <c r="W135" s="25"/>
      <c r="X135" s="25"/>
      <c r="Y135" s="25"/>
      <c r="Z135" s="25"/>
      <c r="AA135" s="25"/>
      <c r="AB135" s="25"/>
      <c r="AC135" s="25"/>
      <c r="AD135" s="25"/>
      <c r="AE135" s="25"/>
      <c r="AF135" s="24"/>
      <c r="AG135" s="26"/>
      <c r="AH135" s="26"/>
      <c r="AI135" s="26"/>
      <c r="AJ135" s="26"/>
      <c r="AK135" s="26"/>
      <c r="AL135" s="26"/>
      <c r="AM135" s="26"/>
      <c r="AN135" s="26"/>
      <c r="AO135" s="26"/>
      <c r="AP135" s="26"/>
      <c r="AQ135" s="26"/>
      <c r="AR135" s="26"/>
      <c r="AS135" s="26"/>
      <c r="AT135" s="26"/>
    </row>
    <row r="136" spans="1:46">
      <c r="A136" s="7" t="s">
        <v>11</v>
      </c>
      <c r="B136" s="20">
        <v>4.8</v>
      </c>
      <c r="C136" s="20">
        <v>5.7</v>
      </c>
      <c r="D136" s="20">
        <v>2.9</v>
      </c>
      <c r="E136" s="20">
        <v>6</v>
      </c>
      <c r="F136" s="20">
        <v>5.7</v>
      </c>
      <c r="G136" s="20">
        <v>7.1</v>
      </c>
      <c r="H136" s="20">
        <v>6.8</v>
      </c>
      <c r="I136" s="20">
        <v>5.6</v>
      </c>
      <c r="J136" s="20">
        <v>8.1</v>
      </c>
      <c r="K136" s="20">
        <v>8.9</v>
      </c>
      <c r="L136" s="84">
        <v>8.6</v>
      </c>
      <c r="M136" s="20">
        <v>4.9000000000000004</v>
      </c>
      <c r="N136" s="20">
        <v>1</v>
      </c>
      <c r="O136" s="20">
        <v>0.6</v>
      </c>
      <c r="P136" s="20">
        <v>3.6644160000000001</v>
      </c>
      <c r="Q136" s="84">
        <v>2</v>
      </c>
      <c r="R136" s="25"/>
      <c r="S136" s="25"/>
      <c r="T136" s="25"/>
      <c r="U136" s="25"/>
      <c r="V136" s="25"/>
      <c r="W136" s="25"/>
      <c r="X136" s="25"/>
      <c r="Y136" s="25"/>
      <c r="Z136" s="25"/>
      <c r="AA136" s="25"/>
      <c r="AB136" s="25"/>
      <c r="AC136" s="25"/>
      <c r="AD136" s="25"/>
      <c r="AE136" s="25"/>
      <c r="AF136" s="24"/>
      <c r="AG136" s="26"/>
      <c r="AH136" s="26"/>
      <c r="AI136" s="26"/>
      <c r="AJ136" s="26"/>
      <c r="AK136" s="26"/>
      <c r="AL136" s="26"/>
      <c r="AM136" s="26"/>
      <c r="AN136" s="26"/>
      <c r="AO136" s="26"/>
      <c r="AP136" s="26"/>
      <c r="AQ136" s="26"/>
      <c r="AR136" s="26"/>
      <c r="AS136" s="26"/>
      <c r="AT136" s="26"/>
    </row>
    <row r="137" spans="1:46">
      <c r="A137" s="7" t="s">
        <v>12</v>
      </c>
      <c r="B137" s="20">
        <v>7</v>
      </c>
      <c r="C137" s="20">
        <v>9.1</v>
      </c>
      <c r="D137" s="20">
        <v>6.5</v>
      </c>
      <c r="E137" s="20">
        <v>6.6</v>
      </c>
      <c r="F137" s="20">
        <v>6.1</v>
      </c>
      <c r="G137" s="20">
        <v>7.9</v>
      </c>
      <c r="H137" s="20">
        <v>7.6</v>
      </c>
      <c r="I137" s="20">
        <v>8.5</v>
      </c>
      <c r="J137" s="20">
        <v>11.1</v>
      </c>
      <c r="K137" s="20">
        <v>10.199999999999999</v>
      </c>
      <c r="L137" s="84">
        <v>5.0999999999999996</v>
      </c>
      <c r="M137" s="20">
        <v>9.3000000000000007</v>
      </c>
      <c r="N137" s="20">
        <v>7.3</v>
      </c>
      <c r="O137" s="20">
        <v>2.2999999999999998</v>
      </c>
      <c r="P137" s="20">
        <v>2.8</v>
      </c>
      <c r="Q137" s="84">
        <v>2.7</v>
      </c>
      <c r="R137" s="25"/>
      <c r="S137" s="25"/>
      <c r="T137" s="25"/>
      <c r="U137" s="25"/>
      <c r="V137" s="25"/>
      <c r="W137" s="25"/>
      <c r="X137" s="25"/>
      <c r="Y137" s="25"/>
      <c r="Z137" s="25"/>
      <c r="AA137" s="25"/>
      <c r="AB137" s="25"/>
      <c r="AC137" s="25"/>
      <c r="AD137" s="25"/>
      <c r="AE137" s="25"/>
      <c r="AF137" s="24"/>
      <c r="AG137" s="26"/>
      <c r="AH137" s="26"/>
      <c r="AI137" s="26"/>
      <c r="AJ137" s="26"/>
      <c r="AK137" s="26"/>
      <c r="AL137" s="26"/>
      <c r="AM137" s="26"/>
      <c r="AN137" s="26"/>
      <c r="AO137" s="26"/>
      <c r="AP137" s="26"/>
      <c r="AQ137" s="26"/>
      <c r="AR137" s="26"/>
      <c r="AS137" s="26"/>
      <c r="AT137" s="26"/>
    </row>
    <row r="138" spans="1:46">
      <c r="A138" s="6" t="s">
        <v>15</v>
      </c>
      <c r="B138" s="22"/>
      <c r="C138" s="22"/>
      <c r="D138" s="22"/>
      <c r="E138" s="22"/>
      <c r="F138" s="22"/>
      <c r="G138" s="22"/>
      <c r="H138" s="22"/>
      <c r="I138" s="22"/>
      <c r="J138" s="22"/>
      <c r="K138" s="22"/>
      <c r="L138" s="163"/>
      <c r="M138" s="22"/>
      <c r="N138" s="22"/>
      <c r="O138" s="22"/>
      <c r="P138" s="22"/>
      <c r="Q138" s="163"/>
      <c r="R138" s="24"/>
      <c r="S138" s="24"/>
      <c r="T138" s="24"/>
      <c r="U138" s="24"/>
      <c r="V138" s="24"/>
      <c r="W138" s="24"/>
      <c r="X138" s="24"/>
      <c r="Y138" s="24"/>
      <c r="Z138" s="24"/>
      <c r="AA138" s="24"/>
      <c r="AB138" s="24"/>
      <c r="AC138" s="24"/>
      <c r="AD138" s="24"/>
      <c r="AE138" s="24"/>
      <c r="AF138" s="24"/>
      <c r="AG138" s="26"/>
      <c r="AH138" s="26"/>
      <c r="AI138" s="26"/>
      <c r="AJ138" s="26"/>
      <c r="AK138" s="26"/>
      <c r="AL138" s="26"/>
      <c r="AM138" s="26"/>
      <c r="AN138" s="26"/>
      <c r="AO138" s="26"/>
      <c r="AP138" s="26"/>
      <c r="AQ138" s="26"/>
      <c r="AR138" s="26"/>
      <c r="AS138" s="26"/>
      <c r="AT138" s="26"/>
    </row>
    <row r="139" spans="1:46">
      <c r="A139" s="7" t="s">
        <v>16</v>
      </c>
      <c r="B139" s="20">
        <v>1.5</v>
      </c>
      <c r="C139" s="20">
        <v>1.9</v>
      </c>
      <c r="D139" s="20">
        <v>1.9</v>
      </c>
      <c r="E139" s="20">
        <v>2.2000000000000002</v>
      </c>
      <c r="F139" s="20">
        <v>1.8</v>
      </c>
      <c r="G139" s="20">
        <v>1.9</v>
      </c>
      <c r="H139" s="20">
        <v>2.2000000000000002</v>
      </c>
      <c r="I139" s="20">
        <v>2</v>
      </c>
      <c r="J139" s="20">
        <v>2.6</v>
      </c>
      <c r="K139" s="20">
        <v>2.2999999999999998</v>
      </c>
      <c r="L139" s="84">
        <v>0.9</v>
      </c>
      <c r="M139" s="20">
        <v>1.6</v>
      </c>
      <c r="N139" s="20">
        <v>1.3</v>
      </c>
      <c r="O139" s="20">
        <v>0.7</v>
      </c>
      <c r="P139" s="20">
        <v>0.7</v>
      </c>
      <c r="Q139" s="84">
        <v>0.7</v>
      </c>
      <c r="R139" s="25"/>
      <c r="S139" s="25"/>
      <c r="T139" s="25"/>
      <c r="U139" s="25"/>
      <c r="V139" s="25"/>
      <c r="W139" s="25"/>
      <c r="X139" s="25"/>
      <c r="Y139" s="25"/>
      <c r="Z139" s="25"/>
      <c r="AA139" s="25"/>
      <c r="AB139" s="25"/>
      <c r="AC139" s="25"/>
      <c r="AD139" s="25"/>
      <c r="AE139" s="25"/>
      <c r="AF139" s="24"/>
      <c r="AG139" s="26"/>
      <c r="AH139" s="26"/>
      <c r="AI139" s="26"/>
      <c r="AJ139" s="26"/>
      <c r="AK139" s="26"/>
      <c r="AL139" s="26"/>
      <c r="AM139" s="26"/>
      <c r="AN139" s="26"/>
      <c r="AO139" s="26"/>
      <c r="AP139" s="26"/>
      <c r="AQ139" s="26"/>
      <c r="AR139" s="26"/>
      <c r="AS139" s="26"/>
      <c r="AT139" s="26"/>
    </row>
    <row r="140" spans="1:46">
      <c r="A140" s="7" t="s">
        <v>17</v>
      </c>
      <c r="B140" s="20">
        <v>3.9</v>
      </c>
      <c r="C140" s="20">
        <v>2</v>
      </c>
      <c r="D140" s="20">
        <v>6.4</v>
      </c>
      <c r="E140" s="20">
        <v>4.8</v>
      </c>
      <c r="F140" s="20">
        <v>6.1</v>
      </c>
      <c r="G140" s="20">
        <v>3.8</v>
      </c>
      <c r="H140" s="20">
        <v>5.9</v>
      </c>
      <c r="I140" s="20">
        <v>2.9</v>
      </c>
      <c r="J140" s="20">
        <v>5.0999999999999996</v>
      </c>
      <c r="K140" s="20">
        <v>3.9</v>
      </c>
      <c r="L140" s="84">
        <v>1.9</v>
      </c>
      <c r="M140" s="20">
        <v>0.2</v>
      </c>
      <c r="N140" s="20">
        <v>6.0999119999999998</v>
      </c>
      <c r="O140" s="20">
        <v>2.7</v>
      </c>
      <c r="P140" s="20">
        <v>1.9</v>
      </c>
      <c r="Q140" s="84">
        <v>2.1</v>
      </c>
      <c r="R140" s="25"/>
      <c r="S140" s="25"/>
      <c r="T140" s="25"/>
      <c r="U140" s="25"/>
      <c r="V140" s="25"/>
      <c r="W140" s="25"/>
      <c r="X140" s="25"/>
      <c r="Y140" s="25"/>
      <c r="Z140" s="25"/>
      <c r="AA140" s="25"/>
      <c r="AB140" s="25"/>
      <c r="AC140" s="25"/>
      <c r="AD140" s="25"/>
      <c r="AE140" s="25"/>
      <c r="AF140" s="24"/>
      <c r="AG140" s="26"/>
      <c r="AH140" s="26"/>
      <c r="AI140" s="26"/>
      <c r="AJ140" s="26"/>
      <c r="AK140" s="26"/>
      <c r="AL140" s="26"/>
      <c r="AM140" s="26"/>
      <c r="AN140" s="26"/>
      <c r="AO140" s="26"/>
      <c r="AP140" s="26"/>
      <c r="AQ140" s="26"/>
      <c r="AR140" s="26"/>
      <c r="AS140" s="26"/>
      <c r="AT140" s="26"/>
    </row>
    <row r="141" spans="1:46">
      <c r="A141" s="7" t="s">
        <v>18</v>
      </c>
      <c r="B141" s="20">
        <v>2.2999999999999998</v>
      </c>
      <c r="C141" s="20">
        <v>8.1</v>
      </c>
      <c r="D141" s="20">
        <v>7</v>
      </c>
      <c r="E141" s="20">
        <v>7.9</v>
      </c>
      <c r="F141" s="20">
        <v>3.1</v>
      </c>
      <c r="G141" s="20">
        <v>4.4000000000000004</v>
      </c>
      <c r="H141" s="20">
        <v>6.5</v>
      </c>
      <c r="I141" s="20">
        <v>10.160639999999999</v>
      </c>
      <c r="J141" s="20">
        <v>3.9</v>
      </c>
      <c r="K141" s="20">
        <v>7</v>
      </c>
      <c r="L141" s="84">
        <v>3.5</v>
      </c>
      <c r="M141" s="20">
        <v>8.6999999999999993</v>
      </c>
      <c r="N141" s="20">
        <v>4</v>
      </c>
      <c r="O141" s="20">
        <v>3</v>
      </c>
      <c r="P141" s="20">
        <v>2.7</v>
      </c>
      <c r="Q141" s="84">
        <v>2.7</v>
      </c>
      <c r="R141" s="25"/>
      <c r="S141" s="25"/>
      <c r="T141" s="25"/>
      <c r="U141" s="25"/>
      <c r="V141" s="25"/>
      <c r="W141" s="25"/>
      <c r="X141" s="25"/>
      <c r="Y141" s="25"/>
      <c r="Z141" s="25"/>
      <c r="AA141" s="25"/>
      <c r="AB141" s="25"/>
      <c r="AC141" s="25"/>
      <c r="AD141" s="25"/>
      <c r="AE141" s="25"/>
      <c r="AF141" s="24"/>
      <c r="AG141" s="26"/>
      <c r="AH141" s="26"/>
      <c r="AI141" s="26"/>
      <c r="AJ141" s="26"/>
      <c r="AK141" s="26"/>
      <c r="AL141" s="26"/>
      <c r="AM141" s="26"/>
      <c r="AN141" s="26"/>
      <c r="AO141" s="26"/>
      <c r="AP141" s="26"/>
      <c r="AQ141" s="26"/>
      <c r="AR141" s="26"/>
      <c r="AS141" s="26"/>
      <c r="AT141" s="26"/>
    </row>
    <row r="142" spans="1:46">
      <c r="A142" s="7" t="s">
        <v>19</v>
      </c>
      <c r="B142" s="20">
        <v>10.1</v>
      </c>
      <c r="C142" s="20">
        <v>9.6999999999999993</v>
      </c>
      <c r="D142" s="20">
        <v>21.2</v>
      </c>
      <c r="E142" s="20">
        <v>11.3</v>
      </c>
      <c r="F142" s="20">
        <v>26.7</v>
      </c>
      <c r="G142" s="20">
        <v>22</v>
      </c>
      <c r="H142" s="20">
        <v>8.5</v>
      </c>
      <c r="I142" s="20">
        <v>15.6</v>
      </c>
      <c r="J142" s="20">
        <v>6.7</v>
      </c>
      <c r="K142" s="20">
        <v>10.199999999999999</v>
      </c>
      <c r="L142" s="84">
        <v>8.6</v>
      </c>
      <c r="M142" s="20">
        <v>7.7</v>
      </c>
      <c r="N142" s="20">
        <v>9.6</v>
      </c>
      <c r="O142" s="20">
        <v>10.199999999999999</v>
      </c>
      <c r="P142" s="20">
        <v>9.4</v>
      </c>
      <c r="Q142" s="84">
        <v>9.1999999999999993</v>
      </c>
      <c r="R142" s="25"/>
      <c r="S142" s="25"/>
      <c r="T142" s="25"/>
      <c r="U142" s="25"/>
      <c r="V142" s="25"/>
      <c r="W142" s="25"/>
      <c r="X142" s="25"/>
      <c r="Y142" s="25"/>
      <c r="Z142" s="25"/>
      <c r="AA142" s="25"/>
      <c r="AB142" s="25"/>
      <c r="AC142" s="25"/>
      <c r="AD142" s="25"/>
      <c r="AE142" s="25"/>
      <c r="AF142" s="24"/>
      <c r="AG142" s="26"/>
      <c r="AH142" s="26"/>
      <c r="AI142" s="26"/>
      <c r="AJ142" s="26"/>
      <c r="AK142" s="26"/>
      <c r="AL142" s="26"/>
      <c r="AM142" s="26"/>
      <c r="AN142" s="26"/>
      <c r="AO142" s="26"/>
      <c r="AP142" s="26"/>
      <c r="AQ142" s="26"/>
      <c r="AR142" s="26"/>
      <c r="AS142" s="26"/>
      <c r="AT142" s="26"/>
    </row>
    <row r="143" spans="1:46">
      <c r="A143" s="6" t="s">
        <v>13</v>
      </c>
      <c r="B143" s="23"/>
      <c r="C143" s="23"/>
      <c r="D143" s="23"/>
      <c r="E143" s="23"/>
      <c r="F143" s="23"/>
      <c r="G143" s="23"/>
      <c r="H143" s="23"/>
      <c r="I143" s="23"/>
      <c r="J143" s="23"/>
      <c r="K143" s="23"/>
      <c r="L143" s="163"/>
      <c r="M143" s="23"/>
      <c r="N143" s="23"/>
      <c r="O143" s="23"/>
      <c r="P143" s="23"/>
      <c r="Q143" s="163"/>
      <c r="R143" s="24"/>
      <c r="S143" s="24"/>
      <c r="T143" s="24"/>
      <c r="U143" s="24"/>
      <c r="V143" s="24"/>
      <c r="W143" s="24"/>
      <c r="X143" s="24"/>
      <c r="Y143" s="24"/>
      <c r="Z143" s="24"/>
      <c r="AA143" s="24"/>
      <c r="AB143" s="24"/>
      <c r="AC143" s="24"/>
      <c r="AD143" s="24"/>
      <c r="AE143" s="27"/>
      <c r="AF143" s="24"/>
      <c r="AG143" s="26"/>
      <c r="AH143" s="26"/>
      <c r="AI143" s="26"/>
      <c r="AJ143" s="26"/>
      <c r="AK143" s="26"/>
      <c r="AL143" s="26"/>
      <c r="AM143" s="26"/>
      <c r="AN143" s="26"/>
      <c r="AO143" s="26"/>
      <c r="AP143" s="26"/>
      <c r="AQ143" s="26"/>
      <c r="AR143" s="26"/>
      <c r="AS143" s="26"/>
      <c r="AT143" s="26"/>
    </row>
    <row r="144" spans="1:46">
      <c r="A144" s="7" t="s">
        <v>20</v>
      </c>
      <c r="B144" s="20">
        <v>1.1000000000000001</v>
      </c>
      <c r="C144" s="20">
        <v>1.8</v>
      </c>
      <c r="D144" s="20">
        <v>2.1</v>
      </c>
      <c r="E144" s="20">
        <v>2</v>
      </c>
      <c r="F144" s="20">
        <v>1.6</v>
      </c>
      <c r="G144" s="20">
        <v>1.9</v>
      </c>
      <c r="H144" s="20">
        <v>1.7</v>
      </c>
      <c r="I144" s="20">
        <v>2</v>
      </c>
      <c r="J144" s="20">
        <v>2</v>
      </c>
      <c r="K144" s="20">
        <v>2.7</v>
      </c>
      <c r="L144" s="84">
        <v>1.4</v>
      </c>
      <c r="M144" s="20">
        <v>1.5</v>
      </c>
      <c r="N144" s="20">
        <v>1.2</v>
      </c>
      <c r="O144" s="20">
        <v>0.6</v>
      </c>
      <c r="P144" s="20">
        <v>0.6</v>
      </c>
      <c r="Q144" s="84">
        <v>0.7</v>
      </c>
      <c r="R144" s="25"/>
      <c r="S144" s="25"/>
      <c r="T144" s="25"/>
      <c r="U144" s="25"/>
      <c r="V144" s="25"/>
      <c r="W144" s="25"/>
      <c r="X144" s="25"/>
      <c r="Y144" s="25"/>
      <c r="Z144" s="25"/>
      <c r="AA144" s="25"/>
      <c r="AB144" s="25"/>
      <c r="AC144" s="25"/>
      <c r="AD144" s="25"/>
      <c r="AE144" s="25"/>
      <c r="AF144" s="24"/>
      <c r="AG144" s="26"/>
      <c r="AH144" s="26"/>
      <c r="AI144" s="26"/>
      <c r="AJ144" s="26"/>
      <c r="AK144" s="26"/>
      <c r="AL144" s="26"/>
      <c r="AM144" s="26"/>
      <c r="AN144" s="26"/>
      <c r="AO144" s="26"/>
      <c r="AP144" s="26"/>
      <c r="AQ144" s="26"/>
      <c r="AR144" s="26"/>
      <c r="AS144" s="26"/>
      <c r="AT144" s="26"/>
    </row>
    <row r="145" spans="1:46">
      <c r="A145" s="7" t="s">
        <v>21</v>
      </c>
      <c r="B145" s="20">
        <v>1.8</v>
      </c>
      <c r="C145" s="20">
        <v>2.4</v>
      </c>
      <c r="D145" s="20">
        <v>2.4</v>
      </c>
      <c r="E145" s="20">
        <v>2.2999999999999998</v>
      </c>
      <c r="F145" s="20">
        <v>2.6</v>
      </c>
      <c r="G145" s="20">
        <v>2</v>
      </c>
      <c r="H145" s="20">
        <v>2.4</v>
      </c>
      <c r="I145" s="20">
        <v>2.2999999999999998</v>
      </c>
      <c r="J145" s="20">
        <v>2</v>
      </c>
      <c r="K145" s="20">
        <v>2.2000000000000002</v>
      </c>
      <c r="L145" s="84">
        <v>1</v>
      </c>
      <c r="M145" s="20">
        <v>1.8</v>
      </c>
      <c r="N145" s="20">
        <v>1.5</v>
      </c>
      <c r="O145" s="20">
        <v>0.9</v>
      </c>
      <c r="P145" s="20">
        <v>0.8</v>
      </c>
      <c r="Q145" s="84">
        <v>0.6</v>
      </c>
      <c r="R145" s="25"/>
      <c r="S145" s="25"/>
      <c r="T145" s="25"/>
      <c r="U145" s="25"/>
      <c r="V145" s="25"/>
      <c r="W145" s="25"/>
      <c r="X145" s="25"/>
      <c r="Y145" s="25"/>
      <c r="Z145" s="25"/>
      <c r="AA145" s="25"/>
      <c r="AB145" s="25"/>
      <c r="AC145" s="25"/>
      <c r="AD145" s="25"/>
      <c r="AE145" s="25"/>
      <c r="AF145" s="24"/>
      <c r="AG145" s="26"/>
      <c r="AH145" s="26"/>
      <c r="AI145" s="26"/>
      <c r="AJ145" s="26"/>
      <c r="AK145" s="26"/>
      <c r="AL145" s="26"/>
      <c r="AM145" s="26"/>
      <c r="AN145" s="26"/>
      <c r="AO145" s="26"/>
      <c r="AP145" s="26"/>
      <c r="AQ145" s="26"/>
      <c r="AR145" s="26"/>
      <c r="AS145" s="26"/>
      <c r="AT145" s="26"/>
    </row>
    <row r="146" spans="1:46">
      <c r="A146" s="140" t="s">
        <v>14</v>
      </c>
      <c r="B146" s="142">
        <v>1.1000000000000001</v>
      </c>
      <c r="C146" s="142">
        <v>1.6</v>
      </c>
      <c r="D146" s="142">
        <v>1.6</v>
      </c>
      <c r="E146" s="142">
        <v>1.6</v>
      </c>
      <c r="F146" s="142">
        <v>1.5</v>
      </c>
      <c r="G146" s="142">
        <v>1.7</v>
      </c>
      <c r="H146" s="142">
        <v>1.7</v>
      </c>
      <c r="I146" s="142">
        <v>1.6</v>
      </c>
      <c r="J146" s="142">
        <v>1.6</v>
      </c>
      <c r="K146" s="142">
        <v>1.8</v>
      </c>
      <c r="L146" s="164">
        <v>0.9</v>
      </c>
      <c r="M146" s="142">
        <v>1.4</v>
      </c>
      <c r="N146" s="142">
        <v>1</v>
      </c>
      <c r="O146" s="142">
        <v>0.5</v>
      </c>
      <c r="P146" s="142">
        <v>0.5</v>
      </c>
      <c r="Q146" s="142">
        <v>0.5</v>
      </c>
      <c r="R146" s="25"/>
      <c r="S146" s="25"/>
      <c r="T146" s="25"/>
      <c r="U146" s="25"/>
      <c r="V146" s="25"/>
      <c r="W146" s="25"/>
      <c r="X146" s="25"/>
      <c r="Y146" s="25"/>
      <c r="Z146" s="25"/>
      <c r="AA146" s="25"/>
      <c r="AB146" s="25"/>
      <c r="AC146" s="25"/>
      <c r="AD146" s="25"/>
      <c r="AE146" s="25"/>
      <c r="AF146" s="24"/>
      <c r="AG146" s="26"/>
      <c r="AH146" s="26"/>
      <c r="AI146" s="26"/>
      <c r="AJ146" s="26"/>
      <c r="AK146" s="26"/>
      <c r="AL146" s="26"/>
      <c r="AM146" s="26"/>
      <c r="AN146" s="26"/>
      <c r="AO146" s="26"/>
      <c r="AP146" s="26"/>
      <c r="AQ146" s="26"/>
      <c r="AR146" s="26"/>
      <c r="AS146" s="26"/>
      <c r="AT146" s="26"/>
    </row>
    <row r="147" spans="1:46" ht="15">
      <c r="A147" s="42"/>
      <c r="B147" s="138"/>
      <c r="C147" s="138"/>
      <c r="D147" s="138"/>
      <c r="E147" s="138"/>
      <c r="F147" s="138"/>
      <c r="G147" s="138"/>
      <c r="H147" s="138"/>
      <c r="I147" s="138"/>
      <c r="J147" s="138"/>
      <c r="K147" s="138"/>
      <c r="L147" s="147"/>
      <c r="M147" s="138"/>
      <c r="N147" s="138"/>
      <c r="O147" s="138"/>
      <c r="P147" s="138"/>
      <c r="Q147" s="157"/>
      <c r="R147" s="42"/>
      <c r="S147" s="42"/>
    </row>
    <row r="149" spans="1:46">
      <c r="A149" s="129" t="s">
        <v>69</v>
      </c>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B00-000000000000}"/>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05" customFormat="1" ht="68.099999999999994" customHeight="1">
      <c r="A1" s="204" t="s">
        <v>0</v>
      </c>
      <c r="B1" s="204"/>
      <c r="C1" s="204"/>
      <c r="D1" s="204"/>
      <c r="E1" s="204"/>
      <c r="F1" s="204"/>
      <c r="G1" s="204"/>
      <c r="H1" s="204"/>
      <c r="I1" s="204"/>
      <c r="J1" s="204"/>
      <c r="K1" s="204"/>
      <c r="L1" s="204"/>
      <c r="M1" s="204"/>
      <c r="N1" s="204"/>
    </row>
    <row r="2" spans="1:47" ht="15.75">
      <c r="A2" s="17" t="s">
        <v>68</v>
      </c>
    </row>
    <row r="3" spans="1:47">
      <c r="A3" s="91" t="s">
        <v>74</v>
      </c>
    </row>
    <row r="4" spans="1:47">
      <c r="A4" s="210" t="s">
        <v>101</v>
      </c>
      <c r="B4" s="210"/>
      <c r="C4" s="210"/>
      <c r="D4" s="210"/>
      <c r="E4" s="210"/>
      <c r="F4" s="194"/>
      <c r="G4" s="194"/>
      <c r="H4" s="194"/>
      <c r="I4" s="194"/>
      <c r="J4" s="194"/>
      <c r="K4" s="194"/>
      <c r="L4" s="194"/>
      <c r="M4" s="194"/>
      <c r="N4" s="194"/>
      <c r="O4" s="194"/>
      <c r="P4" s="194"/>
      <c r="Q4" s="194"/>
    </row>
    <row r="5" spans="1:47">
      <c r="A5" s="194"/>
      <c r="B5" s="194"/>
      <c r="C5" s="194"/>
      <c r="D5" s="194"/>
      <c r="E5" s="194"/>
      <c r="F5" s="194"/>
      <c r="G5" s="194"/>
      <c r="H5" s="194"/>
      <c r="I5" s="194"/>
      <c r="J5" s="194"/>
      <c r="K5" s="194"/>
      <c r="L5" s="194"/>
      <c r="M5" s="194"/>
      <c r="N5" s="194"/>
      <c r="O5" s="194"/>
      <c r="P5" s="194"/>
    </row>
    <row r="6" spans="1:47">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47">
      <c r="A7" s="175"/>
      <c r="B7" s="206" t="s">
        <v>76</v>
      </c>
      <c r="C7" s="206"/>
      <c r="D7" s="206"/>
      <c r="E7" s="206"/>
      <c r="F7" s="206"/>
      <c r="G7" s="206"/>
      <c r="H7" s="206"/>
      <c r="I7" s="206"/>
      <c r="J7" s="206"/>
      <c r="K7" s="206"/>
      <c r="L7" s="206"/>
      <c r="M7" s="206"/>
      <c r="N7" s="206"/>
      <c r="O7" s="206"/>
      <c r="P7" s="206"/>
      <c r="Q7" s="206"/>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6">
        <v>406.3</v>
      </c>
      <c r="C10" s="86">
        <v>374.1</v>
      </c>
      <c r="D10" s="86">
        <v>388.4</v>
      </c>
      <c r="E10" s="86">
        <v>387.4</v>
      </c>
      <c r="F10" s="86">
        <v>311.89999999999998</v>
      </c>
      <c r="G10" s="86">
        <v>323.5</v>
      </c>
      <c r="H10" s="86">
        <v>324.7</v>
      </c>
      <c r="I10" s="86">
        <v>300.8</v>
      </c>
      <c r="J10" s="86">
        <v>242.3</v>
      </c>
      <c r="K10" s="86">
        <v>133.1</v>
      </c>
      <c r="L10" s="84">
        <v>60.8</v>
      </c>
      <c r="M10" s="86">
        <v>520.20000000000005</v>
      </c>
      <c r="N10" s="86">
        <v>782.8</v>
      </c>
      <c r="O10" s="86">
        <v>2412.3000000000002</v>
      </c>
      <c r="P10" s="86">
        <v>3192.7</v>
      </c>
      <c r="Q10" s="84">
        <v>3255.2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6">
        <v>316.3</v>
      </c>
      <c r="C11" s="86">
        <v>317.3</v>
      </c>
      <c r="D11" s="86">
        <v>326.60000000000002</v>
      </c>
      <c r="E11" s="86">
        <v>308.39999999999998</v>
      </c>
      <c r="F11" s="86">
        <v>251.6</v>
      </c>
      <c r="G11" s="86">
        <v>242.7</v>
      </c>
      <c r="H11" s="86">
        <v>228.9</v>
      </c>
      <c r="I11" s="86">
        <v>238.7</v>
      </c>
      <c r="J11" s="86">
        <v>185.1</v>
      </c>
      <c r="K11" s="86">
        <v>105.2</v>
      </c>
      <c r="L11" s="84">
        <v>41.9</v>
      </c>
      <c r="M11" s="86">
        <v>432.8</v>
      </c>
      <c r="N11" s="86">
        <v>633</v>
      </c>
      <c r="O11" s="86">
        <v>1889</v>
      </c>
      <c r="P11" s="86">
        <v>2525.3000000000002</v>
      </c>
      <c r="Q11" s="84">
        <v>2565.8000000000002</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6">
        <v>246.8</v>
      </c>
      <c r="C12" s="86">
        <v>244.4</v>
      </c>
      <c r="D12" s="86">
        <v>241.7</v>
      </c>
      <c r="E12" s="86">
        <v>218.5</v>
      </c>
      <c r="F12" s="86">
        <v>197.4</v>
      </c>
      <c r="G12" s="86">
        <v>222.4</v>
      </c>
      <c r="H12" s="86">
        <v>204.3</v>
      </c>
      <c r="I12" s="86">
        <v>192.7</v>
      </c>
      <c r="J12" s="86">
        <v>152.5</v>
      </c>
      <c r="K12" s="86">
        <v>93.9</v>
      </c>
      <c r="L12" s="84">
        <v>29.3</v>
      </c>
      <c r="M12" s="86">
        <v>324.7</v>
      </c>
      <c r="N12" s="86">
        <v>491.2</v>
      </c>
      <c r="O12" s="86">
        <v>1520.4</v>
      </c>
      <c r="P12" s="86">
        <v>2012.1</v>
      </c>
      <c r="Q12" s="84">
        <v>2043.5</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6">
        <v>92.2</v>
      </c>
      <c r="C13" s="86">
        <v>78.900000000000006</v>
      </c>
      <c r="D13" s="86">
        <v>78.8</v>
      </c>
      <c r="E13" s="86">
        <v>70.599999999999994</v>
      </c>
      <c r="F13" s="86">
        <v>59.2</v>
      </c>
      <c r="G13" s="86">
        <v>66.900000000000006</v>
      </c>
      <c r="H13" s="86">
        <v>67.900000000000006</v>
      </c>
      <c r="I13" s="86">
        <v>66.599999999999994</v>
      </c>
      <c r="J13" s="86">
        <v>56.3</v>
      </c>
      <c r="K13" s="86">
        <v>35.700000000000003</v>
      </c>
      <c r="L13" s="84">
        <v>15.8</v>
      </c>
      <c r="M13" s="86">
        <v>111.3</v>
      </c>
      <c r="N13" s="86">
        <v>172.6</v>
      </c>
      <c r="O13" s="86">
        <v>500.1</v>
      </c>
      <c r="P13" s="86">
        <v>672.7</v>
      </c>
      <c r="Q13" s="84">
        <v>687.5</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6">
        <v>145</v>
      </c>
      <c r="C14" s="86">
        <v>143.1</v>
      </c>
      <c r="D14" s="86">
        <v>161.69999999999999</v>
      </c>
      <c r="E14" s="86">
        <v>145.1</v>
      </c>
      <c r="F14" s="86">
        <v>116.1</v>
      </c>
      <c r="G14" s="86">
        <v>118.7</v>
      </c>
      <c r="H14" s="86">
        <v>115.6</v>
      </c>
      <c r="I14" s="86">
        <v>103.1</v>
      </c>
      <c r="J14" s="86">
        <v>79.3</v>
      </c>
      <c r="K14" s="86">
        <v>48.5</v>
      </c>
      <c r="L14" s="84">
        <v>21.8</v>
      </c>
      <c r="M14" s="86">
        <v>195.9</v>
      </c>
      <c r="N14" s="86">
        <v>288.5</v>
      </c>
      <c r="O14" s="86">
        <v>892.8</v>
      </c>
      <c r="P14" s="86">
        <v>1179.9000000000001</v>
      </c>
      <c r="Q14" s="84">
        <v>1200.9000000000001</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6">
        <v>29.7</v>
      </c>
      <c r="C15" s="86">
        <v>18.5</v>
      </c>
      <c r="D15" s="86">
        <v>20.6</v>
      </c>
      <c r="E15" s="86">
        <v>18</v>
      </c>
      <c r="F15" s="86">
        <v>17.399999999999999</v>
      </c>
      <c r="G15" s="86">
        <v>20.6</v>
      </c>
      <c r="H15" s="86">
        <v>21</v>
      </c>
      <c r="I15" s="86">
        <v>20.8</v>
      </c>
      <c r="J15" s="86">
        <v>15.6</v>
      </c>
      <c r="K15" s="86">
        <v>8.6999999999999993</v>
      </c>
      <c r="L15" s="84">
        <v>2.4</v>
      </c>
      <c r="M15" s="86">
        <v>30.1</v>
      </c>
      <c r="N15" s="86">
        <v>48.6</v>
      </c>
      <c r="O15" s="86">
        <v>143.30000000000001</v>
      </c>
      <c r="P15" s="86">
        <v>191.5</v>
      </c>
      <c r="Q15" s="84">
        <v>194.2</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6">
        <v>12.5</v>
      </c>
      <c r="C16" s="86">
        <v>12.7</v>
      </c>
      <c r="D16" s="86">
        <v>17.2</v>
      </c>
      <c r="E16" s="86">
        <v>13.9</v>
      </c>
      <c r="F16" s="86">
        <v>13.5</v>
      </c>
      <c r="G16" s="86">
        <v>13.1</v>
      </c>
      <c r="H16" s="86">
        <v>11.2</v>
      </c>
      <c r="I16" s="86">
        <v>10.9</v>
      </c>
      <c r="J16" s="86">
        <v>8.1999999999999993</v>
      </c>
      <c r="K16" s="86">
        <v>4.0999999999999996</v>
      </c>
      <c r="L16" s="84">
        <v>2.2999999999999998</v>
      </c>
      <c r="M16" s="86">
        <v>17.5</v>
      </c>
      <c r="N16" s="86">
        <v>25.6</v>
      </c>
      <c r="O16" s="86">
        <v>91.9</v>
      </c>
      <c r="P16" s="86">
        <v>117.4</v>
      </c>
      <c r="Q16" s="84">
        <v>119.4</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6">
        <v>21.3</v>
      </c>
      <c r="C17" s="86">
        <v>24.4</v>
      </c>
      <c r="D17" s="86">
        <v>27.6</v>
      </c>
      <c r="E17" s="86">
        <v>23.5</v>
      </c>
      <c r="F17" s="86">
        <v>22</v>
      </c>
      <c r="G17" s="86">
        <v>19.3</v>
      </c>
      <c r="H17" s="86">
        <v>19.100000000000001</v>
      </c>
      <c r="I17" s="86">
        <v>18.3</v>
      </c>
      <c r="J17" s="86">
        <v>13.4</v>
      </c>
      <c r="K17" s="86">
        <v>6.4</v>
      </c>
      <c r="L17" s="84">
        <v>4.0999999999999996</v>
      </c>
      <c r="M17" s="86">
        <v>30.5</v>
      </c>
      <c r="N17" s="86">
        <v>44.7</v>
      </c>
      <c r="O17" s="86">
        <v>150.5</v>
      </c>
      <c r="P17" s="86">
        <v>195.7</v>
      </c>
      <c r="Q17" s="84">
        <v>199.5</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86"/>
      <c r="C18" s="86"/>
      <c r="D18" s="86"/>
      <c r="E18" s="86"/>
      <c r="F18" s="86"/>
      <c r="G18" s="86"/>
      <c r="H18" s="86"/>
      <c r="I18" s="86"/>
      <c r="J18" s="86"/>
      <c r="K18" s="86"/>
      <c r="L18" s="163"/>
      <c r="M18" s="86"/>
      <c r="N18" s="86"/>
      <c r="O18" s="86"/>
      <c r="P18" s="86"/>
      <c r="Q18" s="163"/>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86">
        <v>924.9</v>
      </c>
      <c r="C19" s="86">
        <v>979.3</v>
      </c>
      <c r="D19" s="86">
        <v>998.7</v>
      </c>
      <c r="E19" s="86">
        <v>938.5</v>
      </c>
      <c r="F19" s="86">
        <v>746.9</v>
      </c>
      <c r="G19" s="86">
        <v>756.5</v>
      </c>
      <c r="H19" s="86">
        <v>733.9</v>
      </c>
      <c r="I19" s="86">
        <v>667.7</v>
      </c>
      <c r="J19" s="86">
        <v>500.5</v>
      </c>
      <c r="K19" s="86">
        <v>290.8</v>
      </c>
      <c r="L19" s="84">
        <v>114.1</v>
      </c>
      <c r="M19" s="86">
        <v>1324.4</v>
      </c>
      <c r="N19" s="86">
        <v>1904.8</v>
      </c>
      <c r="O19" s="86">
        <v>5626.8</v>
      </c>
      <c r="P19" s="86">
        <v>7533</v>
      </c>
      <c r="Q19" s="84">
        <v>7648.9</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86">
        <v>218.6</v>
      </c>
      <c r="C20" s="86">
        <v>144.6</v>
      </c>
      <c r="D20" s="86">
        <v>150.19999999999999</v>
      </c>
      <c r="E20" s="86">
        <v>129.80000000000001</v>
      </c>
      <c r="F20" s="86">
        <v>142.9</v>
      </c>
      <c r="G20" s="86">
        <v>152.30000000000001</v>
      </c>
      <c r="H20" s="86">
        <v>155.4</v>
      </c>
      <c r="I20" s="86">
        <v>170.3</v>
      </c>
      <c r="J20" s="86">
        <v>151.30000000000001</v>
      </c>
      <c r="K20" s="86">
        <v>78.900000000000006</v>
      </c>
      <c r="L20" s="84">
        <v>34.5</v>
      </c>
      <c r="M20" s="86">
        <v>216.7</v>
      </c>
      <c r="N20" s="86">
        <v>362.8</v>
      </c>
      <c r="O20" s="86">
        <v>1131.7</v>
      </c>
      <c r="P20" s="86">
        <v>1494.6</v>
      </c>
      <c r="Q20" s="84">
        <v>1527.8</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86">
        <v>109.3</v>
      </c>
      <c r="C21" s="86">
        <v>69.7</v>
      </c>
      <c r="D21" s="86">
        <v>84.6</v>
      </c>
      <c r="E21" s="86">
        <v>90.3</v>
      </c>
      <c r="F21" s="86">
        <v>79.3</v>
      </c>
      <c r="G21" s="86">
        <v>91.6</v>
      </c>
      <c r="H21" s="86">
        <v>77.8</v>
      </c>
      <c r="I21" s="86">
        <v>93.6</v>
      </c>
      <c r="J21" s="86">
        <v>83</v>
      </c>
      <c r="K21" s="86">
        <v>55.7</v>
      </c>
      <c r="L21" s="84">
        <v>23.3</v>
      </c>
      <c r="M21" s="86">
        <v>102.7</v>
      </c>
      <c r="N21" s="86">
        <v>179.6</v>
      </c>
      <c r="O21" s="86">
        <v>656.4</v>
      </c>
      <c r="P21" s="86">
        <v>834.7</v>
      </c>
      <c r="Q21" s="84">
        <v>858.3</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86">
        <v>20.7</v>
      </c>
      <c r="C22" s="86">
        <v>18</v>
      </c>
      <c r="D22" s="86">
        <v>28.4</v>
      </c>
      <c r="E22" s="86">
        <v>28.6</v>
      </c>
      <c r="F22" s="86">
        <v>19.600000000000001</v>
      </c>
      <c r="G22" s="86">
        <v>24.9</v>
      </c>
      <c r="H22" s="86">
        <v>25.2</v>
      </c>
      <c r="I22" s="86">
        <v>24.4</v>
      </c>
      <c r="J22" s="86">
        <v>21.9</v>
      </c>
      <c r="K22" s="86">
        <v>15</v>
      </c>
      <c r="L22" s="84">
        <v>2.9</v>
      </c>
      <c r="M22" s="86">
        <v>24.3</v>
      </c>
      <c r="N22" s="86">
        <v>39.1</v>
      </c>
      <c r="O22" s="86">
        <v>186.6</v>
      </c>
      <c r="P22" s="86">
        <v>225.7</v>
      </c>
      <c r="Q22" s="84">
        <v>230.2</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87"/>
      <c r="C23" s="87"/>
      <c r="D23" s="86"/>
      <c r="E23" s="87"/>
      <c r="F23" s="86"/>
      <c r="G23" s="87"/>
      <c r="H23" s="87"/>
      <c r="I23" s="87"/>
      <c r="J23" s="87"/>
      <c r="K23" s="87"/>
      <c r="L23" s="163"/>
      <c r="M23" s="87"/>
      <c r="N23" s="87"/>
      <c r="O23" s="87"/>
      <c r="P23" s="87"/>
      <c r="Q23" s="163"/>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86">
        <v>650.9</v>
      </c>
      <c r="C24" s="86">
        <v>646.6</v>
      </c>
      <c r="D24" s="86">
        <v>731.5</v>
      </c>
      <c r="E24" s="86">
        <v>737.7</v>
      </c>
      <c r="F24" s="86">
        <v>651.20000000000005</v>
      </c>
      <c r="G24" s="86">
        <v>658.2</v>
      </c>
      <c r="H24" s="86">
        <v>615.79999999999995</v>
      </c>
      <c r="I24" s="86">
        <v>584.4</v>
      </c>
      <c r="J24" s="86">
        <v>482</v>
      </c>
      <c r="K24" s="86">
        <v>301.89999999999998</v>
      </c>
      <c r="L24" s="84">
        <v>128.4</v>
      </c>
      <c r="M24" s="86">
        <v>875.3</v>
      </c>
      <c r="N24" s="86">
        <v>1297.2</v>
      </c>
      <c r="O24" s="86">
        <v>4761.5</v>
      </c>
      <c r="P24" s="86">
        <v>6059.2</v>
      </c>
      <c r="Q24" s="84">
        <v>6189.8</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86">
        <v>622.9</v>
      </c>
      <c r="C25" s="86">
        <v>569.29999999999995</v>
      </c>
      <c r="D25" s="86">
        <v>532.6</v>
      </c>
      <c r="E25" s="86">
        <v>450.1</v>
      </c>
      <c r="F25" s="86">
        <v>336.5</v>
      </c>
      <c r="G25" s="86">
        <v>369.4</v>
      </c>
      <c r="H25" s="86">
        <v>376.1</v>
      </c>
      <c r="I25" s="86">
        <v>368.5</v>
      </c>
      <c r="J25" s="86">
        <v>273.39999999999998</v>
      </c>
      <c r="K25" s="86">
        <v>136.1</v>
      </c>
      <c r="L25" s="84">
        <v>46.7</v>
      </c>
      <c r="M25" s="86">
        <v>793.7</v>
      </c>
      <c r="N25" s="86">
        <v>1191.3</v>
      </c>
      <c r="O25" s="86">
        <v>2839.9</v>
      </c>
      <c r="P25" s="86">
        <v>4032.5</v>
      </c>
      <c r="Q25" s="84">
        <v>4077.6</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88">
        <v>1273.7</v>
      </c>
      <c r="C26" s="88">
        <v>1212.9000000000001</v>
      </c>
      <c r="D26" s="88">
        <v>1262</v>
      </c>
      <c r="E26" s="88">
        <v>1186</v>
      </c>
      <c r="F26" s="88">
        <v>987.2</v>
      </c>
      <c r="G26" s="88">
        <v>1023.6</v>
      </c>
      <c r="H26" s="88">
        <v>992.3</v>
      </c>
      <c r="I26" s="88">
        <v>952.9</v>
      </c>
      <c r="J26" s="88">
        <v>753.6</v>
      </c>
      <c r="K26" s="88">
        <v>440.7</v>
      </c>
      <c r="L26" s="164">
        <v>174.8</v>
      </c>
      <c r="M26" s="88">
        <v>1667.1</v>
      </c>
      <c r="N26" s="88">
        <v>2486.3000000000002</v>
      </c>
      <c r="O26" s="88">
        <v>7604.1</v>
      </c>
      <c r="P26" s="88">
        <v>10089.5</v>
      </c>
      <c r="Q26" s="142">
        <v>10267.299999999999</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7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7"/>
      <c r="C29" s="77"/>
      <c r="D29" s="77"/>
      <c r="E29" s="77"/>
      <c r="F29" s="77"/>
      <c r="G29" s="77"/>
      <c r="H29" s="77"/>
      <c r="I29" s="77"/>
      <c r="J29" s="77"/>
      <c r="K29" s="77"/>
      <c r="L29" s="77"/>
      <c r="M29" s="77"/>
      <c r="N29" s="77"/>
      <c r="O29" s="77"/>
      <c r="P29" s="77"/>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6">
        <v>460.5</v>
      </c>
      <c r="C30" s="86">
        <v>514</v>
      </c>
      <c r="D30" s="86">
        <v>544.20000000000005</v>
      </c>
      <c r="E30" s="86">
        <v>554.29999999999995</v>
      </c>
      <c r="F30" s="86">
        <v>502.8</v>
      </c>
      <c r="G30" s="86">
        <v>525.70000000000005</v>
      </c>
      <c r="H30" s="86">
        <v>486.4</v>
      </c>
      <c r="I30" s="86">
        <v>499.8</v>
      </c>
      <c r="J30" s="86">
        <v>474.2</v>
      </c>
      <c r="K30" s="86">
        <v>413.2</v>
      </c>
      <c r="L30" s="84">
        <v>647.5</v>
      </c>
      <c r="M30" s="86">
        <v>705.3</v>
      </c>
      <c r="N30" s="86">
        <v>975.2</v>
      </c>
      <c r="O30" s="86">
        <v>3998.5</v>
      </c>
      <c r="P30" s="86">
        <v>4972.6000000000004</v>
      </c>
      <c r="Q30" s="84">
        <v>5623.5</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6">
        <v>354.8</v>
      </c>
      <c r="C31" s="86">
        <v>423.8</v>
      </c>
      <c r="D31" s="86">
        <v>459.8</v>
      </c>
      <c r="E31" s="86">
        <v>456.7</v>
      </c>
      <c r="F31" s="86">
        <v>401.7</v>
      </c>
      <c r="G31" s="86">
        <v>415.8</v>
      </c>
      <c r="H31" s="86">
        <v>392.5</v>
      </c>
      <c r="I31" s="86">
        <v>381.7</v>
      </c>
      <c r="J31" s="86">
        <v>353.2</v>
      </c>
      <c r="K31" s="86">
        <v>312.89999999999998</v>
      </c>
      <c r="L31" s="84">
        <v>477.5</v>
      </c>
      <c r="M31" s="86">
        <v>571.6</v>
      </c>
      <c r="N31" s="86">
        <v>775.4</v>
      </c>
      <c r="O31" s="86">
        <v>3174.5</v>
      </c>
      <c r="P31" s="86">
        <v>3948.7</v>
      </c>
      <c r="Q31" s="84">
        <v>4428.2</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6">
        <v>303.10000000000002</v>
      </c>
      <c r="C32" s="86">
        <v>334.5</v>
      </c>
      <c r="D32" s="86">
        <v>341</v>
      </c>
      <c r="E32" s="86">
        <v>335.2</v>
      </c>
      <c r="F32" s="86">
        <v>308.7</v>
      </c>
      <c r="G32" s="86">
        <v>336.7</v>
      </c>
      <c r="H32" s="86">
        <v>315.3</v>
      </c>
      <c r="I32" s="86">
        <v>312.5</v>
      </c>
      <c r="J32" s="86">
        <v>289.89999999999998</v>
      </c>
      <c r="K32" s="86">
        <v>252.7</v>
      </c>
      <c r="L32" s="84">
        <v>391.6</v>
      </c>
      <c r="M32" s="86">
        <v>460.7</v>
      </c>
      <c r="N32" s="86">
        <v>637.1</v>
      </c>
      <c r="O32" s="86">
        <v>2487.8000000000002</v>
      </c>
      <c r="P32" s="86">
        <v>3124.3</v>
      </c>
      <c r="Q32" s="84">
        <v>3517.3</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6">
        <v>104.9</v>
      </c>
      <c r="C33" s="86">
        <v>113.4</v>
      </c>
      <c r="D33" s="86">
        <v>115.2</v>
      </c>
      <c r="E33" s="86">
        <v>112.4</v>
      </c>
      <c r="F33" s="86">
        <v>102.5</v>
      </c>
      <c r="G33" s="86">
        <v>111.9</v>
      </c>
      <c r="H33" s="86">
        <v>114.1</v>
      </c>
      <c r="I33" s="86">
        <v>115.3</v>
      </c>
      <c r="J33" s="86">
        <v>112.6</v>
      </c>
      <c r="K33" s="86">
        <v>98.5</v>
      </c>
      <c r="L33" s="84">
        <v>159.80000000000001</v>
      </c>
      <c r="M33" s="86">
        <v>155.80000000000001</v>
      </c>
      <c r="N33" s="86">
        <v>218.7</v>
      </c>
      <c r="O33" s="86">
        <v>882.6</v>
      </c>
      <c r="P33" s="86">
        <v>1100.7</v>
      </c>
      <c r="Q33" s="84">
        <v>1261</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6">
        <v>163.6</v>
      </c>
      <c r="C34" s="86">
        <v>185</v>
      </c>
      <c r="D34" s="86">
        <v>221.1</v>
      </c>
      <c r="E34" s="86">
        <v>212</v>
      </c>
      <c r="F34" s="86">
        <v>181.5</v>
      </c>
      <c r="G34" s="86">
        <v>187.7</v>
      </c>
      <c r="H34" s="86">
        <v>177.2</v>
      </c>
      <c r="I34" s="86">
        <v>169.5</v>
      </c>
      <c r="J34" s="86">
        <v>151.69999999999999</v>
      </c>
      <c r="K34" s="86">
        <v>137.4</v>
      </c>
      <c r="L34" s="84">
        <v>192.3</v>
      </c>
      <c r="M34" s="86">
        <v>252.1</v>
      </c>
      <c r="N34" s="86">
        <v>348.8</v>
      </c>
      <c r="O34" s="86">
        <v>1434.1</v>
      </c>
      <c r="P34" s="86">
        <v>1782.4</v>
      </c>
      <c r="Q34" s="84">
        <v>1973.3</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6">
        <v>33.9</v>
      </c>
      <c r="C35" s="86">
        <v>31.5</v>
      </c>
      <c r="D35" s="86">
        <v>29.3</v>
      </c>
      <c r="E35" s="86">
        <v>29.9</v>
      </c>
      <c r="F35" s="86">
        <v>28.4</v>
      </c>
      <c r="G35" s="86">
        <v>33.5</v>
      </c>
      <c r="H35" s="86">
        <v>33.700000000000003</v>
      </c>
      <c r="I35" s="86">
        <v>37.1</v>
      </c>
      <c r="J35" s="86">
        <v>35.299999999999997</v>
      </c>
      <c r="K35" s="86">
        <v>34.4</v>
      </c>
      <c r="L35" s="84">
        <v>54</v>
      </c>
      <c r="M35" s="86">
        <v>45.6</v>
      </c>
      <c r="N35" s="86">
        <v>64.900000000000006</v>
      </c>
      <c r="O35" s="86">
        <v>261.7</v>
      </c>
      <c r="P35" s="86">
        <v>326.8</v>
      </c>
      <c r="Q35" s="84">
        <v>380.6</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6">
        <v>15.3</v>
      </c>
      <c r="C36" s="86">
        <v>16.399999999999999</v>
      </c>
      <c r="D36" s="86">
        <v>21.1</v>
      </c>
      <c r="E36" s="86">
        <v>19.600000000000001</v>
      </c>
      <c r="F36" s="86">
        <v>17</v>
      </c>
      <c r="G36" s="86">
        <v>16.8</v>
      </c>
      <c r="H36" s="86">
        <v>15.1</v>
      </c>
      <c r="I36" s="86">
        <v>14.2</v>
      </c>
      <c r="J36" s="86">
        <v>11.6</v>
      </c>
      <c r="K36" s="86">
        <v>9.6999999999999993</v>
      </c>
      <c r="L36" s="84">
        <v>10.8</v>
      </c>
      <c r="M36" s="86">
        <v>22.7</v>
      </c>
      <c r="N36" s="86">
        <v>32</v>
      </c>
      <c r="O36" s="86">
        <v>124.6</v>
      </c>
      <c r="P36" s="86">
        <v>156.9</v>
      </c>
      <c r="Q36" s="84">
        <v>167.4</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6">
        <v>22.7</v>
      </c>
      <c r="C37" s="86">
        <v>29.5</v>
      </c>
      <c r="D37" s="86">
        <v>33.200000000000003</v>
      </c>
      <c r="E37" s="86">
        <v>32.299999999999997</v>
      </c>
      <c r="F37" s="86">
        <v>28.3</v>
      </c>
      <c r="G37" s="86">
        <v>28.1</v>
      </c>
      <c r="H37" s="86">
        <v>25.3</v>
      </c>
      <c r="I37" s="86">
        <v>24.6</v>
      </c>
      <c r="J37" s="86">
        <v>21.9</v>
      </c>
      <c r="K37" s="86">
        <v>19.399999999999999</v>
      </c>
      <c r="L37" s="84">
        <v>27.3</v>
      </c>
      <c r="M37" s="86">
        <v>39.4</v>
      </c>
      <c r="N37" s="86">
        <v>52.4</v>
      </c>
      <c r="O37" s="86">
        <v>211.4</v>
      </c>
      <c r="P37" s="86">
        <v>265.7</v>
      </c>
      <c r="Q37" s="84">
        <v>292.89999999999998</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86"/>
      <c r="C38" s="86"/>
      <c r="D38" s="86"/>
      <c r="E38" s="86"/>
      <c r="F38" s="86"/>
      <c r="G38" s="86"/>
      <c r="H38" s="86"/>
      <c r="I38" s="86"/>
      <c r="J38" s="86"/>
      <c r="K38" s="86"/>
      <c r="L38" s="163"/>
      <c r="M38" s="86"/>
      <c r="N38" s="86"/>
      <c r="O38" s="86"/>
      <c r="P38" s="86"/>
      <c r="Q38" s="163"/>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86">
        <v>1045.5</v>
      </c>
      <c r="C39" s="86">
        <v>1283.3</v>
      </c>
      <c r="D39" s="86">
        <v>1362.8</v>
      </c>
      <c r="E39" s="86">
        <v>1350.6</v>
      </c>
      <c r="F39" s="86">
        <v>1172.2</v>
      </c>
      <c r="G39" s="86">
        <v>1214.8</v>
      </c>
      <c r="H39" s="86">
        <v>1131.8</v>
      </c>
      <c r="I39" s="86">
        <v>1075.2</v>
      </c>
      <c r="J39" s="86">
        <v>967.8</v>
      </c>
      <c r="K39" s="86">
        <v>860.4</v>
      </c>
      <c r="L39" s="84">
        <v>1291.5</v>
      </c>
      <c r="M39" s="86">
        <v>1728.6</v>
      </c>
      <c r="N39" s="86">
        <v>2328</v>
      </c>
      <c r="O39" s="86">
        <v>9136.7000000000007</v>
      </c>
      <c r="P39" s="86">
        <v>11464.2</v>
      </c>
      <c r="Q39" s="84">
        <v>12755.3</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86">
        <v>254.5</v>
      </c>
      <c r="C40" s="86">
        <v>223.9</v>
      </c>
      <c r="D40" s="86">
        <v>217.4</v>
      </c>
      <c r="E40" s="86">
        <v>211.1</v>
      </c>
      <c r="F40" s="86">
        <v>235.2</v>
      </c>
      <c r="G40" s="86">
        <v>255.3</v>
      </c>
      <c r="H40" s="86">
        <v>259.2</v>
      </c>
      <c r="I40" s="86">
        <v>281.7</v>
      </c>
      <c r="J40" s="86">
        <v>286.5</v>
      </c>
      <c r="K40" s="86">
        <v>245</v>
      </c>
      <c r="L40" s="84">
        <v>420.3</v>
      </c>
      <c r="M40" s="86">
        <v>324.10000000000002</v>
      </c>
      <c r="N40" s="86">
        <v>475.3</v>
      </c>
      <c r="O40" s="86">
        <v>1989.2</v>
      </c>
      <c r="P40" s="86">
        <v>2465.3000000000002</v>
      </c>
      <c r="Q40" s="84">
        <v>2887.7</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86">
        <v>132.1</v>
      </c>
      <c r="C41" s="86">
        <v>113.1</v>
      </c>
      <c r="D41" s="86">
        <v>144.5</v>
      </c>
      <c r="E41" s="86">
        <v>149.6</v>
      </c>
      <c r="F41" s="86">
        <v>139</v>
      </c>
      <c r="G41" s="86">
        <v>146.19999999999999</v>
      </c>
      <c r="H41" s="86">
        <v>132.80000000000001</v>
      </c>
      <c r="I41" s="86">
        <v>163</v>
      </c>
      <c r="J41" s="86">
        <v>159.6</v>
      </c>
      <c r="K41" s="86">
        <v>140.19999999999999</v>
      </c>
      <c r="L41" s="84">
        <v>214.7</v>
      </c>
      <c r="M41" s="86">
        <v>164.1</v>
      </c>
      <c r="N41" s="86">
        <v>245.2</v>
      </c>
      <c r="O41" s="86">
        <v>1177.3</v>
      </c>
      <c r="P41" s="86">
        <v>1421.7</v>
      </c>
      <c r="Q41" s="84">
        <v>1636.2</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86">
        <v>24.7</v>
      </c>
      <c r="C42" s="86">
        <v>29.8</v>
      </c>
      <c r="D42" s="86">
        <v>42.5</v>
      </c>
      <c r="E42" s="86">
        <v>37.799999999999997</v>
      </c>
      <c r="F42" s="86">
        <v>24.2</v>
      </c>
      <c r="G42" s="86">
        <v>35.799999999999997</v>
      </c>
      <c r="H42" s="86">
        <v>32</v>
      </c>
      <c r="I42" s="86">
        <v>37.5</v>
      </c>
      <c r="J42" s="86">
        <v>35.700000000000003</v>
      </c>
      <c r="K42" s="86">
        <v>27.3</v>
      </c>
      <c r="L42" s="84">
        <v>39.1</v>
      </c>
      <c r="M42" s="86">
        <v>36.700000000000003</v>
      </c>
      <c r="N42" s="86">
        <v>53.6</v>
      </c>
      <c r="O42" s="86">
        <v>272.3</v>
      </c>
      <c r="P42" s="86">
        <v>324.8</v>
      </c>
      <c r="Q42" s="84">
        <v>366.2</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87"/>
      <c r="C43" s="87"/>
      <c r="D43" s="87"/>
      <c r="E43" s="87"/>
      <c r="F43" s="87"/>
      <c r="G43" s="87"/>
      <c r="H43" s="87"/>
      <c r="I43" s="87"/>
      <c r="J43" s="87"/>
      <c r="K43" s="87"/>
      <c r="L43" s="163"/>
      <c r="M43" s="87"/>
      <c r="N43" s="87"/>
      <c r="O43" s="87"/>
      <c r="P43" s="87"/>
      <c r="Q43" s="163"/>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86">
        <v>745.1</v>
      </c>
      <c r="C44" s="86">
        <v>840</v>
      </c>
      <c r="D44" s="86">
        <v>881.8</v>
      </c>
      <c r="E44" s="86">
        <v>873.5</v>
      </c>
      <c r="F44" s="86">
        <v>781.1</v>
      </c>
      <c r="G44" s="86">
        <v>816.2</v>
      </c>
      <c r="H44" s="86">
        <v>770.1</v>
      </c>
      <c r="I44" s="86">
        <v>768.1</v>
      </c>
      <c r="J44" s="86">
        <v>710.9</v>
      </c>
      <c r="K44" s="86">
        <v>630.70000000000005</v>
      </c>
      <c r="L44" s="84">
        <v>972.1</v>
      </c>
      <c r="M44" s="86">
        <v>1148.2</v>
      </c>
      <c r="N44" s="86">
        <v>1586.5</v>
      </c>
      <c r="O44" s="86">
        <v>6234.4</v>
      </c>
      <c r="P44" s="86">
        <v>7817.7</v>
      </c>
      <c r="Q44" s="84">
        <v>8792.1</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86">
        <v>712.1</v>
      </c>
      <c r="C45" s="86">
        <v>810</v>
      </c>
      <c r="D45" s="86">
        <v>880.3</v>
      </c>
      <c r="E45" s="86">
        <v>875.4</v>
      </c>
      <c r="F45" s="86">
        <v>791.2</v>
      </c>
      <c r="G45" s="86">
        <v>836.5</v>
      </c>
      <c r="H45" s="86">
        <v>785.9</v>
      </c>
      <c r="I45" s="86">
        <v>788.2</v>
      </c>
      <c r="J45" s="86">
        <v>734.7</v>
      </c>
      <c r="K45" s="86">
        <v>645</v>
      </c>
      <c r="L45" s="84">
        <v>994.1</v>
      </c>
      <c r="M45" s="86">
        <v>1104.4000000000001</v>
      </c>
      <c r="N45" s="86">
        <v>1518.8</v>
      </c>
      <c r="O45" s="86">
        <v>6341.7</v>
      </c>
      <c r="P45" s="86">
        <v>7861.5</v>
      </c>
      <c r="Q45" s="84">
        <v>8854.6</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88">
        <v>1456.7</v>
      </c>
      <c r="C46" s="88">
        <v>1649.1</v>
      </c>
      <c r="D46" s="88">
        <v>1763.1</v>
      </c>
      <c r="E46" s="88">
        <v>1748.9</v>
      </c>
      <c r="F46" s="88">
        <v>1573.2</v>
      </c>
      <c r="G46" s="88">
        <v>1652.3</v>
      </c>
      <c r="H46" s="88">
        <v>1556.8</v>
      </c>
      <c r="I46" s="88">
        <v>1556.3</v>
      </c>
      <c r="J46" s="88">
        <v>1447.4</v>
      </c>
      <c r="K46" s="88">
        <v>1276.0999999999999</v>
      </c>
      <c r="L46" s="164">
        <v>1966.6</v>
      </c>
      <c r="M46" s="88">
        <v>2250.1999999999998</v>
      </c>
      <c r="N46" s="88">
        <v>3103</v>
      </c>
      <c r="O46" s="88">
        <v>12574.8</v>
      </c>
      <c r="P46" s="88">
        <v>15679.6</v>
      </c>
      <c r="Q46" s="142">
        <v>17644.5</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7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56">
        <v>88.2</v>
      </c>
      <c r="C50" s="56">
        <v>72.8</v>
      </c>
      <c r="D50" s="56">
        <v>71.400000000000006</v>
      </c>
      <c r="E50" s="56">
        <v>69.900000000000006</v>
      </c>
      <c r="F50" s="56">
        <v>62</v>
      </c>
      <c r="G50" s="56">
        <v>61.5</v>
      </c>
      <c r="H50" s="56">
        <v>66.8</v>
      </c>
      <c r="I50" s="56">
        <v>60.2</v>
      </c>
      <c r="J50" s="56">
        <v>51.1</v>
      </c>
      <c r="K50" s="56">
        <v>32.200000000000003</v>
      </c>
      <c r="L50" s="84">
        <v>9.4</v>
      </c>
      <c r="M50" s="56">
        <v>73.8</v>
      </c>
      <c r="N50" s="56">
        <v>80.3</v>
      </c>
      <c r="O50" s="56">
        <v>60.3</v>
      </c>
      <c r="P50" s="56">
        <v>64.2</v>
      </c>
      <c r="Q50" s="84">
        <v>57.9</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56">
        <v>89.1</v>
      </c>
      <c r="C51" s="56">
        <v>74.900000000000006</v>
      </c>
      <c r="D51" s="56">
        <v>71</v>
      </c>
      <c r="E51" s="56">
        <v>67.5</v>
      </c>
      <c r="F51" s="56">
        <v>62.6</v>
      </c>
      <c r="G51" s="56">
        <v>58.4</v>
      </c>
      <c r="H51" s="56">
        <v>58.3</v>
      </c>
      <c r="I51" s="56">
        <v>62.5</v>
      </c>
      <c r="J51" s="56">
        <v>52.4</v>
      </c>
      <c r="K51" s="56">
        <v>33.6</v>
      </c>
      <c r="L51" s="84">
        <v>8.8000000000000007</v>
      </c>
      <c r="M51" s="56">
        <v>75.7</v>
      </c>
      <c r="N51" s="56">
        <v>81.599999999999994</v>
      </c>
      <c r="O51" s="56">
        <v>59.5</v>
      </c>
      <c r="P51" s="56">
        <v>64</v>
      </c>
      <c r="Q51" s="84">
        <v>57.9</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56">
        <v>81.400000000000006</v>
      </c>
      <c r="C52" s="56">
        <v>73.099999999999994</v>
      </c>
      <c r="D52" s="56">
        <v>70.900000000000006</v>
      </c>
      <c r="E52" s="56">
        <v>65.2</v>
      </c>
      <c r="F52" s="56">
        <v>63.9</v>
      </c>
      <c r="G52" s="56">
        <v>66</v>
      </c>
      <c r="H52" s="56">
        <v>64.8</v>
      </c>
      <c r="I52" s="56">
        <v>61.7</v>
      </c>
      <c r="J52" s="56">
        <v>52.6</v>
      </c>
      <c r="K52" s="56">
        <v>37.200000000000003</v>
      </c>
      <c r="L52" s="84">
        <v>7.5</v>
      </c>
      <c r="M52" s="56">
        <v>70.5</v>
      </c>
      <c r="N52" s="56">
        <v>77.099999999999994</v>
      </c>
      <c r="O52" s="56">
        <v>61.1</v>
      </c>
      <c r="P52" s="56">
        <v>64.400000000000006</v>
      </c>
      <c r="Q52" s="84">
        <v>58.1</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56">
        <v>87.9</v>
      </c>
      <c r="C53" s="56">
        <v>69.5</v>
      </c>
      <c r="D53" s="56">
        <v>68.3</v>
      </c>
      <c r="E53" s="56">
        <v>62.8</v>
      </c>
      <c r="F53" s="56">
        <v>57.7</v>
      </c>
      <c r="G53" s="56">
        <v>59.8</v>
      </c>
      <c r="H53" s="56">
        <v>59.5</v>
      </c>
      <c r="I53" s="56">
        <v>57.7</v>
      </c>
      <c r="J53" s="56">
        <v>50</v>
      </c>
      <c r="K53" s="56">
        <v>36.299999999999997</v>
      </c>
      <c r="L53" s="84">
        <v>9.9</v>
      </c>
      <c r="M53" s="56">
        <v>71.400000000000006</v>
      </c>
      <c r="N53" s="56">
        <v>78.900000000000006</v>
      </c>
      <c r="O53" s="56">
        <v>56.7</v>
      </c>
      <c r="P53" s="56">
        <v>61.1</v>
      </c>
      <c r="Q53" s="84">
        <v>54.5</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56">
        <v>88.6</v>
      </c>
      <c r="C54" s="56">
        <v>77.3</v>
      </c>
      <c r="D54" s="56">
        <v>73.099999999999994</v>
      </c>
      <c r="E54" s="56">
        <v>68.400000000000006</v>
      </c>
      <c r="F54" s="56">
        <v>63.9</v>
      </c>
      <c r="G54" s="56">
        <v>63.3</v>
      </c>
      <c r="H54" s="56">
        <v>65.3</v>
      </c>
      <c r="I54" s="56">
        <v>60.8</v>
      </c>
      <c r="J54" s="56">
        <v>52.3</v>
      </c>
      <c r="K54" s="56">
        <v>35.299999999999997</v>
      </c>
      <c r="L54" s="84">
        <v>11.3</v>
      </c>
      <c r="M54" s="56">
        <v>77.7</v>
      </c>
      <c r="N54" s="56">
        <v>82.7</v>
      </c>
      <c r="O54" s="56">
        <v>62.3</v>
      </c>
      <c r="P54" s="56">
        <v>66.2</v>
      </c>
      <c r="Q54" s="84">
        <v>60.9</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56">
        <v>87.7</v>
      </c>
      <c r="C55" s="56">
        <v>58.6</v>
      </c>
      <c r="D55" s="56">
        <v>70.2</v>
      </c>
      <c r="E55" s="56">
        <v>60.3</v>
      </c>
      <c r="F55" s="56">
        <v>61.3</v>
      </c>
      <c r="G55" s="56">
        <v>61.5</v>
      </c>
      <c r="H55" s="56">
        <v>62.2</v>
      </c>
      <c r="I55" s="56">
        <v>56.1</v>
      </c>
      <c r="J55" s="56">
        <v>44.2</v>
      </c>
      <c r="K55" s="56">
        <v>25.3</v>
      </c>
      <c r="L55" s="84">
        <v>4.4000000000000004</v>
      </c>
      <c r="M55" s="56">
        <v>66.099999999999994</v>
      </c>
      <c r="N55" s="56">
        <v>75</v>
      </c>
      <c r="O55" s="56">
        <v>54.8</v>
      </c>
      <c r="P55" s="56">
        <v>58.6</v>
      </c>
      <c r="Q55" s="84">
        <v>51</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56">
        <v>81.599999999999994</v>
      </c>
      <c r="C56" s="56">
        <v>77.099999999999994</v>
      </c>
      <c r="D56" s="56">
        <v>81.599999999999994</v>
      </c>
      <c r="E56" s="56">
        <v>71.3</v>
      </c>
      <c r="F56" s="56">
        <v>79</v>
      </c>
      <c r="G56" s="56">
        <v>78.400000000000006</v>
      </c>
      <c r="H56" s="56">
        <v>73.7</v>
      </c>
      <c r="I56" s="56">
        <v>76.7</v>
      </c>
      <c r="J56" s="56">
        <v>70.7</v>
      </c>
      <c r="K56" s="56">
        <v>41.7</v>
      </c>
      <c r="L56" s="84">
        <v>21.3</v>
      </c>
      <c r="M56" s="56">
        <v>77.3</v>
      </c>
      <c r="N56" s="56">
        <v>79.8</v>
      </c>
      <c r="O56" s="56">
        <v>73.8</v>
      </c>
      <c r="P56" s="56">
        <v>74.900000000000006</v>
      </c>
      <c r="Q56" s="84">
        <v>71.3</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56">
        <v>94</v>
      </c>
      <c r="C57" s="56">
        <v>82.7</v>
      </c>
      <c r="D57" s="56">
        <v>83.2</v>
      </c>
      <c r="E57" s="56">
        <v>72.900000000000006</v>
      </c>
      <c r="F57" s="56">
        <v>77.599999999999994</v>
      </c>
      <c r="G57" s="56">
        <v>68.599999999999994</v>
      </c>
      <c r="H57" s="56">
        <v>75.5</v>
      </c>
      <c r="I57" s="56">
        <v>74.3</v>
      </c>
      <c r="J57" s="56">
        <v>61.5</v>
      </c>
      <c r="K57" s="56">
        <v>32.799999999999997</v>
      </c>
      <c r="L57" s="84">
        <v>15</v>
      </c>
      <c r="M57" s="56">
        <v>77.400000000000006</v>
      </c>
      <c r="N57" s="56">
        <v>85.3</v>
      </c>
      <c r="O57" s="56">
        <v>71.2</v>
      </c>
      <c r="P57" s="56">
        <v>73.599999999999994</v>
      </c>
      <c r="Q57" s="84">
        <v>68.099999999999994</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56"/>
      <c r="C58" s="56"/>
      <c r="D58" s="56"/>
      <c r="E58" s="56"/>
      <c r="F58" s="56"/>
      <c r="G58" s="56"/>
      <c r="H58" s="56"/>
      <c r="I58" s="56"/>
      <c r="J58" s="56"/>
      <c r="K58" s="56"/>
      <c r="L58" s="163"/>
      <c r="M58" s="56"/>
      <c r="N58" s="56"/>
      <c r="O58" s="56"/>
      <c r="P58" s="56"/>
      <c r="Q58" s="163"/>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56">
        <v>88.5</v>
      </c>
      <c r="C59" s="56">
        <v>76.3</v>
      </c>
      <c r="D59" s="56">
        <v>73.3</v>
      </c>
      <c r="E59" s="56">
        <v>69.5</v>
      </c>
      <c r="F59" s="56">
        <v>63.7</v>
      </c>
      <c r="G59" s="56">
        <v>62.3</v>
      </c>
      <c r="H59" s="56">
        <v>64.8</v>
      </c>
      <c r="I59" s="56">
        <v>62.1</v>
      </c>
      <c r="J59" s="56">
        <v>51.7</v>
      </c>
      <c r="K59" s="56">
        <v>33.799999999999997</v>
      </c>
      <c r="L59" s="84">
        <v>8.8000000000000007</v>
      </c>
      <c r="M59" s="56">
        <v>76.599999999999994</v>
      </c>
      <c r="N59" s="56">
        <v>81.8</v>
      </c>
      <c r="O59" s="56">
        <v>61.6</v>
      </c>
      <c r="P59" s="56">
        <v>65.7</v>
      </c>
      <c r="Q59" s="84">
        <v>60</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56">
        <v>85.9</v>
      </c>
      <c r="C60" s="56">
        <v>64.599999999999994</v>
      </c>
      <c r="D60" s="56">
        <v>69.099999999999994</v>
      </c>
      <c r="E60" s="56">
        <v>61.5</v>
      </c>
      <c r="F60" s="56">
        <v>60.7</v>
      </c>
      <c r="G60" s="56">
        <v>59.7</v>
      </c>
      <c r="H60" s="56">
        <v>59.9</v>
      </c>
      <c r="I60" s="56">
        <v>60.5</v>
      </c>
      <c r="J60" s="56">
        <v>52.8</v>
      </c>
      <c r="K60" s="56">
        <v>32.200000000000003</v>
      </c>
      <c r="L60" s="84">
        <v>8.1999999999999993</v>
      </c>
      <c r="M60" s="56">
        <v>66.900000000000006</v>
      </c>
      <c r="N60" s="56">
        <v>76.3</v>
      </c>
      <c r="O60" s="56">
        <v>56.9</v>
      </c>
      <c r="P60" s="56">
        <v>60.6</v>
      </c>
      <c r="Q60" s="84">
        <v>52.9</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56">
        <v>82.7</v>
      </c>
      <c r="C61" s="56">
        <v>61.6</v>
      </c>
      <c r="D61" s="56">
        <v>58.5</v>
      </c>
      <c r="E61" s="56">
        <v>60.4</v>
      </c>
      <c r="F61" s="56">
        <v>57.1</v>
      </c>
      <c r="G61" s="56">
        <v>62.6</v>
      </c>
      <c r="H61" s="56">
        <v>58.6</v>
      </c>
      <c r="I61" s="56">
        <v>57.4</v>
      </c>
      <c r="J61" s="56">
        <v>52</v>
      </c>
      <c r="K61" s="56">
        <v>39.799999999999997</v>
      </c>
      <c r="L61" s="84">
        <v>10.9</v>
      </c>
      <c r="M61" s="56">
        <v>62.6</v>
      </c>
      <c r="N61" s="56">
        <v>73.2</v>
      </c>
      <c r="O61" s="56">
        <v>55.8</v>
      </c>
      <c r="P61" s="56">
        <v>58.7</v>
      </c>
      <c r="Q61" s="84">
        <v>52.5</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56">
        <v>84</v>
      </c>
      <c r="C62" s="56">
        <v>60.4</v>
      </c>
      <c r="D62" s="56">
        <v>66.900000000000006</v>
      </c>
      <c r="E62" s="56">
        <v>75.599999999999994</v>
      </c>
      <c r="F62" s="56">
        <v>80.900000000000006</v>
      </c>
      <c r="G62" s="56">
        <v>69.7</v>
      </c>
      <c r="H62" s="56">
        <v>78.7</v>
      </c>
      <c r="I62" s="56">
        <v>65.2</v>
      </c>
      <c r="J62" s="56">
        <v>61.4</v>
      </c>
      <c r="K62" s="56">
        <v>54.9</v>
      </c>
      <c r="L62" s="84">
        <v>7.4</v>
      </c>
      <c r="M62" s="56">
        <v>66.2</v>
      </c>
      <c r="N62" s="56">
        <v>73</v>
      </c>
      <c r="O62" s="56">
        <v>68.5</v>
      </c>
      <c r="P62" s="56">
        <v>69.5</v>
      </c>
      <c r="Q62" s="84">
        <v>62.9</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64"/>
      <c r="C63" s="64"/>
      <c r="D63" s="64"/>
      <c r="E63" s="64"/>
      <c r="F63" s="64"/>
      <c r="G63" s="64"/>
      <c r="H63" s="64"/>
      <c r="I63" s="64"/>
      <c r="J63" s="64"/>
      <c r="K63" s="64"/>
      <c r="L63" s="163"/>
      <c r="M63" s="64"/>
      <c r="N63" s="64"/>
      <c r="O63" s="64"/>
      <c r="P63" s="64"/>
      <c r="Q63" s="163"/>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56">
        <v>87.4</v>
      </c>
      <c r="C64" s="56">
        <v>77</v>
      </c>
      <c r="D64" s="56">
        <v>83</v>
      </c>
      <c r="E64" s="56">
        <v>84.5</v>
      </c>
      <c r="F64" s="56">
        <v>83.4</v>
      </c>
      <c r="G64" s="56">
        <v>80.599999999999994</v>
      </c>
      <c r="H64" s="56">
        <v>80</v>
      </c>
      <c r="I64" s="56">
        <v>76.099999999999994</v>
      </c>
      <c r="J64" s="56">
        <v>67.8</v>
      </c>
      <c r="K64" s="56">
        <v>47.9</v>
      </c>
      <c r="L64" s="84">
        <v>13.2</v>
      </c>
      <c r="M64" s="56">
        <v>76.2</v>
      </c>
      <c r="N64" s="56">
        <v>81.8</v>
      </c>
      <c r="O64" s="56">
        <v>76.400000000000006</v>
      </c>
      <c r="P64" s="56">
        <v>77.5</v>
      </c>
      <c r="Q64" s="84">
        <v>70.400000000000006</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56">
        <v>87.5</v>
      </c>
      <c r="C65" s="56">
        <v>70.3</v>
      </c>
      <c r="D65" s="56">
        <v>60.5</v>
      </c>
      <c r="E65" s="56">
        <v>51.4</v>
      </c>
      <c r="F65" s="56">
        <v>42.5</v>
      </c>
      <c r="G65" s="56">
        <v>44.2</v>
      </c>
      <c r="H65" s="56">
        <v>47.9</v>
      </c>
      <c r="I65" s="56">
        <v>46.8</v>
      </c>
      <c r="J65" s="56">
        <v>37.200000000000003</v>
      </c>
      <c r="K65" s="56">
        <v>21.1</v>
      </c>
      <c r="L65" s="84">
        <v>4.7</v>
      </c>
      <c r="M65" s="56">
        <v>71.900000000000006</v>
      </c>
      <c r="N65" s="56">
        <v>78.400000000000006</v>
      </c>
      <c r="O65" s="56">
        <v>44.8</v>
      </c>
      <c r="P65" s="56">
        <v>51.3</v>
      </c>
      <c r="Q65" s="84">
        <v>46.1</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66">
        <v>87.4</v>
      </c>
      <c r="C66" s="66">
        <v>73.599999999999994</v>
      </c>
      <c r="D66" s="66">
        <v>71.599999999999994</v>
      </c>
      <c r="E66" s="66">
        <v>67.8</v>
      </c>
      <c r="F66" s="66">
        <v>62.7</v>
      </c>
      <c r="G66" s="66">
        <v>61.9</v>
      </c>
      <c r="H66" s="66">
        <v>63.7</v>
      </c>
      <c r="I66" s="66">
        <v>61.2</v>
      </c>
      <c r="J66" s="66">
        <v>52.1</v>
      </c>
      <c r="K66" s="66">
        <v>34.5</v>
      </c>
      <c r="L66" s="164">
        <v>8.9</v>
      </c>
      <c r="M66" s="66">
        <v>74.099999999999994</v>
      </c>
      <c r="N66" s="66">
        <v>80.099999999999994</v>
      </c>
      <c r="O66" s="66">
        <v>60.5</v>
      </c>
      <c r="P66" s="66">
        <v>64.3</v>
      </c>
      <c r="Q66" s="142">
        <v>58.2</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7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56">
        <v>1.5</v>
      </c>
      <c r="C70" s="56">
        <v>2.5</v>
      </c>
      <c r="D70" s="56">
        <v>2.2000000000000002</v>
      </c>
      <c r="E70" s="56">
        <v>1.9</v>
      </c>
      <c r="F70" s="56">
        <v>2.8</v>
      </c>
      <c r="G70" s="56">
        <v>2.9</v>
      </c>
      <c r="H70" s="56">
        <v>2</v>
      </c>
      <c r="I70" s="56">
        <v>2</v>
      </c>
      <c r="J70" s="56">
        <v>3.5</v>
      </c>
      <c r="K70" s="56">
        <v>5.6</v>
      </c>
      <c r="L70" s="84">
        <v>10.1</v>
      </c>
      <c r="M70" s="56">
        <v>1.8</v>
      </c>
      <c r="N70" s="56">
        <v>1.2</v>
      </c>
      <c r="O70" s="56">
        <v>1.1000000000000001</v>
      </c>
      <c r="P70" s="56">
        <v>0.8</v>
      </c>
      <c r="Q70" s="84">
        <v>0.8</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56">
        <v>1.7</v>
      </c>
      <c r="C71" s="56">
        <v>2.2999999999999998</v>
      </c>
      <c r="D71" s="56">
        <v>2.4</v>
      </c>
      <c r="E71" s="56">
        <v>2.7</v>
      </c>
      <c r="F71" s="56">
        <v>3.3</v>
      </c>
      <c r="G71" s="56">
        <v>3.3</v>
      </c>
      <c r="H71" s="56">
        <v>2.5</v>
      </c>
      <c r="I71" s="56">
        <v>3</v>
      </c>
      <c r="J71" s="56">
        <v>4.2</v>
      </c>
      <c r="K71" s="56">
        <v>6.1</v>
      </c>
      <c r="L71" s="84">
        <v>11.4</v>
      </c>
      <c r="M71" s="56">
        <v>2</v>
      </c>
      <c r="N71" s="56">
        <v>1.5</v>
      </c>
      <c r="O71" s="56">
        <v>1</v>
      </c>
      <c r="P71" s="56">
        <v>0.8</v>
      </c>
      <c r="Q71" s="84">
        <v>0.9</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56">
        <v>1.8</v>
      </c>
      <c r="C72" s="56">
        <v>2.8</v>
      </c>
      <c r="D72" s="56">
        <v>3.2</v>
      </c>
      <c r="E72" s="56">
        <v>2.8</v>
      </c>
      <c r="F72" s="56">
        <v>2.9</v>
      </c>
      <c r="G72" s="56">
        <v>2.7</v>
      </c>
      <c r="H72" s="56">
        <v>2.8</v>
      </c>
      <c r="I72" s="56">
        <v>3.3</v>
      </c>
      <c r="J72" s="56">
        <v>5.0999999999999996</v>
      </c>
      <c r="K72" s="56">
        <v>6.8</v>
      </c>
      <c r="L72" s="84">
        <v>14.3</v>
      </c>
      <c r="M72" s="56">
        <v>2.7</v>
      </c>
      <c r="N72" s="56">
        <v>1.8</v>
      </c>
      <c r="O72" s="56">
        <v>1.2</v>
      </c>
      <c r="P72" s="56">
        <v>1</v>
      </c>
      <c r="Q72" s="84">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56">
        <v>1.9</v>
      </c>
      <c r="C73" s="56">
        <v>4.2</v>
      </c>
      <c r="D73" s="56">
        <v>3.4</v>
      </c>
      <c r="E73" s="56">
        <v>5.3</v>
      </c>
      <c r="F73" s="56">
        <v>4.4000000000000004</v>
      </c>
      <c r="G73" s="56">
        <v>4.0999999999999996</v>
      </c>
      <c r="H73" s="56">
        <v>4.4000000000000004</v>
      </c>
      <c r="I73" s="56">
        <v>5</v>
      </c>
      <c r="J73" s="56">
        <v>4.4000000000000004</v>
      </c>
      <c r="K73" s="56">
        <v>8.9</v>
      </c>
      <c r="L73" s="84">
        <v>12.7</v>
      </c>
      <c r="M73" s="56">
        <v>3.3</v>
      </c>
      <c r="N73" s="56">
        <v>1.9</v>
      </c>
      <c r="O73" s="56">
        <v>2</v>
      </c>
      <c r="P73" s="56">
        <v>1.7</v>
      </c>
      <c r="Q73" s="84">
        <v>1.7</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56">
        <v>2.2999999999999998</v>
      </c>
      <c r="C74" s="56">
        <v>3.4</v>
      </c>
      <c r="D74" s="56">
        <v>3.6</v>
      </c>
      <c r="E74" s="56">
        <v>2.8</v>
      </c>
      <c r="F74" s="56">
        <v>3.3</v>
      </c>
      <c r="G74" s="56">
        <v>3</v>
      </c>
      <c r="H74" s="56">
        <v>4</v>
      </c>
      <c r="I74" s="56">
        <v>4.4000000000000004</v>
      </c>
      <c r="J74" s="56">
        <v>4</v>
      </c>
      <c r="K74" s="56">
        <v>7.5</v>
      </c>
      <c r="L74" s="84">
        <v>14.9</v>
      </c>
      <c r="M74" s="56">
        <v>2.9</v>
      </c>
      <c r="N74" s="56">
        <v>2</v>
      </c>
      <c r="O74" s="56">
        <v>1.2</v>
      </c>
      <c r="P74" s="56">
        <v>1.1000000000000001</v>
      </c>
      <c r="Q74" s="84">
        <v>1.1000000000000001</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56">
        <v>2.6</v>
      </c>
      <c r="C75" s="56">
        <v>9.6</v>
      </c>
      <c r="D75" s="56">
        <v>4.5999999999999996</v>
      </c>
      <c r="E75" s="56">
        <v>6.1</v>
      </c>
      <c r="F75" s="56">
        <v>5.0999999999999996</v>
      </c>
      <c r="G75" s="56">
        <v>4.5</v>
      </c>
      <c r="H75" s="56">
        <v>4.5999999999999996</v>
      </c>
      <c r="I75" s="56">
        <v>5.7</v>
      </c>
      <c r="J75" s="56">
        <v>7.6</v>
      </c>
      <c r="K75" s="56">
        <v>12.3</v>
      </c>
      <c r="L75" s="84">
        <v>24</v>
      </c>
      <c r="M75" s="56">
        <v>6.4</v>
      </c>
      <c r="N75" s="56">
        <v>3.8</v>
      </c>
      <c r="O75" s="56">
        <v>1.8</v>
      </c>
      <c r="P75" s="56">
        <v>1.7</v>
      </c>
      <c r="Q75" s="84">
        <v>1.7</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56">
        <v>5.8</v>
      </c>
      <c r="C76" s="56">
        <v>8.6</v>
      </c>
      <c r="D76" s="56">
        <v>4.8</v>
      </c>
      <c r="E76" s="56">
        <v>6.5</v>
      </c>
      <c r="F76" s="56">
        <v>6.2</v>
      </c>
      <c r="G76" s="56">
        <v>5.3</v>
      </c>
      <c r="H76" s="56">
        <v>5.7</v>
      </c>
      <c r="I76" s="56">
        <v>6.9</v>
      </c>
      <c r="J76" s="56">
        <v>8.1</v>
      </c>
      <c r="K76" s="56">
        <v>13.1</v>
      </c>
      <c r="L76" s="84">
        <v>20.9</v>
      </c>
      <c r="M76" s="56">
        <v>6.9</v>
      </c>
      <c r="N76" s="56">
        <v>4.9000000000000004</v>
      </c>
      <c r="O76" s="56">
        <v>3.2</v>
      </c>
      <c r="P76" s="56">
        <v>2.9</v>
      </c>
      <c r="Q76" s="84">
        <v>2.8</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56">
        <v>3.6</v>
      </c>
      <c r="C77" s="56">
        <v>5.4</v>
      </c>
      <c r="D77" s="56">
        <v>5.5</v>
      </c>
      <c r="E77" s="56">
        <v>4.8</v>
      </c>
      <c r="F77" s="56">
        <v>4.4000000000000004</v>
      </c>
      <c r="G77" s="56">
        <v>4.7</v>
      </c>
      <c r="H77" s="56">
        <v>5.9</v>
      </c>
      <c r="I77" s="56">
        <v>4.4000000000000004</v>
      </c>
      <c r="J77" s="56">
        <v>8.1999999999999993</v>
      </c>
      <c r="K77" s="56">
        <v>16.2</v>
      </c>
      <c r="L77" s="84">
        <v>25.5</v>
      </c>
      <c r="M77" s="56">
        <v>5.3</v>
      </c>
      <c r="N77" s="56">
        <v>2.9</v>
      </c>
      <c r="O77" s="56">
        <v>1.6</v>
      </c>
      <c r="P77" s="56">
        <v>1.4</v>
      </c>
      <c r="Q77" s="84">
        <v>1.3</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56"/>
      <c r="C78" s="56"/>
      <c r="D78" s="56"/>
      <c r="E78" s="56"/>
      <c r="F78" s="56"/>
      <c r="G78" s="56"/>
      <c r="H78" s="56"/>
      <c r="I78" s="56"/>
      <c r="J78" s="56"/>
      <c r="K78" s="56"/>
      <c r="L78" s="163"/>
      <c r="M78" s="56"/>
      <c r="N78" s="56"/>
      <c r="O78" s="56"/>
      <c r="P78" s="56"/>
      <c r="Q78" s="163"/>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56">
        <v>1.2</v>
      </c>
      <c r="C79" s="56">
        <v>1.8</v>
      </c>
      <c r="D79" s="56">
        <v>1.3</v>
      </c>
      <c r="E79" s="56">
        <v>1.4</v>
      </c>
      <c r="F79" s="56">
        <v>1.5</v>
      </c>
      <c r="G79" s="56">
        <v>1.5</v>
      </c>
      <c r="H79" s="56">
        <v>1.7</v>
      </c>
      <c r="I79" s="56">
        <v>1.7</v>
      </c>
      <c r="J79" s="56">
        <v>2.8</v>
      </c>
      <c r="K79" s="56">
        <v>2.7</v>
      </c>
      <c r="L79" s="84">
        <v>6.4</v>
      </c>
      <c r="M79" s="56">
        <v>1.5</v>
      </c>
      <c r="N79" s="56">
        <v>1.2</v>
      </c>
      <c r="O79" s="56">
        <v>0.7</v>
      </c>
      <c r="P79" s="56">
        <v>0.7</v>
      </c>
      <c r="Q79" s="84">
        <v>0.7</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56">
        <v>5.0999999999999996</v>
      </c>
      <c r="C80" s="56">
        <v>7.2</v>
      </c>
      <c r="D80" s="56">
        <v>6.8</v>
      </c>
      <c r="E80" s="56">
        <v>6.5</v>
      </c>
      <c r="F80" s="56">
        <v>6.8</v>
      </c>
      <c r="G80" s="56">
        <v>10.199999999999999</v>
      </c>
      <c r="H80" s="56">
        <v>6.1</v>
      </c>
      <c r="I80" s="56">
        <v>5.6</v>
      </c>
      <c r="J80" s="56">
        <v>6.8</v>
      </c>
      <c r="K80" s="56">
        <v>9.9</v>
      </c>
      <c r="L80" s="84">
        <v>17.8</v>
      </c>
      <c r="M80" s="56">
        <v>6.2</v>
      </c>
      <c r="N80" s="56">
        <v>4.5</v>
      </c>
      <c r="O80" s="56">
        <v>4.4000000000000004</v>
      </c>
      <c r="P80" s="56">
        <v>4</v>
      </c>
      <c r="Q80" s="84">
        <v>4.2</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56">
        <v>7.7</v>
      </c>
      <c r="C81" s="56">
        <v>12.2</v>
      </c>
      <c r="D81" s="56">
        <v>10.8</v>
      </c>
      <c r="E81" s="56">
        <v>10.9</v>
      </c>
      <c r="F81" s="56">
        <v>11.2</v>
      </c>
      <c r="G81" s="56">
        <v>7.6</v>
      </c>
      <c r="H81" s="56">
        <v>8.4</v>
      </c>
      <c r="I81" s="56">
        <v>6.2</v>
      </c>
      <c r="J81" s="56">
        <v>8.5</v>
      </c>
      <c r="K81" s="56">
        <v>11.9</v>
      </c>
      <c r="L81" s="84">
        <v>18</v>
      </c>
      <c r="M81" s="56">
        <v>10.4</v>
      </c>
      <c r="N81" s="56">
        <v>7.4</v>
      </c>
      <c r="O81" s="56">
        <v>4.9000000000000004</v>
      </c>
      <c r="P81" s="56">
        <v>4.7</v>
      </c>
      <c r="Q81" s="84">
        <v>4.8</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56">
        <v>26</v>
      </c>
      <c r="C82" s="56">
        <v>22.7</v>
      </c>
      <c r="D82" s="56">
        <v>18.899999999999999</v>
      </c>
      <c r="E82" s="56">
        <v>17.600000000000001</v>
      </c>
      <c r="F82" s="56">
        <v>17.3</v>
      </c>
      <c r="G82" s="56">
        <v>20.399999999999999</v>
      </c>
      <c r="H82" s="56">
        <v>19.3</v>
      </c>
      <c r="I82" s="56">
        <v>17.5</v>
      </c>
      <c r="J82" s="56">
        <v>19.899999999999999</v>
      </c>
      <c r="K82" s="56">
        <v>22.1</v>
      </c>
      <c r="L82" s="84">
        <v>38.6</v>
      </c>
      <c r="M82" s="56">
        <v>20.7</v>
      </c>
      <c r="N82" s="56">
        <v>18.2</v>
      </c>
      <c r="O82" s="56">
        <v>9.6999999999999993</v>
      </c>
      <c r="P82" s="56">
        <v>10.1</v>
      </c>
      <c r="Q82" s="84">
        <v>9.8000000000000007</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64"/>
      <c r="C83" s="64"/>
      <c r="D83" s="64"/>
      <c r="E83" s="64"/>
      <c r="F83" s="64"/>
      <c r="G83" s="64"/>
      <c r="H83" s="64"/>
      <c r="I83" s="64"/>
      <c r="J83" s="64"/>
      <c r="K83" s="64"/>
      <c r="L83" s="163"/>
      <c r="M83" s="64"/>
      <c r="N83" s="64"/>
      <c r="O83" s="64"/>
      <c r="P83" s="64"/>
      <c r="Q83" s="163"/>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56">
        <v>1</v>
      </c>
      <c r="C84" s="56">
        <v>1.7</v>
      </c>
      <c r="D84" s="56">
        <v>1.3</v>
      </c>
      <c r="E84" s="56">
        <v>1</v>
      </c>
      <c r="F84" s="56">
        <v>1.2</v>
      </c>
      <c r="G84" s="56">
        <v>1.2</v>
      </c>
      <c r="H84" s="56">
        <v>1</v>
      </c>
      <c r="I84" s="56">
        <v>1.4</v>
      </c>
      <c r="J84" s="56">
        <v>2.2000000000000002</v>
      </c>
      <c r="K84" s="56">
        <v>3</v>
      </c>
      <c r="L84" s="84">
        <v>5.9</v>
      </c>
      <c r="M84" s="56">
        <v>1.5</v>
      </c>
      <c r="N84" s="56">
        <v>1.1000000000000001</v>
      </c>
      <c r="O84" s="56">
        <v>0.5</v>
      </c>
      <c r="P84" s="56">
        <v>0.5</v>
      </c>
      <c r="Q84" s="84">
        <v>0.5</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56">
        <v>1.3</v>
      </c>
      <c r="C85" s="56">
        <v>1.6</v>
      </c>
      <c r="D85" s="56">
        <v>2.2000000000000002</v>
      </c>
      <c r="E85" s="56">
        <v>2.2000000000000002</v>
      </c>
      <c r="F85" s="56">
        <v>2.9</v>
      </c>
      <c r="G85" s="56">
        <v>1.9</v>
      </c>
      <c r="H85" s="56">
        <v>2.6</v>
      </c>
      <c r="I85" s="56">
        <v>2.4</v>
      </c>
      <c r="J85" s="56">
        <v>3</v>
      </c>
      <c r="K85" s="56">
        <v>5.3</v>
      </c>
      <c r="L85" s="84">
        <v>6.7</v>
      </c>
      <c r="M85" s="56">
        <v>1.5</v>
      </c>
      <c r="N85" s="56">
        <v>1</v>
      </c>
      <c r="O85" s="56">
        <v>0.8</v>
      </c>
      <c r="P85" s="56">
        <v>0.6</v>
      </c>
      <c r="Q85" s="84">
        <v>0.6</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66">
        <v>0.7</v>
      </c>
      <c r="C86" s="66">
        <v>1.2</v>
      </c>
      <c r="D86" s="66">
        <v>1.2</v>
      </c>
      <c r="E86" s="66">
        <v>0.9</v>
      </c>
      <c r="F86" s="66">
        <v>1.3</v>
      </c>
      <c r="G86" s="66">
        <v>1</v>
      </c>
      <c r="H86" s="66">
        <v>1.3</v>
      </c>
      <c r="I86" s="66">
        <v>1.2</v>
      </c>
      <c r="J86" s="66">
        <v>2.1</v>
      </c>
      <c r="K86" s="66">
        <v>3</v>
      </c>
      <c r="L86" s="164">
        <v>4.7</v>
      </c>
      <c r="M86" s="66">
        <v>1</v>
      </c>
      <c r="N86" s="66">
        <v>0.7</v>
      </c>
      <c r="O86" s="66">
        <v>0.5</v>
      </c>
      <c r="P86" s="66">
        <v>0.4</v>
      </c>
      <c r="Q86" s="142">
        <v>0.4</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7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56">
        <v>1.2</v>
      </c>
      <c r="C90" s="56">
        <v>0.3</v>
      </c>
      <c r="D90" s="56">
        <v>0.3</v>
      </c>
      <c r="E90" s="56">
        <v>0.2</v>
      </c>
      <c r="F90" s="56">
        <v>0.3</v>
      </c>
      <c r="G90" s="56">
        <v>0.3</v>
      </c>
      <c r="H90" s="56">
        <v>0.3</v>
      </c>
      <c r="I90" s="56">
        <v>0.2</v>
      </c>
      <c r="J90" s="56">
        <v>1.1000000000000001</v>
      </c>
      <c r="K90" s="56">
        <v>1.3</v>
      </c>
      <c r="L90" s="84">
        <v>0.7</v>
      </c>
      <c r="M90" s="56">
        <v>0.5</v>
      </c>
      <c r="N90" s="56">
        <v>0.6</v>
      </c>
      <c r="O90" s="56">
        <v>0.1</v>
      </c>
      <c r="P90" s="56">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56">
        <v>1.5</v>
      </c>
      <c r="C91" s="56">
        <v>0.3</v>
      </c>
      <c r="D91" s="56">
        <v>0.3</v>
      </c>
      <c r="E91" s="56">
        <v>0.3</v>
      </c>
      <c r="F91" s="56">
        <v>0.3</v>
      </c>
      <c r="G91" s="56">
        <v>0.3</v>
      </c>
      <c r="H91" s="56">
        <v>0.3</v>
      </c>
      <c r="I91" s="56">
        <v>0.3</v>
      </c>
      <c r="J91" s="56">
        <v>1.1000000000000001</v>
      </c>
      <c r="K91" s="56">
        <v>1.3</v>
      </c>
      <c r="L91" s="84">
        <v>1</v>
      </c>
      <c r="M91" s="56">
        <v>0.6</v>
      </c>
      <c r="N91" s="56">
        <v>0.7</v>
      </c>
      <c r="O91" s="56">
        <v>0.1</v>
      </c>
      <c r="P91" s="56">
        <v>0.2</v>
      </c>
      <c r="Q91" s="84">
        <v>0.2</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56">
        <v>1.4</v>
      </c>
      <c r="C92" s="56">
        <v>0.6</v>
      </c>
      <c r="D92" s="56">
        <v>0.6</v>
      </c>
      <c r="E92" s="56">
        <v>0.5</v>
      </c>
      <c r="F92" s="56">
        <v>0.4</v>
      </c>
      <c r="G92" s="56">
        <v>0.6</v>
      </c>
      <c r="H92" s="56">
        <v>0.3</v>
      </c>
      <c r="I92" s="56">
        <v>0.4</v>
      </c>
      <c r="J92" s="56">
        <v>1.5</v>
      </c>
      <c r="K92" s="56">
        <v>1.7</v>
      </c>
      <c r="L92" s="84">
        <v>0.9</v>
      </c>
      <c r="M92" s="56">
        <v>0.7</v>
      </c>
      <c r="N92" s="56">
        <v>0.7</v>
      </c>
      <c r="O92" s="56">
        <v>0.2</v>
      </c>
      <c r="P92" s="56">
        <v>0.3</v>
      </c>
      <c r="Q92" s="84">
        <v>0.3</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56">
        <v>0.5</v>
      </c>
      <c r="C93" s="56">
        <v>0.5</v>
      </c>
      <c r="D93" s="56">
        <v>0.5</v>
      </c>
      <c r="E93" s="56">
        <v>0.6</v>
      </c>
      <c r="F93" s="56">
        <v>0.6</v>
      </c>
      <c r="G93" s="56">
        <v>0.5</v>
      </c>
      <c r="H93" s="56">
        <v>0.5</v>
      </c>
      <c r="I93" s="56">
        <v>0.5</v>
      </c>
      <c r="J93" s="56">
        <v>1.8</v>
      </c>
      <c r="K93" s="56">
        <v>2.2000000000000002</v>
      </c>
      <c r="L93" s="84">
        <v>0.5</v>
      </c>
      <c r="M93" s="56">
        <v>0.9</v>
      </c>
      <c r="N93" s="56">
        <v>0.3</v>
      </c>
      <c r="O93" s="56">
        <v>0.1</v>
      </c>
      <c r="P93" s="56">
        <v>0.1</v>
      </c>
      <c r="Q93" s="84">
        <v>0.1</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56">
        <v>0.5</v>
      </c>
      <c r="C94" s="56">
        <v>0.6</v>
      </c>
      <c r="D94" s="56">
        <v>0.5</v>
      </c>
      <c r="E94" s="56">
        <v>0.5</v>
      </c>
      <c r="F94" s="56">
        <v>0.5</v>
      </c>
      <c r="G94" s="56">
        <v>0.6</v>
      </c>
      <c r="H94" s="56">
        <v>0.5</v>
      </c>
      <c r="I94" s="56">
        <v>0.6</v>
      </c>
      <c r="J94" s="56">
        <v>1.6</v>
      </c>
      <c r="K94" s="56">
        <v>1.8</v>
      </c>
      <c r="L94" s="84">
        <v>0.8</v>
      </c>
      <c r="M94" s="56">
        <v>0.6</v>
      </c>
      <c r="N94" s="56">
        <v>0.3</v>
      </c>
      <c r="O94" s="56">
        <v>0.1</v>
      </c>
      <c r="P94" s="56">
        <v>0.1</v>
      </c>
      <c r="Q94" s="84">
        <v>0.1</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56">
        <v>0.7</v>
      </c>
      <c r="C95" s="56">
        <v>1</v>
      </c>
      <c r="D95" s="56">
        <v>1.2</v>
      </c>
      <c r="E95" s="56">
        <v>1</v>
      </c>
      <c r="F95" s="56">
        <v>1</v>
      </c>
      <c r="G95" s="56">
        <v>0.7</v>
      </c>
      <c r="H95" s="56">
        <v>0.8</v>
      </c>
      <c r="I95" s="56">
        <v>0.8</v>
      </c>
      <c r="J95" s="56">
        <v>2.5</v>
      </c>
      <c r="K95" s="56">
        <v>1.9</v>
      </c>
      <c r="L95" s="84">
        <v>0.8</v>
      </c>
      <c r="M95" s="56">
        <v>1.1000000000000001</v>
      </c>
      <c r="N95" s="56">
        <v>0.4</v>
      </c>
      <c r="O95" s="56">
        <v>0.4</v>
      </c>
      <c r="P95" s="56">
        <v>0.3</v>
      </c>
      <c r="Q95" s="84">
        <v>0.3</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56">
        <v>3.6</v>
      </c>
      <c r="C96" s="56">
        <v>5</v>
      </c>
      <c r="D96" s="56">
        <v>3</v>
      </c>
      <c r="E96" s="56">
        <v>4.5</v>
      </c>
      <c r="F96" s="56">
        <v>3</v>
      </c>
      <c r="G96" s="56">
        <v>3.5</v>
      </c>
      <c r="H96" s="56">
        <v>3.7</v>
      </c>
      <c r="I96" s="56">
        <v>5.4</v>
      </c>
      <c r="J96" s="56">
        <v>5</v>
      </c>
      <c r="K96" s="56">
        <v>6.1</v>
      </c>
      <c r="L96" s="84">
        <v>6.5</v>
      </c>
      <c r="M96" s="56">
        <v>4</v>
      </c>
      <c r="N96" s="56">
        <v>3.4</v>
      </c>
      <c r="O96" s="56">
        <v>2.9</v>
      </c>
      <c r="P96" s="56">
        <v>2.6</v>
      </c>
      <c r="Q96" s="84">
        <v>2.7</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56">
        <v>2</v>
      </c>
      <c r="C97" s="56">
        <v>1.7</v>
      </c>
      <c r="D97" s="56">
        <v>1.6</v>
      </c>
      <c r="E97" s="56">
        <v>1.2</v>
      </c>
      <c r="F97" s="56">
        <v>1.2</v>
      </c>
      <c r="G97" s="56">
        <v>1.5</v>
      </c>
      <c r="H97" s="56">
        <v>1.6</v>
      </c>
      <c r="I97" s="56">
        <v>1.4</v>
      </c>
      <c r="J97" s="56">
        <v>3.4</v>
      </c>
      <c r="K97" s="56">
        <v>3.7</v>
      </c>
      <c r="L97" s="84">
        <v>2.1</v>
      </c>
      <c r="M97" s="56">
        <v>3.4</v>
      </c>
      <c r="N97" s="56">
        <v>0.9</v>
      </c>
      <c r="O97" s="56">
        <v>0.2</v>
      </c>
      <c r="P97" s="56">
        <v>0.2</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56"/>
      <c r="C98" s="56"/>
      <c r="D98" s="56"/>
      <c r="E98" s="56"/>
      <c r="F98" s="56"/>
      <c r="G98" s="56"/>
      <c r="H98" s="56"/>
      <c r="I98" s="56"/>
      <c r="J98" s="56"/>
      <c r="K98" s="56"/>
      <c r="L98" s="163"/>
      <c r="M98" s="56"/>
      <c r="N98" s="56"/>
      <c r="O98" s="56"/>
      <c r="P98" s="56"/>
      <c r="Q98" s="163"/>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56">
        <v>1</v>
      </c>
      <c r="C99" s="56">
        <v>1</v>
      </c>
      <c r="D99" s="56">
        <v>0.6</v>
      </c>
      <c r="E99" s="56">
        <v>0.8</v>
      </c>
      <c r="F99" s="56">
        <v>0.7</v>
      </c>
      <c r="G99" s="56">
        <v>0.9</v>
      </c>
      <c r="H99" s="56">
        <v>0.7</v>
      </c>
      <c r="I99" s="56">
        <v>1</v>
      </c>
      <c r="J99" s="56">
        <v>1</v>
      </c>
      <c r="K99" s="56">
        <v>1.3</v>
      </c>
      <c r="L99" s="84">
        <v>1</v>
      </c>
      <c r="M99" s="56">
        <v>0.9</v>
      </c>
      <c r="N99" s="56">
        <v>0.9</v>
      </c>
      <c r="O99" s="56">
        <v>0.5</v>
      </c>
      <c r="P99" s="56">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56">
        <v>5.0999999999999996</v>
      </c>
      <c r="C100" s="56">
        <v>5.9</v>
      </c>
      <c r="D100" s="56">
        <v>6.3</v>
      </c>
      <c r="E100" s="56">
        <v>6.2</v>
      </c>
      <c r="F100" s="56">
        <v>5.0999999999999996</v>
      </c>
      <c r="G100" s="56">
        <v>6.1</v>
      </c>
      <c r="H100" s="56">
        <v>3.9</v>
      </c>
      <c r="I100" s="56">
        <v>4.5</v>
      </c>
      <c r="J100" s="56">
        <v>4.5999999999999996</v>
      </c>
      <c r="K100" s="56">
        <v>5</v>
      </c>
      <c r="L100" s="84">
        <v>4.3</v>
      </c>
      <c r="M100" s="56">
        <v>4.5</v>
      </c>
      <c r="N100" s="56">
        <v>4</v>
      </c>
      <c r="O100" s="56">
        <v>3.5</v>
      </c>
      <c r="P100" s="56">
        <v>3.3</v>
      </c>
      <c r="Q100" s="84">
        <v>3.3</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56">
        <v>7.7</v>
      </c>
      <c r="C101" s="56">
        <v>7.8</v>
      </c>
      <c r="D101" s="56">
        <v>7.4</v>
      </c>
      <c r="E101" s="56">
        <v>8.4</v>
      </c>
      <c r="F101" s="56">
        <v>8.5</v>
      </c>
      <c r="G101" s="56">
        <v>7.2</v>
      </c>
      <c r="H101" s="56">
        <v>6.5</v>
      </c>
      <c r="I101" s="56">
        <v>5.0999999999999996</v>
      </c>
      <c r="J101" s="56">
        <v>6.1</v>
      </c>
      <c r="K101" s="56">
        <v>8</v>
      </c>
      <c r="L101" s="84">
        <v>7.5</v>
      </c>
      <c r="M101" s="56">
        <v>6.6</v>
      </c>
      <c r="N101" s="56">
        <v>6.2</v>
      </c>
      <c r="O101" s="56">
        <v>4.7</v>
      </c>
      <c r="P101" s="56">
        <v>4.5</v>
      </c>
      <c r="Q101" s="84">
        <v>4.7</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56">
        <v>23.6</v>
      </c>
      <c r="C102" s="56">
        <v>18.399999999999999</v>
      </c>
      <c r="D102" s="56">
        <v>15.2</v>
      </c>
      <c r="E102" s="56">
        <v>15.9</v>
      </c>
      <c r="F102" s="56">
        <v>16.899999999999999</v>
      </c>
      <c r="G102" s="56">
        <v>20.9</v>
      </c>
      <c r="H102" s="56">
        <v>19.399999999999999</v>
      </c>
      <c r="I102" s="56">
        <v>17.8</v>
      </c>
      <c r="J102" s="56">
        <v>16</v>
      </c>
      <c r="K102" s="56">
        <v>12.6</v>
      </c>
      <c r="L102" s="84">
        <v>19.100000000000001</v>
      </c>
      <c r="M102" s="56">
        <v>17.5</v>
      </c>
      <c r="N102" s="56">
        <v>15.9</v>
      </c>
      <c r="O102" s="56">
        <v>10.199999999999999</v>
      </c>
      <c r="P102" s="56">
        <v>10.6</v>
      </c>
      <c r="Q102" s="84">
        <v>10.1</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64"/>
      <c r="C103" s="64"/>
      <c r="D103" s="64"/>
      <c r="E103" s="64"/>
      <c r="F103" s="64"/>
      <c r="G103" s="64"/>
      <c r="H103" s="64"/>
      <c r="I103" s="64"/>
      <c r="J103" s="64"/>
      <c r="K103" s="64"/>
      <c r="L103" s="163"/>
      <c r="M103" s="64"/>
      <c r="N103" s="64"/>
      <c r="O103" s="64"/>
      <c r="P103" s="64"/>
      <c r="Q103" s="163"/>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56">
        <v>1.1000000000000001</v>
      </c>
      <c r="C104" s="56">
        <v>0.3</v>
      </c>
      <c r="D104" s="56">
        <v>0.2</v>
      </c>
      <c r="E104" s="56">
        <v>0.2</v>
      </c>
      <c r="F104" s="56">
        <v>0.2</v>
      </c>
      <c r="G104" s="56">
        <v>0.2</v>
      </c>
      <c r="H104" s="56">
        <v>0.2</v>
      </c>
      <c r="I104" s="56">
        <v>0.2</v>
      </c>
      <c r="J104" s="56">
        <v>0.8</v>
      </c>
      <c r="K104" s="56">
        <v>0.9</v>
      </c>
      <c r="L104" s="84">
        <v>0.4</v>
      </c>
      <c r="M104" s="56">
        <v>0.4</v>
      </c>
      <c r="N104" s="56">
        <v>0.5</v>
      </c>
      <c r="O104" s="56">
        <v>0.1</v>
      </c>
      <c r="P104" s="56">
        <v>0.2</v>
      </c>
      <c r="Q104" s="84">
        <v>0.2</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56">
        <v>0.6</v>
      </c>
      <c r="C105" s="56">
        <v>0.1</v>
      </c>
      <c r="D105" s="56">
        <v>0.1</v>
      </c>
      <c r="E105" s="56">
        <v>0.1</v>
      </c>
      <c r="F105" s="56">
        <v>0.1</v>
      </c>
      <c r="G105" s="56">
        <v>0.2</v>
      </c>
      <c r="H105" s="56">
        <v>0.1</v>
      </c>
      <c r="I105" s="56">
        <v>0.2</v>
      </c>
      <c r="J105" s="56">
        <v>0.7</v>
      </c>
      <c r="K105" s="56">
        <v>0.7</v>
      </c>
      <c r="L105" s="84">
        <v>0.4</v>
      </c>
      <c r="M105" s="56">
        <v>0.3</v>
      </c>
      <c r="N105" s="56">
        <v>0.3</v>
      </c>
      <c r="O105" s="56">
        <v>0.1</v>
      </c>
      <c r="P105" s="56">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66">
        <v>0.7</v>
      </c>
      <c r="C106" s="66">
        <v>0.1</v>
      </c>
      <c r="D106" s="66">
        <v>0.1</v>
      </c>
      <c r="E106" s="66">
        <v>0.1</v>
      </c>
      <c r="F106" s="66">
        <v>0.1</v>
      </c>
      <c r="G106" s="66">
        <v>0.2</v>
      </c>
      <c r="H106" s="66">
        <v>0.1</v>
      </c>
      <c r="I106" s="66">
        <v>0.1</v>
      </c>
      <c r="J106" s="66">
        <v>0.5</v>
      </c>
      <c r="K106" s="66">
        <v>0.5</v>
      </c>
      <c r="L106" s="164">
        <v>0.4</v>
      </c>
      <c r="M106" s="66">
        <v>0.2</v>
      </c>
      <c r="N106" s="66">
        <v>0.3</v>
      </c>
      <c r="O106" s="66">
        <v>0.1</v>
      </c>
      <c r="P106" s="66">
        <v>0.1</v>
      </c>
      <c r="Q106" s="142">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7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56">
        <v>0.9</v>
      </c>
      <c r="C110" s="56">
        <v>2.5</v>
      </c>
      <c r="D110" s="56">
        <v>2.2000000000000002</v>
      </c>
      <c r="E110" s="56">
        <v>1.9</v>
      </c>
      <c r="F110" s="56">
        <v>2.8</v>
      </c>
      <c r="G110" s="56">
        <v>2.9</v>
      </c>
      <c r="H110" s="56">
        <v>2</v>
      </c>
      <c r="I110" s="56">
        <v>2</v>
      </c>
      <c r="J110" s="56">
        <v>3.3</v>
      </c>
      <c r="K110" s="56">
        <v>5.4</v>
      </c>
      <c r="L110" s="84">
        <v>10.1</v>
      </c>
      <c r="M110" s="56">
        <v>1.7</v>
      </c>
      <c r="N110" s="57">
        <v>1.1000000000000001</v>
      </c>
      <c r="O110" s="56">
        <v>1.1000000000000001</v>
      </c>
      <c r="P110" s="56">
        <v>0.8</v>
      </c>
      <c r="Q110" s="165">
        <v>0.8</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56">
        <v>0.7</v>
      </c>
      <c r="C111" s="56">
        <v>2.2999999999999998</v>
      </c>
      <c r="D111" s="56">
        <v>2.2999999999999998</v>
      </c>
      <c r="E111" s="56">
        <v>2.7</v>
      </c>
      <c r="F111" s="56">
        <v>3.3</v>
      </c>
      <c r="G111" s="56">
        <v>3.3</v>
      </c>
      <c r="H111" s="56">
        <v>2.5</v>
      </c>
      <c r="I111" s="56">
        <v>3</v>
      </c>
      <c r="J111" s="56">
        <v>4</v>
      </c>
      <c r="K111" s="56">
        <v>5.9</v>
      </c>
      <c r="L111" s="84">
        <v>11.4</v>
      </c>
      <c r="M111" s="56">
        <v>1.9</v>
      </c>
      <c r="N111" s="57">
        <v>1.4</v>
      </c>
      <c r="O111" s="56">
        <v>1</v>
      </c>
      <c r="P111" s="56">
        <v>0.8</v>
      </c>
      <c r="Q111" s="165">
        <v>0.9</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56">
        <v>1.2</v>
      </c>
      <c r="C112" s="56">
        <v>2.7</v>
      </c>
      <c r="D112" s="56">
        <v>3.1</v>
      </c>
      <c r="E112" s="56">
        <v>2.8</v>
      </c>
      <c r="F112" s="56">
        <v>2.8</v>
      </c>
      <c r="G112" s="56">
        <v>2.7</v>
      </c>
      <c r="H112" s="56">
        <v>2.8</v>
      </c>
      <c r="I112" s="56">
        <v>3.2</v>
      </c>
      <c r="J112" s="56">
        <v>4.8</v>
      </c>
      <c r="K112" s="56">
        <v>6.6</v>
      </c>
      <c r="L112" s="84">
        <v>14.3</v>
      </c>
      <c r="M112" s="56">
        <v>2.6</v>
      </c>
      <c r="N112" s="57">
        <v>1.6</v>
      </c>
      <c r="O112" s="56">
        <v>1.2</v>
      </c>
      <c r="P112" s="56">
        <v>1</v>
      </c>
      <c r="Q112" s="165">
        <v>1.1000000000000001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56">
        <v>1.8</v>
      </c>
      <c r="C113" s="56">
        <v>4.2</v>
      </c>
      <c r="D113" s="56">
        <v>3.4</v>
      </c>
      <c r="E113" s="56">
        <v>5.3</v>
      </c>
      <c r="F113" s="56">
        <v>4.4000000000000004</v>
      </c>
      <c r="G113" s="56">
        <v>4.0999999999999996</v>
      </c>
      <c r="H113" s="56">
        <v>4.4000000000000004</v>
      </c>
      <c r="I113" s="56">
        <v>5</v>
      </c>
      <c r="J113" s="56">
        <v>4.0999999999999996</v>
      </c>
      <c r="K113" s="56">
        <v>8.6</v>
      </c>
      <c r="L113" s="84">
        <v>12.7</v>
      </c>
      <c r="M113" s="56">
        <v>3.1</v>
      </c>
      <c r="N113" s="57">
        <v>1.9</v>
      </c>
      <c r="O113" s="56">
        <v>2</v>
      </c>
      <c r="P113" s="56">
        <v>1.7</v>
      </c>
      <c r="Q113" s="165">
        <v>1.7</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56">
        <v>2.2000000000000002</v>
      </c>
      <c r="C114" s="56">
        <v>3.3</v>
      </c>
      <c r="D114" s="56">
        <v>3.6</v>
      </c>
      <c r="E114" s="56">
        <v>2.7</v>
      </c>
      <c r="F114" s="56">
        <v>3.2</v>
      </c>
      <c r="G114" s="56">
        <v>3</v>
      </c>
      <c r="H114" s="56">
        <v>4</v>
      </c>
      <c r="I114" s="56">
        <v>4.3</v>
      </c>
      <c r="J114" s="56">
        <v>3.6</v>
      </c>
      <c r="K114" s="56">
        <v>7.3</v>
      </c>
      <c r="L114" s="84">
        <v>14.9</v>
      </c>
      <c r="M114" s="56">
        <v>2.8</v>
      </c>
      <c r="N114" s="57">
        <v>2</v>
      </c>
      <c r="O114" s="56">
        <v>1.2</v>
      </c>
      <c r="P114" s="56">
        <v>1.1000000000000001</v>
      </c>
      <c r="Q114" s="165">
        <v>1.1000000000000001</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56">
        <v>2.5</v>
      </c>
      <c r="C115" s="56">
        <v>9.5</v>
      </c>
      <c r="D115" s="56">
        <v>4.5</v>
      </c>
      <c r="E115" s="56">
        <v>6</v>
      </c>
      <c r="F115" s="56">
        <v>5</v>
      </c>
      <c r="G115" s="56">
        <v>4.4000000000000004</v>
      </c>
      <c r="H115" s="56">
        <v>4.5999999999999996</v>
      </c>
      <c r="I115" s="56">
        <v>5.7</v>
      </c>
      <c r="J115" s="56">
        <v>7.2</v>
      </c>
      <c r="K115" s="56">
        <v>12.1</v>
      </c>
      <c r="L115" s="84">
        <v>24</v>
      </c>
      <c r="M115" s="56">
        <v>6.3</v>
      </c>
      <c r="N115" s="57">
        <v>3.8</v>
      </c>
      <c r="O115" s="56">
        <v>1.7</v>
      </c>
      <c r="P115" s="56">
        <v>1.7</v>
      </c>
      <c r="Q115" s="165">
        <v>1.7</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56">
        <v>4.5999999999999996</v>
      </c>
      <c r="C116" s="56">
        <v>6.9</v>
      </c>
      <c r="D116" s="56">
        <v>3.7</v>
      </c>
      <c r="E116" s="56">
        <v>4.5999999999999996</v>
      </c>
      <c r="F116" s="56">
        <v>5.4</v>
      </c>
      <c r="G116" s="56">
        <v>4</v>
      </c>
      <c r="H116" s="56">
        <v>4.3</v>
      </c>
      <c r="I116" s="56">
        <v>4.4000000000000004</v>
      </c>
      <c r="J116" s="56">
        <v>6.4</v>
      </c>
      <c r="K116" s="56">
        <v>11.6</v>
      </c>
      <c r="L116" s="84">
        <v>19.899999999999999</v>
      </c>
      <c r="M116" s="56">
        <v>5.6</v>
      </c>
      <c r="N116" s="57">
        <v>3.5</v>
      </c>
      <c r="O116" s="56">
        <v>1.1000000000000001</v>
      </c>
      <c r="P116" s="56">
        <v>1.2</v>
      </c>
      <c r="Q116" s="165">
        <v>0.7</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56">
        <v>3.1</v>
      </c>
      <c r="C117" s="56">
        <v>5.0999999999999996</v>
      </c>
      <c r="D117" s="56">
        <v>5.3</v>
      </c>
      <c r="E117" s="56">
        <v>4.7</v>
      </c>
      <c r="F117" s="56">
        <v>4.3</v>
      </c>
      <c r="G117" s="56">
        <v>4.5</v>
      </c>
      <c r="H117" s="56">
        <v>5.7</v>
      </c>
      <c r="I117" s="56">
        <v>4.0999999999999996</v>
      </c>
      <c r="J117" s="56">
        <v>7.4</v>
      </c>
      <c r="K117" s="56">
        <v>15.7</v>
      </c>
      <c r="L117" s="84">
        <v>25.4</v>
      </c>
      <c r="M117" s="56">
        <v>4</v>
      </c>
      <c r="N117" s="57">
        <v>2.7</v>
      </c>
      <c r="O117" s="56">
        <v>1.6</v>
      </c>
      <c r="P117" s="56">
        <v>1.4</v>
      </c>
      <c r="Q117" s="165">
        <v>1.3</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56"/>
      <c r="C118" s="56"/>
      <c r="D118" s="56"/>
      <c r="E118" s="56"/>
      <c r="F118" s="56"/>
      <c r="G118" s="56"/>
      <c r="H118" s="56"/>
      <c r="I118" s="56"/>
      <c r="J118" s="56"/>
      <c r="K118" s="56"/>
      <c r="L118" s="163"/>
      <c r="M118" s="56"/>
      <c r="N118" s="67"/>
      <c r="O118" s="56"/>
      <c r="P118" s="56"/>
      <c r="Q118" s="166"/>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56">
        <v>0.7</v>
      </c>
      <c r="C119" s="56">
        <v>1.5</v>
      </c>
      <c r="D119" s="56">
        <v>1.1000000000000001</v>
      </c>
      <c r="E119" s="56">
        <v>1.1000000000000001</v>
      </c>
      <c r="F119" s="56">
        <v>1.4</v>
      </c>
      <c r="G119" s="56">
        <v>1.3</v>
      </c>
      <c r="H119" s="56">
        <v>1.5</v>
      </c>
      <c r="I119" s="56">
        <v>1.4</v>
      </c>
      <c r="J119" s="56">
        <v>2.6</v>
      </c>
      <c r="K119" s="56">
        <v>2.4</v>
      </c>
      <c r="L119" s="84">
        <v>6.3</v>
      </c>
      <c r="M119" s="56">
        <v>1.2</v>
      </c>
      <c r="N119" s="57">
        <v>0.9</v>
      </c>
      <c r="O119" s="56">
        <v>0.5</v>
      </c>
      <c r="P119" s="56">
        <v>0.5</v>
      </c>
      <c r="Q119" s="165">
        <v>0.5</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56">
        <v>5.0999999999999996</v>
      </c>
      <c r="C120" s="56">
        <v>4.2</v>
      </c>
      <c r="D120" s="56">
        <v>2.7</v>
      </c>
      <c r="E120" s="56">
        <v>1.9</v>
      </c>
      <c r="F120" s="56">
        <v>4.5999999999999996</v>
      </c>
      <c r="G120" s="56">
        <v>8.1999999999999993</v>
      </c>
      <c r="H120" s="56">
        <v>4.7</v>
      </c>
      <c r="I120" s="56">
        <v>3.4</v>
      </c>
      <c r="J120" s="56">
        <v>5</v>
      </c>
      <c r="K120" s="56">
        <v>8.5</v>
      </c>
      <c r="L120" s="84">
        <v>17.3</v>
      </c>
      <c r="M120" s="56">
        <v>4.2</v>
      </c>
      <c r="N120" s="57">
        <v>2.1</v>
      </c>
      <c r="O120" s="56">
        <v>2.6</v>
      </c>
      <c r="P120" s="56">
        <v>2.2999999999999998</v>
      </c>
      <c r="Q120" s="165">
        <v>2.6</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56">
        <v>7.7</v>
      </c>
      <c r="C121" s="56">
        <v>9.4</v>
      </c>
      <c r="D121" s="56">
        <v>7.8</v>
      </c>
      <c r="E121" s="56">
        <v>6.9</v>
      </c>
      <c r="F121" s="56">
        <v>7.3</v>
      </c>
      <c r="G121" s="56">
        <v>2.2999999999999998</v>
      </c>
      <c r="H121" s="56">
        <v>5.3</v>
      </c>
      <c r="I121" s="56">
        <v>3.6</v>
      </c>
      <c r="J121" s="56">
        <v>6</v>
      </c>
      <c r="K121" s="56">
        <v>8.8000000000000007</v>
      </c>
      <c r="L121" s="84">
        <v>16.399999999999999</v>
      </c>
      <c r="M121" s="56">
        <v>8</v>
      </c>
      <c r="N121" s="57">
        <v>4</v>
      </c>
      <c r="O121" s="56">
        <v>1.5</v>
      </c>
      <c r="P121" s="56">
        <v>1.3</v>
      </c>
      <c r="Q121" s="165">
        <v>1</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56">
        <v>10.9</v>
      </c>
      <c r="C122" s="56">
        <v>13.2</v>
      </c>
      <c r="D122" s="56">
        <v>11.3</v>
      </c>
      <c r="E122" s="56">
        <v>7.6</v>
      </c>
      <c r="F122" s="56">
        <v>3.5</v>
      </c>
      <c r="G122" s="56">
        <v>20.399999999999999</v>
      </c>
      <c r="H122" s="56">
        <v>19.3</v>
      </c>
      <c r="I122" s="56">
        <v>17.5</v>
      </c>
      <c r="J122" s="56">
        <v>11.9</v>
      </c>
      <c r="K122" s="56">
        <v>18.100000000000001</v>
      </c>
      <c r="L122" s="84">
        <v>33.5</v>
      </c>
      <c r="M122" s="56">
        <v>11.1</v>
      </c>
      <c r="N122" s="68">
        <v>8.8000000000000007</v>
      </c>
      <c r="O122" s="56">
        <v>9.6999999999999993</v>
      </c>
      <c r="P122" s="56">
        <v>10.1</v>
      </c>
      <c r="Q122" s="165">
        <v>8.4</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64"/>
      <c r="C123" s="64"/>
      <c r="D123" s="64"/>
      <c r="E123" s="64"/>
      <c r="F123" s="64"/>
      <c r="G123" s="64"/>
      <c r="H123" s="64"/>
      <c r="I123" s="64"/>
      <c r="J123" s="64"/>
      <c r="K123" s="64"/>
      <c r="L123" s="163"/>
      <c r="M123" s="64"/>
      <c r="N123" s="67"/>
      <c r="O123" s="69"/>
      <c r="P123" s="69"/>
      <c r="Q123" s="166"/>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56">
        <v>1</v>
      </c>
      <c r="C124" s="56">
        <v>1.7</v>
      </c>
      <c r="D124" s="56">
        <v>1.3</v>
      </c>
      <c r="E124" s="56">
        <v>1</v>
      </c>
      <c r="F124" s="56">
        <v>1.2</v>
      </c>
      <c r="G124" s="56">
        <v>1.2</v>
      </c>
      <c r="H124" s="56">
        <v>1</v>
      </c>
      <c r="I124" s="56">
        <v>1.4</v>
      </c>
      <c r="J124" s="56">
        <v>2.1</v>
      </c>
      <c r="K124" s="56">
        <v>2.9</v>
      </c>
      <c r="L124" s="84">
        <v>5.9</v>
      </c>
      <c r="M124" s="56">
        <v>1.5</v>
      </c>
      <c r="N124" s="57">
        <v>0.9</v>
      </c>
      <c r="O124" s="56">
        <v>0.5</v>
      </c>
      <c r="P124" s="56">
        <v>0.5</v>
      </c>
      <c r="Q124" s="165">
        <v>0.5</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56">
        <v>1.1000000000000001</v>
      </c>
      <c r="C125" s="56">
        <v>1.6</v>
      </c>
      <c r="D125" s="56">
        <v>2.2000000000000002</v>
      </c>
      <c r="E125" s="56">
        <v>2.2000000000000002</v>
      </c>
      <c r="F125" s="56">
        <v>2.9</v>
      </c>
      <c r="G125" s="56">
        <v>1.9</v>
      </c>
      <c r="H125" s="56">
        <v>2.6</v>
      </c>
      <c r="I125" s="56">
        <v>2.4</v>
      </c>
      <c r="J125" s="56">
        <v>2.9</v>
      </c>
      <c r="K125" s="56">
        <v>5.3</v>
      </c>
      <c r="L125" s="84">
        <v>6.7</v>
      </c>
      <c r="M125" s="56">
        <v>1.5</v>
      </c>
      <c r="N125" s="57">
        <v>0.9</v>
      </c>
      <c r="O125" s="56">
        <v>0.8</v>
      </c>
      <c r="P125" s="56">
        <v>0.6</v>
      </c>
      <c r="Q125" s="165">
        <v>0.6</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66">
        <v>0.2</v>
      </c>
      <c r="C126" s="66">
        <v>1.2</v>
      </c>
      <c r="D126" s="66">
        <v>1.2</v>
      </c>
      <c r="E126" s="66">
        <v>0.9</v>
      </c>
      <c r="F126" s="66">
        <v>1.3</v>
      </c>
      <c r="G126" s="66">
        <v>0.9</v>
      </c>
      <c r="H126" s="66">
        <v>1.3</v>
      </c>
      <c r="I126" s="66">
        <v>1.2</v>
      </c>
      <c r="J126" s="66">
        <v>2.1</v>
      </c>
      <c r="K126" s="66">
        <v>2.9</v>
      </c>
      <c r="L126" s="164">
        <v>4.7</v>
      </c>
      <c r="M126" s="66">
        <v>1</v>
      </c>
      <c r="N126" s="137">
        <v>0.6</v>
      </c>
      <c r="O126" s="66">
        <v>0.5</v>
      </c>
      <c r="P126" s="66">
        <v>0.4</v>
      </c>
      <c r="Q126" s="90">
        <v>0.4</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7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56">
        <v>1.5</v>
      </c>
      <c r="C130" s="56">
        <v>3.6</v>
      </c>
      <c r="D130" s="56">
        <v>3.1</v>
      </c>
      <c r="E130" s="56">
        <v>2.6</v>
      </c>
      <c r="F130" s="56">
        <v>3.4</v>
      </c>
      <c r="G130" s="56">
        <v>3.5</v>
      </c>
      <c r="H130" s="56">
        <v>2.6</v>
      </c>
      <c r="I130" s="56">
        <v>2.4</v>
      </c>
      <c r="J130" s="56">
        <v>3.3</v>
      </c>
      <c r="K130" s="56">
        <v>3.4</v>
      </c>
      <c r="L130" s="84">
        <v>1.9</v>
      </c>
      <c r="M130" s="56">
        <v>2.5</v>
      </c>
      <c r="N130" s="56">
        <v>1.7</v>
      </c>
      <c r="O130" s="56">
        <v>1.3</v>
      </c>
      <c r="P130" s="56">
        <v>1</v>
      </c>
      <c r="Q130" s="84">
        <v>0.9</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56">
        <v>1.2</v>
      </c>
      <c r="C131" s="56">
        <v>3.3</v>
      </c>
      <c r="D131" s="56">
        <v>3.3</v>
      </c>
      <c r="E131" s="56">
        <v>3.6</v>
      </c>
      <c r="F131" s="56">
        <v>4.0999999999999996</v>
      </c>
      <c r="G131" s="56">
        <v>3.8</v>
      </c>
      <c r="H131" s="56">
        <v>2.9</v>
      </c>
      <c r="I131" s="56">
        <v>3.6</v>
      </c>
      <c r="J131" s="56">
        <v>4.0999999999999996</v>
      </c>
      <c r="K131" s="56">
        <v>3.9</v>
      </c>
      <c r="L131" s="84">
        <v>2</v>
      </c>
      <c r="M131" s="56">
        <v>2.9</v>
      </c>
      <c r="N131" s="56">
        <v>2.2000000000000002</v>
      </c>
      <c r="O131" s="56">
        <v>1.1000000000000001</v>
      </c>
      <c r="P131" s="56">
        <v>1</v>
      </c>
      <c r="Q131" s="84">
        <v>1</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56">
        <v>1.9</v>
      </c>
      <c r="C132" s="56">
        <v>3.9</v>
      </c>
      <c r="D132" s="56">
        <v>4.3</v>
      </c>
      <c r="E132" s="56">
        <v>3.6</v>
      </c>
      <c r="F132" s="56">
        <v>3.5</v>
      </c>
      <c r="G132" s="56">
        <v>3.4</v>
      </c>
      <c r="H132" s="56">
        <v>3.6</v>
      </c>
      <c r="I132" s="56">
        <v>3.9</v>
      </c>
      <c r="J132" s="56">
        <v>5</v>
      </c>
      <c r="K132" s="56">
        <v>4.8</v>
      </c>
      <c r="L132" s="84">
        <v>2.1</v>
      </c>
      <c r="M132" s="56">
        <v>3.5</v>
      </c>
      <c r="N132" s="56">
        <v>2.5</v>
      </c>
      <c r="O132" s="56">
        <v>1.4</v>
      </c>
      <c r="P132" s="56">
        <v>1.2</v>
      </c>
      <c r="Q132" s="84">
        <v>1.3</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56">
        <v>3.2</v>
      </c>
      <c r="C133" s="56">
        <v>5.7</v>
      </c>
      <c r="D133" s="56">
        <v>4.5</v>
      </c>
      <c r="E133" s="56">
        <v>6.5</v>
      </c>
      <c r="F133" s="56">
        <v>4.9000000000000004</v>
      </c>
      <c r="G133" s="56">
        <v>4.8</v>
      </c>
      <c r="H133" s="56">
        <v>5.0999999999999996</v>
      </c>
      <c r="I133" s="56">
        <v>5.6</v>
      </c>
      <c r="J133" s="56">
        <v>4</v>
      </c>
      <c r="K133" s="56">
        <v>6.1</v>
      </c>
      <c r="L133" s="84">
        <v>2.5</v>
      </c>
      <c r="M133" s="56">
        <v>4.4000000000000004</v>
      </c>
      <c r="N133" s="56">
        <v>3</v>
      </c>
      <c r="O133" s="56">
        <v>2.2999999999999998</v>
      </c>
      <c r="P133" s="56">
        <v>2</v>
      </c>
      <c r="Q133" s="84">
        <v>1.8</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56">
        <v>3.9</v>
      </c>
      <c r="C134" s="56">
        <v>5</v>
      </c>
      <c r="D134" s="56">
        <v>5.2</v>
      </c>
      <c r="E134" s="56">
        <v>3.6</v>
      </c>
      <c r="F134" s="56">
        <v>4.0999999999999996</v>
      </c>
      <c r="G134" s="56">
        <v>3.7</v>
      </c>
      <c r="H134" s="56">
        <v>5.0999999999999996</v>
      </c>
      <c r="I134" s="56">
        <v>5.2</v>
      </c>
      <c r="J134" s="56">
        <v>3.7</v>
      </c>
      <c r="K134" s="56">
        <v>5</v>
      </c>
      <c r="L134" s="84">
        <v>3.3</v>
      </c>
      <c r="M134" s="56">
        <v>4.3</v>
      </c>
      <c r="N134" s="56">
        <v>3.2</v>
      </c>
      <c r="O134" s="56">
        <v>1.4</v>
      </c>
      <c r="P134" s="56">
        <v>1.4</v>
      </c>
      <c r="Q134" s="84">
        <v>1.3</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56">
        <v>4.3</v>
      </c>
      <c r="C135" s="56">
        <v>11</v>
      </c>
      <c r="D135" s="56">
        <v>6.2</v>
      </c>
      <c r="E135" s="56">
        <v>7.1</v>
      </c>
      <c r="F135" s="56">
        <v>6</v>
      </c>
      <c r="G135" s="56">
        <v>5.4</v>
      </c>
      <c r="H135" s="56">
        <v>5.6</v>
      </c>
      <c r="I135" s="56">
        <v>6.2</v>
      </c>
      <c r="J135" s="56">
        <v>6.2</v>
      </c>
      <c r="K135" s="56">
        <v>6</v>
      </c>
      <c r="L135" s="84">
        <v>2.1</v>
      </c>
      <c r="M135" s="56">
        <v>8.1999999999999993</v>
      </c>
      <c r="N135" s="56">
        <v>5.6</v>
      </c>
      <c r="O135" s="56">
        <v>1.8</v>
      </c>
      <c r="P135" s="56">
        <v>2</v>
      </c>
      <c r="Q135" s="84">
        <v>1.7</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56">
        <v>7.3</v>
      </c>
      <c r="C136" s="56">
        <v>10.5</v>
      </c>
      <c r="D136" s="56">
        <v>6</v>
      </c>
      <c r="E136" s="56">
        <v>6.5</v>
      </c>
      <c r="F136" s="56">
        <v>8.3000000000000007</v>
      </c>
      <c r="G136" s="56">
        <v>6.2</v>
      </c>
      <c r="H136" s="56">
        <v>6.2</v>
      </c>
      <c r="I136" s="56">
        <v>6.6</v>
      </c>
      <c r="J136" s="56">
        <v>8.8000000000000007</v>
      </c>
      <c r="K136" s="56">
        <v>9.5</v>
      </c>
      <c r="L136" s="84">
        <v>8.3000000000000007</v>
      </c>
      <c r="M136" s="56">
        <v>8.5</v>
      </c>
      <c r="N136" s="56">
        <v>5.5</v>
      </c>
      <c r="O136" s="56">
        <v>1.6</v>
      </c>
      <c r="P136" s="56">
        <v>1.8</v>
      </c>
      <c r="Q136" s="84">
        <v>1</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56">
        <v>5.7</v>
      </c>
      <c r="C137" s="56">
        <v>8.3000000000000007</v>
      </c>
      <c r="D137" s="56">
        <v>8.6</v>
      </c>
      <c r="E137" s="56">
        <v>6.7</v>
      </c>
      <c r="F137" s="56">
        <v>6.5</v>
      </c>
      <c r="G137" s="56">
        <v>6</v>
      </c>
      <c r="H137" s="56">
        <v>8.5</v>
      </c>
      <c r="I137" s="56">
        <v>6</v>
      </c>
      <c r="J137" s="56">
        <v>9</v>
      </c>
      <c r="K137" s="56">
        <v>10.1</v>
      </c>
      <c r="L137" s="84">
        <v>7.5</v>
      </c>
      <c r="M137" s="56">
        <v>6.1</v>
      </c>
      <c r="N137" s="56">
        <v>4.5</v>
      </c>
      <c r="O137" s="56">
        <v>2.2000000000000002</v>
      </c>
      <c r="P137" s="56">
        <v>2</v>
      </c>
      <c r="Q137" s="84">
        <v>1.7</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56"/>
      <c r="C138" s="56"/>
      <c r="D138" s="56"/>
      <c r="E138" s="56"/>
      <c r="F138" s="56"/>
      <c r="G138" s="56"/>
      <c r="H138" s="56"/>
      <c r="I138" s="56"/>
      <c r="J138" s="56"/>
      <c r="K138" s="56"/>
      <c r="L138" s="163"/>
      <c r="M138" s="56"/>
      <c r="N138" s="56"/>
      <c r="O138" s="56"/>
      <c r="P138" s="56"/>
      <c r="Q138" s="163"/>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56">
        <v>1.3</v>
      </c>
      <c r="C139" s="56">
        <v>2.2000000000000002</v>
      </c>
      <c r="D139" s="56">
        <v>1.6</v>
      </c>
      <c r="E139" s="56">
        <v>1.5</v>
      </c>
      <c r="F139" s="56">
        <v>1.7</v>
      </c>
      <c r="G139" s="56">
        <v>1.5</v>
      </c>
      <c r="H139" s="56">
        <v>1.9</v>
      </c>
      <c r="I139" s="56">
        <v>1.7</v>
      </c>
      <c r="J139" s="56">
        <v>2.6</v>
      </c>
      <c r="K139" s="56">
        <v>1.6</v>
      </c>
      <c r="L139" s="84">
        <v>1.1000000000000001</v>
      </c>
      <c r="M139" s="56">
        <v>1.8</v>
      </c>
      <c r="N139" s="56">
        <v>1.4</v>
      </c>
      <c r="O139" s="56">
        <v>0.7</v>
      </c>
      <c r="P139" s="56">
        <v>0.7</v>
      </c>
      <c r="Q139" s="84">
        <v>0.6</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56">
        <v>8.5865639999999992</v>
      </c>
      <c r="C140" s="56">
        <v>5.3</v>
      </c>
      <c r="D140" s="56">
        <v>3.7</v>
      </c>
      <c r="E140" s="56">
        <v>2.2999999999999998</v>
      </c>
      <c r="F140" s="56">
        <v>5.4</v>
      </c>
      <c r="G140" s="56">
        <v>9.5</v>
      </c>
      <c r="H140" s="56">
        <v>5.6</v>
      </c>
      <c r="I140" s="56">
        <v>4</v>
      </c>
      <c r="J140" s="56">
        <v>5.2</v>
      </c>
      <c r="K140" s="56">
        <v>5.4</v>
      </c>
      <c r="L140" s="84">
        <v>2.8</v>
      </c>
      <c r="M140" s="56">
        <v>5.5</v>
      </c>
      <c r="N140" s="56">
        <v>3.1</v>
      </c>
      <c r="O140" s="56">
        <v>3</v>
      </c>
      <c r="P140" s="56">
        <v>2.7</v>
      </c>
      <c r="Q140" s="84">
        <v>2.7</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56">
        <v>12.481084000000001</v>
      </c>
      <c r="C141" s="56">
        <v>11.4</v>
      </c>
      <c r="D141" s="56">
        <v>9</v>
      </c>
      <c r="E141" s="56">
        <v>8.1999999999999993</v>
      </c>
      <c r="F141" s="56">
        <v>8.1999999999999993</v>
      </c>
      <c r="G141" s="56">
        <v>2.8</v>
      </c>
      <c r="H141" s="56">
        <v>6.1</v>
      </c>
      <c r="I141" s="56">
        <v>4.0999999999999996</v>
      </c>
      <c r="J141" s="56">
        <v>6.1</v>
      </c>
      <c r="K141" s="56">
        <v>6.8</v>
      </c>
      <c r="L141" s="84">
        <v>3.5</v>
      </c>
      <c r="M141" s="56">
        <v>9.8000000000000007</v>
      </c>
      <c r="N141" s="56">
        <v>5.8</v>
      </c>
      <c r="O141" s="56">
        <v>1.6</v>
      </c>
      <c r="P141" s="56">
        <v>1.5</v>
      </c>
      <c r="Q141" s="84">
        <v>1</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56">
        <v>18</v>
      </c>
      <c r="C142" s="56">
        <v>15.7</v>
      </c>
      <c r="D142" s="56">
        <v>14.8</v>
      </c>
      <c r="E142" s="56">
        <v>11.3</v>
      </c>
      <c r="F142" s="56">
        <v>5.6</v>
      </c>
      <c r="G142" s="56">
        <v>27.868847999999996</v>
      </c>
      <c r="H142" s="56">
        <v>29.770636000000003</v>
      </c>
      <c r="I142" s="56">
        <v>22.363599999999998</v>
      </c>
      <c r="J142" s="56">
        <v>14.4</v>
      </c>
      <c r="K142" s="56">
        <v>19.5</v>
      </c>
      <c r="L142" s="84">
        <v>4.9000000000000004</v>
      </c>
      <c r="M142" s="56">
        <v>14.4</v>
      </c>
      <c r="N142" s="56">
        <v>12.6</v>
      </c>
      <c r="O142" s="56">
        <v>13.023219999999998</v>
      </c>
      <c r="P142" s="56">
        <v>13.75822</v>
      </c>
      <c r="Q142" s="84">
        <v>10.4</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64"/>
      <c r="C143" s="64"/>
      <c r="D143" s="64"/>
      <c r="E143" s="64"/>
      <c r="F143" s="64"/>
      <c r="G143" s="64"/>
      <c r="H143" s="64"/>
      <c r="I143" s="64"/>
      <c r="J143" s="64"/>
      <c r="K143" s="64"/>
      <c r="L143" s="163"/>
      <c r="M143" s="64"/>
      <c r="N143" s="64"/>
      <c r="O143" s="64"/>
      <c r="P143" s="64"/>
      <c r="Q143" s="163"/>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56">
        <v>1.7130400000000001</v>
      </c>
      <c r="C144" s="56">
        <v>2.5</v>
      </c>
      <c r="D144" s="56">
        <v>2.1</v>
      </c>
      <c r="E144" s="56">
        <v>1.6</v>
      </c>
      <c r="F144" s="56">
        <v>1.9</v>
      </c>
      <c r="G144" s="56">
        <v>1.9</v>
      </c>
      <c r="H144" s="56">
        <v>1.6</v>
      </c>
      <c r="I144" s="56">
        <v>2.1</v>
      </c>
      <c r="J144" s="56">
        <v>2.8</v>
      </c>
      <c r="K144" s="56">
        <v>2.7</v>
      </c>
      <c r="L144" s="84">
        <v>1.5</v>
      </c>
      <c r="M144" s="56">
        <v>2.2000000000000002</v>
      </c>
      <c r="N144" s="56">
        <v>1.5</v>
      </c>
      <c r="O144" s="56">
        <v>0.7</v>
      </c>
      <c r="P144" s="56">
        <v>0.7</v>
      </c>
      <c r="Q144" s="84">
        <v>0.7</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56">
        <v>1.9</v>
      </c>
      <c r="C145" s="56">
        <v>2.2999999999999998</v>
      </c>
      <c r="D145" s="56">
        <v>2.6</v>
      </c>
      <c r="E145" s="56">
        <v>2.2000000000000002</v>
      </c>
      <c r="F145" s="56">
        <v>2.4</v>
      </c>
      <c r="G145" s="56">
        <v>1.6</v>
      </c>
      <c r="H145" s="56">
        <v>2.5</v>
      </c>
      <c r="I145" s="56">
        <v>2.2000000000000002</v>
      </c>
      <c r="J145" s="56">
        <v>2.1</v>
      </c>
      <c r="K145" s="56">
        <v>2.2000000000000002</v>
      </c>
      <c r="L145" s="84">
        <v>0.6</v>
      </c>
      <c r="M145" s="56">
        <v>2.1</v>
      </c>
      <c r="N145" s="56">
        <v>1.4</v>
      </c>
      <c r="O145" s="56">
        <v>0.7</v>
      </c>
      <c r="P145" s="56">
        <v>0.6</v>
      </c>
      <c r="Q145" s="84">
        <v>0.5</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40" t="s">
        <v>14</v>
      </c>
      <c r="B146" s="144">
        <v>0.3</v>
      </c>
      <c r="C146" s="144">
        <v>1.7</v>
      </c>
      <c r="D146" s="144">
        <v>1.7</v>
      </c>
      <c r="E146" s="144">
        <v>1.2</v>
      </c>
      <c r="F146" s="144">
        <v>1.6</v>
      </c>
      <c r="G146" s="144">
        <v>1.1000000000000001</v>
      </c>
      <c r="H146" s="144">
        <v>1.6</v>
      </c>
      <c r="I146" s="144">
        <v>1.4</v>
      </c>
      <c r="J146" s="144">
        <v>2.1</v>
      </c>
      <c r="K146" s="144">
        <v>2</v>
      </c>
      <c r="L146" s="164">
        <v>0.8</v>
      </c>
      <c r="M146" s="144">
        <v>1.4</v>
      </c>
      <c r="N146" s="144">
        <v>0.9</v>
      </c>
      <c r="O146" s="144">
        <v>0.6</v>
      </c>
      <c r="P146" s="144">
        <v>0.5</v>
      </c>
      <c r="Q146" s="142">
        <v>0.5</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8"/>
      <c r="C147" s="138"/>
      <c r="D147" s="138"/>
      <c r="E147" s="138"/>
      <c r="F147" s="138"/>
      <c r="G147" s="138"/>
      <c r="H147" s="138"/>
      <c r="I147" s="138"/>
      <c r="J147" s="138"/>
      <c r="K147" s="138"/>
      <c r="L147" s="147"/>
      <c r="M147" s="138"/>
      <c r="N147" s="138"/>
      <c r="O147" s="138"/>
      <c r="P147" s="138"/>
      <c r="Q147" s="157"/>
      <c r="R147" s="139"/>
      <c r="S147" s="42"/>
    </row>
    <row r="148" spans="1:47">
      <c r="R148" s="49"/>
    </row>
    <row r="149" spans="1:47">
      <c r="A149" s="129" t="s">
        <v>69</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C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05" customFormat="1" ht="68.099999999999994" customHeight="1">
      <c r="A1" s="204" t="s">
        <v>0</v>
      </c>
      <c r="B1" s="204"/>
      <c r="C1" s="204"/>
      <c r="D1" s="204"/>
      <c r="E1" s="204"/>
      <c r="F1" s="204"/>
      <c r="G1" s="204"/>
      <c r="H1" s="204"/>
      <c r="I1" s="204"/>
      <c r="J1" s="204"/>
      <c r="K1" s="204"/>
      <c r="L1" s="204"/>
      <c r="M1" s="204"/>
      <c r="N1" s="204"/>
    </row>
    <row r="2" spans="1:47" ht="15.75">
      <c r="A2" s="17" t="s">
        <v>68</v>
      </c>
    </row>
    <row r="3" spans="1:47">
      <c r="A3" s="91" t="s">
        <v>74</v>
      </c>
    </row>
    <row r="4" spans="1:47">
      <c r="A4" s="210" t="s">
        <v>100</v>
      </c>
      <c r="B4" s="210"/>
      <c r="C4" s="210"/>
      <c r="D4" s="210"/>
      <c r="E4" s="210"/>
      <c r="F4" s="194"/>
      <c r="G4" s="194"/>
      <c r="H4" s="194"/>
      <c r="I4" s="194"/>
      <c r="J4" s="194"/>
      <c r="K4" s="194"/>
      <c r="L4" s="194"/>
      <c r="M4" s="194"/>
      <c r="N4" s="194"/>
      <c r="O4" s="194"/>
      <c r="P4" s="194"/>
      <c r="Q4" s="194"/>
    </row>
    <row r="5" spans="1:47">
      <c r="A5" s="194"/>
      <c r="B5" s="194"/>
      <c r="C5" s="194"/>
      <c r="D5" s="194"/>
      <c r="E5" s="194"/>
      <c r="F5" s="194"/>
      <c r="G5" s="194"/>
      <c r="H5" s="194"/>
      <c r="I5" s="194"/>
      <c r="J5" s="194"/>
      <c r="K5" s="194"/>
      <c r="L5" s="194"/>
      <c r="M5" s="194"/>
      <c r="N5" s="194"/>
      <c r="O5" s="194"/>
      <c r="P5" s="194"/>
    </row>
    <row r="6" spans="1:47">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47">
      <c r="A7" s="175"/>
      <c r="B7" s="206" t="s">
        <v>76</v>
      </c>
      <c r="C7" s="206"/>
      <c r="D7" s="206"/>
      <c r="E7" s="206"/>
      <c r="F7" s="206"/>
      <c r="G7" s="206"/>
      <c r="H7" s="206"/>
      <c r="I7" s="206"/>
      <c r="J7" s="206"/>
      <c r="K7" s="206"/>
      <c r="L7" s="206"/>
      <c r="M7" s="206"/>
      <c r="N7" s="206"/>
      <c r="O7" s="206"/>
      <c r="P7" s="206"/>
      <c r="Q7" s="206"/>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78">
        <v>418.5</v>
      </c>
      <c r="C10" s="78">
        <v>404</v>
      </c>
      <c r="D10" s="78">
        <v>407</v>
      </c>
      <c r="E10" s="78">
        <v>386.4</v>
      </c>
      <c r="F10" s="78">
        <v>345.6</v>
      </c>
      <c r="G10" s="78">
        <v>313.10000000000002</v>
      </c>
      <c r="H10" s="78">
        <v>309.39999999999998</v>
      </c>
      <c r="I10" s="78">
        <v>303.10000000000002</v>
      </c>
      <c r="J10" s="78">
        <v>252</v>
      </c>
      <c r="K10" s="78">
        <v>135.30000000000001</v>
      </c>
      <c r="L10" s="84">
        <v>67.099999999999994</v>
      </c>
      <c r="M10" s="78">
        <v>553.1</v>
      </c>
      <c r="N10" s="78">
        <v>825.5</v>
      </c>
      <c r="O10" s="78">
        <v>2448</v>
      </c>
      <c r="P10" s="78">
        <v>3269</v>
      </c>
      <c r="Q10" s="84">
        <v>3336.2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78">
        <v>327</v>
      </c>
      <c r="C11" s="78">
        <v>336.9</v>
      </c>
      <c r="D11" s="78">
        <v>331.3</v>
      </c>
      <c r="E11" s="78">
        <v>305.5</v>
      </c>
      <c r="F11" s="78">
        <v>261.8</v>
      </c>
      <c r="G11" s="78">
        <v>255.9</v>
      </c>
      <c r="H11" s="78">
        <v>244.3</v>
      </c>
      <c r="I11" s="78">
        <v>227.2</v>
      </c>
      <c r="J11" s="78">
        <v>190.7</v>
      </c>
      <c r="K11" s="78">
        <v>115</v>
      </c>
      <c r="L11" s="84">
        <v>38.299999999999997</v>
      </c>
      <c r="M11" s="78">
        <v>456.6</v>
      </c>
      <c r="N11" s="78">
        <v>662</v>
      </c>
      <c r="O11" s="78">
        <v>1933.2</v>
      </c>
      <c r="P11" s="78">
        <v>2596.3000000000002</v>
      </c>
      <c r="Q11" s="84">
        <v>2634.1</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78">
        <v>260.10000000000002</v>
      </c>
      <c r="C12" s="78">
        <v>247.1</v>
      </c>
      <c r="D12" s="78">
        <v>232.3</v>
      </c>
      <c r="E12" s="78">
        <v>221.6</v>
      </c>
      <c r="F12" s="78">
        <v>196.6</v>
      </c>
      <c r="G12" s="78">
        <v>209.4</v>
      </c>
      <c r="H12" s="78">
        <v>207.9</v>
      </c>
      <c r="I12" s="78">
        <v>192.1</v>
      </c>
      <c r="J12" s="78">
        <v>155.19999999999999</v>
      </c>
      <c r="K12" s="78">
        <v>94</v>
      </c>
      <c r="L12" s="84">
        <v>32.200000000000003</v>
      </c>
      <c r="M12" s="78">
        <v>343</v>
      </c>
      <c r="N12" s="78">
        <v>504.8</v>
      </c>
      <c r="O12" s="78">
        <v>1508</v>
      </c>
      <c r="P12" s="78">
        <v>2013.8</v>
      </c>
      <c r="Q12" s="84">
        <v>2046.6</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78">
        <v>90.7</v>
      </c>
      <c r="C13" s="78">
        <v>78.3</v>
      </c>
      <c r="D13" s="78">
        <v>77.2</v>
      </c>
      <c r="E13" s="78">
        <v>70.2</v>
      </c>
      <c r="F13" s="78">
        <v>60.5</v>
      </c>
      <c r="G13" s="78">
        <v>64.7</v>
      </c>
      <c r="H13" s="78">
        <v>72.3</v>
      </c>
      <c r="I13" s="78">
        <v>66.7</v>
      </c>
      <c r="J13" s="78">
        <v>54.3</v>
      </c>
      <c r="K13" s="78">
        <v>32.1</v>
      </c>
      <c r="L13" s="84">
        <v>14.5</v>
      </c>
      <c r="M13" s="78">
        <v>111.4</v>
      </c>
      <c r="N13" s="78">
        <v>170</v>
      </c>
      <c r="O13" s="78">
        <v>495.8</v>
      </c>
      <c r="P13" s="78">
        <v>666.7</v>
      </c>
      <c r="Q13" s="84">
        <v>681.7</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78">
        <v>141.30000000000001</v>
      </c>
      <c r="C14" s="78">
        <v>133.1</v>
      </c>
      <c r="D14" s="78">
        <v>143.4</v>
      </c>
      <c r="E14" s="78">
        <v>129.19999999999999</v>
      </c>
      <c r="F14" s="78">
        <v>112.2</v>
      </c>
      <c r="G14" s="78">
        <v>112.6</v>
      </c>
      <c r="H14" s="78">
        <v>105.6</v>
      </c>
      <c r="I14" s="78">
        <v>100.4</v>
      </c>
      <c r="J14" s="78">
        <v>83.5</v>
      </c>
      <c r="K14" s="78">
        <v>47.8</v>
      </c>
      <c r="L14" s="84">
        <v>18.600000000000001</v>
      </c>
      <c r="M14" s="78">
        <v>186.6</v>
      </c>
      <c r="N14" s="78">
        <v>276.10000000000002</v>
      </c>
      <c r="O14" s="78">
        <v>836.7</v>
      </c>
      <c r="P14" s="78">
        <v>1114.3</v>
      </c>
      <c r="Q14" s="84">
        <v>1132</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78">
        <v>26.8</v>
      </c>
      <c r="C15" s="78">
        <v>22</v>
      </c>
      <c r="D15" s="78">
        <v>18.100000000000001</v>
      </c>
      <c r="E15" s="78">
        <v>16.899999999999999</v>
      </c>
      <c r="F15" s="78">
        <v>18.3</v>
      </c>
      <c r="G15" s="78">
        <v>18.5</v>
      </c>
      <c r="H15" s="78">
        <v>21.1</v>
      </c>
      <c r="I15" s="78">
        <v>18.600000000000001</v>
      </c>
      <c r="J15" s="78">
        <v>19</v>
      </c>
      <c r="K15" s="78">
        <v>10.7</v>
      </c>
      <c r="L15" s="84">
        <v>4.7</v>
      </c>
      <c r="M15" s="78">
        <v>30.1</v>
      </c>
      <c r="N15" s="78">
        <v>48.2</v>
      </c>
      <c r="O15" s="78">
        <v>143.1</v>
      </c>
      <c r="P15" s="78">
        <v>190.7</v>
      </c>
      <c r="Q15" s="84">
        <v>196.2</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78">
        <v>12.1</v>
      </c>
      <c r="C16" s="78">
        <v>11.1</v>
      </c>
      <c r="D16" s="78">
        <v>16.399999999999999</v>
      </c>
      <c r="E16" s="78">
        <v>14.1</v>
      </c>
      <c r="F16" s="78">
        <v>13.1</v>
      </c>
      <c r="G16" s="78">
        <v>12</v>
      </c>
      <c r="H16" s="78">
        <v>12</v>
      </c>
      <c r="I16" s="78">
        <v>11.6</v>
      </c>
      <c r="J16" s="78">
        <v>8.9</v>
      </c>
      <c r="K16" s="78">
        <v>5.9</v>
      </c>
      <c r="L16" s="84">
        <v>2.5</v>
      </c>
      <c r="M16" s="78">
        <v>15.5</v>
      </c>
      <c r="N16" s="78">
        <v>23.6</v>
      </c>
      <c r="O16" s="78">
        <v>94.7</v>
      </c>
      <c r="P16" s="78">
        <v>118.7</v>
      </c>
      <c r="Q16" s="84">
        <v>121.3</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78">
        <v>20.8</v>
      </c>
      <c r="C17" s="78">
        <v>25.6</v>
      </c>
      <c r="D17" s="78">
        <v>28</v>
      </c>
      <c r="E17" s="78">
        <v>24</v>
      </c>
      <c r="F17" s="78">
        <v>20.100000000000001</v>
      </c>
      <c r="G17" s="78">
        <v>19.5</v>
      </c>
      <c r="H17" s="78">
        <v>18.899999999999999</v>
      </c>
      <c r="I17" s="78">
        <v>19.399999999999999</v>
      </c>
      <c r="J17" s="78">
        <v>13.1</v>
      </c>
      <c r="K17" s="78">
        <v>6.3</v>
      </c>
      <c r="L17" s="84">
        <v>2.9</v>
      </c>
      <c r="M17" s="78">
        <v>33.1</v>
      </c>
      <c r="N17" s="78">
        <v>46.2</v>
      </c>
      <c r="O17" s="78">
        <v>149.80000000000001</v>
      </c>
      <c r="P17" s="78">
        <v>196.3</v>
      </c>
      <c r="Q17" s="84">
        <v>198.8</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L18" s="163"/>
      <c r="Q18" s="163"/>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78">
        <v>930.1</v>
      </c>
      <c r="C19" s="78">
        <v>999.4</v>
      </c>
      <c r="D19" s="78">
        <v>1011</v>
      </c>
      <c r="E19" s="78">
        <v>934</v>
      </c>
      <c r="F19" s="78">
        <v>800.3</v>
      </c>
      <c r="G19" s="78">
        <v>744.4</v>
      </c>
      <c r="H19" s="78">
        <v>711.6</v>
      </c>
      <c r="I19" s="78">
        <v>651.70000000000005</v>
      </c>
      <c r="J19" s="78">
        <v>534.4</v>
      </c>
      <c r="K19" s="78">
        <v>303.39999999999998</v>
      </c>
      <c r="L19" s="84">
        <v>107.1</v>
      </c>
      <c r="M19" s="78">
        <v>1364.7</v>
      </c>
      <c r="N19" s="78">
        <v>1932.4</v>
      </c>
      <c r="O19" s="78">
        <v>5694.2</v>
      </c>
      <c r="P19" s="78">
        <v>7624.6</v>
      </c>
      <c r="Q19" s="84">
        <v>7732.6</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78">
        <v>229.2</v>
      </c>
      <c r="C20" s="78">
        <v>169.9</v>
      </c>
      <c r="D20" s="78">
        <v>131</v>
      </c>
      <c r="E20" s="78">
        <v>144.9</v>
      </c>
      <c r="F20" s="78">
        <v>129.5</v>
      </c>
      <c r="G20" s="78">
        <v>157.9</v>
      </c>
      <c r="H20" s="78">
        <v>161.69999999999999</v>
      </c>
      <c r="I20" s="78">
        <v>178.5</v>
      </c>
      <c r="J20" s="78">
        <v>156.30000000000001</v>
      </c>
      <c r="K20" s="78">
        <v>88.2</v>
      </c>
      <c r="L20" s="84">
        <v>37.700000000000003</v>
      </c>
      <c r="M20" s="78">
        <v>232.1</v>
      </c>
      <c r="N20" s="78">
        <v>397.2</v>
      </c>
      <c r="O20" s="78">
        <v>1148.5</v>
      </c>
      <c r="P20" s="78">
        <v>1547</v>
      </c>
      <c r="Q20" s="84">
        <v>1584.3</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78">
        <v>119.8</v>
      </c>
      <c r="C21" s="78">
        <v>76.599999999999994</v>
      </c>
      <c r="D21" s="78">
        <v>85.6</v>
      </c>
      <c r="E21" s="78">
        <v>68.8</v>
      </c>
      <c r="F21" s="78">
        <v>79.599999999999994</v>
      </c>
      <c r="G21" s="78">
        <v>88.3</v>
      </c>
      <c r="H21" s="78">
        <v>97.4</v>
      </c>
      <c r="I21" s="78">
        <v>85.1</v>
      </c>
      <c r="J21" s="78">
        <v>71.900000000000006</v>
      </c>
      <c r="K21" s="78">
        <v>40.6</v>
      </c>
      <c r="L21" s="84">
        <v>26.4</v>
      </c>
      <c r="M21" s="78">
        <v>114.3</v>
      </c>
      <c r="N21" s="78">
        <v>196.8</v>
      </c>
      <c r="O21" s="78">
        <v>619.5</v>
      </c>
      <c r="P21" s="78">
        <v>815.7</v>
      </c>
      <c r="Q21" s="84">
        <v>842.1</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78">
        <v>15.3</v>
      </c>
      <c r="C22" s="78">
        <v>14.9</v>
      </c>
      <c r="D22" s="78">
        <v>26.2</v>
      </c>
      <c r="E22" s="78">
        <v>20.2</v>
      </c>
      <c r="F22" s="78">
        <v>21.6</v>
      </c>
      <c r="G22" s="78">
        <v>15.4</v>
      </c>
      <c r="H22" s="78">
        <v>17.600000000000001</v>
      </c>
      <c r="I22" s="78">
        <v>22.9</v>
      </c>
      <c r="J22" s="78">
        <v>12.9</v>
      </c>
      <c r="K22" s="78">
        <v>13.1</v>
      </c>
      <c r="L22" s="84">
        <v>7.2</v>
      </c>
      <c r="M22" s="78">
        <v>18.5</v>
      </c>
      <c r="N22" s="78">
        <v>28.3</v>
      </c>
      <c r="O22" s="78">
        <v>149.4</v>
      </c>
      <c r="P22" s="78">
        <v>180.4</v>
      </c>
      <c r="Q22" s="84">
        <v>187.7</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L23" s="163"/>
      <c r="Q23" s="163"/>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78">
        <v>666.6</v>
      </c>
      <c r="C24" s="78">
        <v>659.5</v>
      </c>
      <c r="D24" s="78">
        <v>716.8</v>
      </c>
      <c r="E24" s="78">
        <v>735.7</v>
      </c>
      <c r="F24" s="78">
        <v>668.6</v>
      </c>
      <c r="G24" s="78">
        <v>645.1</v>
      </c>
      <c r="H24" s="78">
        <v>613.70000000000005</v>
      </c>
      <c r="I24" s="78">
        <v>574.70000000000005</v>
      </c>
      <c r="J24" s="78">
        <v>482.5</v>
      </c>
      <c r="K24" s="78">
        <v>294.8</v>
      </c>
      <c r="L24" s="84">
        <v>133.30000000000001</v>
      </c>
      <c r="M24" s="78">
        <v>900.8</v>
      </c>
      <c r="N24" s="78">
        <v>1325.7</v>
      </c>
      <c r="O24" s="78">
        <v>4733.3999999999996</v>
      </c>
      <c r="P24" s="78">
        <v>6061.5</v>
      </c>
      <c r="Q24" s="84">
        <v>6192.9</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78">
        <v>629.20000000000005</v>
      </c>
      <c r="C25" s="78">
        <v>599.6</v>
      </c>
      <c r="D25" s="78">
        <v>540.1</v>
      </c>
      <c r="E25" s="78">
        <v>431.8</v>
      </c>
      <c r="F25" s="78">
        <v>359.3</v>
      </c>
      <c r="G25" s="78">
        <v>361.5</v>
      </c>
      <c r="H25" s="78">
        <v>377.7</v>
      </c>
      <c r="I25" s="78">
        <v>367.2</v>
      </c>
      <c r="J25" s="78">
        <v>293.10000000000002</v>
      </c>
      <c r="K25" s="78">
        <v>149.4</v>
      </c>
      <c r="L25" s="84">
        <v>46.9</v>
      </c>
      <c r="M25" s="78">
        <v>827</v>
      </c>
      <c r="N25" s="78">
        <v>1230.7</v>
      </c>
      <c r="O25" s="78">
        <v>2877.2</v>
      </c>
      <c r="P25" s="78">
        <v>4104.8</v>
      </c>
      <c r="Q25" s="84">
        <v>4153.3999999999996</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81">
        <v>1295.4000000000001</v>
      </c>
      <c r="C26" s="81">
        <v>1260.2</v>
      </c>
      <c r="D26" s="81">
        <v>1254.3</v>
      </c>
      <c r="E26" s="81">
        <v>1168</v>
      </c>
      <c r="F26" s="81">
        <v>1028.4000000000001</v>
      </c>
      <c r="G26" s="81">
        <v>1007</v>
      </c>
      <c r="H26" s="81">
        <v>989.7</v>
      </c>
      <c r="I26" s="81">
        <v>939.8</v>
      </c>
      <c r="J26" s="81">
        <v>775.7</v>
      </c>
      <c r="K26" s="81">
        <v>443.8</v>
      </c>
      <c r="L26" s="164">
        <v>181</v>
      </c>
      <c r="M26" s="81">
        <v>1729.7</v>
      </c>
      <c r="N26" s="81">
        <v>2556.9</v>
      </c>
      <c r="O26" s="81">
        <v>7611.2</v>
      </c>
      <c r="P26" s="81">
        <v>10166.299999999999</v>
      </c>
      <c r="Q26" s="142">
        <v>10346.799999999999</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7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78">
        <v>465.7</v>
      </c>
      <c r="C30" s="78">
        <v>524</v>
      </c>
      <c r="D30" s="78">
        <v>551.79999999999995</v>
      </c>
      <c r="E30" s="78">
        <v>556.79999999999995</v>
      </c>
      <c r="F30" s="78">
        <v>512.9</v>
      </c>
      <c r="G30" s="78">
        <v>512.70000000000005</v>
      </c>
      <c r="H30" s="78">
        <v>497</v>
      </c>
      <c r="I30" s="78">
        <v>491.6</v>
      </c>
      <c r="J30" s="78">
        <v>482.2</v>
      </c>
      <c r="K30" s="78">
        <v>417.8</v>
      </c>
      <c r="L30" s="84">
        <v>672.2</v>
      </c>
      <c r="M30" s="78">
        <v>720.1</v>
      </c>
      <c r="N30" s="78">
        <v>995.1</v>
      </c>
      <c r="O30" s="78">
        <v>4024.3</v>
      </c>
      <c r="P30" s="78">
        <v>5018</v>
      </c>
      <c r="Q30" s="84">
        <v>5691.9</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78">
        <v>363.3</v>
      </c>
      <c r="C31" s="78">
        <v>433.2</v>
      </c>
      <c r="D31" s="78">
        <v>465.1</v>
      </c>
      <c r="E31" s="78">
        <v>465.7</v>
      </c>
      <c r="F31" s="78">
        <v>410.9</v>
      </c>
      <c r="G31" s="78">
        <v>409.4</v>
      </c>
      <c r="H31" s="78">
        <v>405.1</v>
      </c>
      <c r="I31" s="78">
        <v>379.3</v>
      </c>
      <c r="J31" s="78">
        <v>358.8</v>
      </c>
      <c r="K31" s="78">
        <v>322.2</v>
      </c>
      <c r="L31" s="84">
        <v>503.4</v>
      </c>
      <c r="M31" s="78">
        <v>584.5</v>
      </c>
      <c r="N31" s="78">
        <v>795.1</v>
      </c>
      <c r="O31" s="78">
        <v>3220</v>
      </c>
      <c r="P31" s="78">
        <v>4012.4</v>
      </c>
      <c r="Q31" s="84">
        <v>4518</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78">
        <v>302.7</v>
      </c>
      <c r="C32" s="78">
        <v>332.2</v>
      </c>
      <c r="D32" s="78">
        <v>337.5</v>
      </c>
      <c r="E32" s="78">
        <v>332</v>
      </c>
      <c r="F32" s="78">
        <v>310.60000000000002</v>
      </c>
      <c r="G32" s="78">
        <v>326.89999999999998</v>
      </c>
      <c r="H32" s="78">
        <v>320.2</v>
      </c>
      <c r="I32" s="78">
        <v>307.10000000000002</v>
      </c>
      <c r="J32" s="78">
        <v>295.8</v>
      </c>
      <c r="K32" s="78">
        <v>254</v>
      </c>
      <c r="L32" s="84">
        <v>411.6</v>
      </c>
      <c r="M32" s="78">
        <v>459.1</v>
      </c>
      <c r="N32" s="78">
        <v>634</v>
      </c>
      <c r="O32" s="78">
        <v>2482</v>
      </c>
      <c r="P32" s="78">
        <v>3117</v>
      </c>
      <c r="Q32" s="84">
        <v>3527.1</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78">
        <v>104</v>
      </c>
      <c r="C33" s="78">
        <v>113.3</v>
      </c>
      <c r="D33" s="78">
        <v>112.6</v>
      </c>
      <c r="E33" s="78">
        <v>114.9</v>
      </c>
      <c r="F33" s="78">
        <v>103.8</v>
      </c>
      <c r="G33" s="78">
        <v>107.1</v>
      </c>
      <c r="H33" s="78">
        <v>113.3</v>
      </c>
      <c r="I33" s="78">
        <v>114.6</v>
      </c>
      <c r="J33" s="78">
        <v>110.3</v>
      </c>
      <c r="K33" s="78">
        <v>103</v>
      </c>
      <c r="L33" s="84">
        <v>163.80000000000001</v>
      </c>
      <c r="M33" s="78">
        <v>155</v>
      </c>
      <c r="N33" s="78">
        <v>217.1</v>
      </c>
      <c r="O33" s="78">
        <v>880.5</v>
      </c>
      <c r="P33" s="78">
        <v>1097</v>
      </c>
      <c r="Q33" s="84">
        <v>1263.4000000000001</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78">
        <v>159</v>
      </c>
      <c r="C34" s="78">
        <v>177.2</v>
      </c>
      <c r="D34" s="78">
        <v>206.6</v>
      </c>
      <c r="E34" s="78">
        <v>207.6</v>
      </c>
      <c r="F34" s="78">
        <v>180.6</v>
      </c>
      <c r="G34" s="78">
        <v>179</v>
      </c>
      <c r="H34" s="78">
        <v>177.4</v>
      </c>
      <c r="I34" s="78">
        <v>167</v>
      </c>
      <c r="J34" s="78">
        <v>152.19999999999999</v>
      </c>
      <c r="K34" s="78">
        <v>139.30000000000001</v>
      </c>
      <c r="L34" s="84">
        <v>203.8</v>
      </c>
      <c r="M34" s="78">
        <v>244.5</v>
      </c>
      <c r="N34" s="78">
        <v>334.8</v>
      </c>
      <c r="O34" s="78">
        <v>1411.7</v>
      </c>
      <c r="P34" s="78">
        <v>1748.6</v>
      </c>
      <c r="Q34" s="84">
        <v>1952</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78">
        <v>32.4</v>
      </c>
      <c r="C35" s="78">
        <v>32.1</v>
      </c>
      <c r="D35" s="78">
        <v>29.2</v>
      </c>
      <c r="E35" s="78">
        <v>29.2</v>
      </c>
      <c r="F35" s="78">
        <v>29.2</v>
      </c>
      <c r="G35" s="78">
        <v>31.9</v>
      </c>
      <c r="H35" s="78">
        <v>35.1</v>
      </c>
      <c r="I35" s="78">
        <v>36.1</v>
      </c>
      <c r="J35" s="78">
        <v>37.1</v>
      </c>
      <c r="K35" s="78">
        <v>34.4</v>
      </c>
      <c r="L35" s="84">
        <v>55.7</v>
      </c>
      <c r="M35" s="78">
        <v>44.5</v>
      </c>
      <c r="N35" s="78">
        <v>64.2</v>
      </c>
      <c r="O35" s="78">
        <v>262.5</v>
      </c>
      <c r="P35" s="78">
        <v>326.7</v>
      </c>
      <c r="Q35" s="84">
        <v>383</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78">
        <v>14.6</v>
      </c>
      <c r="C36" s="78">
        <v>16.2</v>
      </c>
      <c r="D36" s="78">
        <v>20.3</v>
      </c>
      <c r="E36" s="78">
        <v>19.2</v>
      </c>
      <c r="F36" s="78">
        <v>17.8</v>
      </c>
      <c r="G36" s="78">
        <v>16.100000000000001</v>
      </c>
      <c r="H36" s="78">
        <v>15.6</v>
      </c>
      <c r="I36" s="78">
        <v>14.8</v>
      </c>
      <c r="J36" s="78">
        <v>12.7</v>
      </c>
      <c r="K36" s="78">
        <v>11.1</v>
      </c>
      <c r="L36" s="84">
        <v>12</v>
      </c>
      <c r="M36" s="78">
        <v>21.6</v>
      </c>
      <c r="N36" s="78">
        <v>31.1</v>
      </c>
      <c r="O36" s="78">
        <v>125.8</v>
      </c>
      <c r="P36" s="78">
        <v>156.4</v>
      </c>
      <c r="Q36" s="84">
        <v>168.7</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78">
        <v>23.5</v>
      </c>
      <c r="C37" s="78">
        <v>29.1</v>
      </c>
      <c r="D37" s="78">
        <v>33.299999999999997</v>
      </c>
      <c r="E37" s="78">
        <v>31.9</v>
      </c>
      <c r="F37" s="78">
        <v>29.4</v>
      </c>
      <c r="G37" s="78">
        <v>26.8</v>
      </c>
      <c r="H37" s="78">
        <v>25.2</v>
      </c>
      <c r="I37" s="78">
        <v>24.4</v>
      </c>
      <c r="J37" s="78">
        <v>22.8</v>
      </c>
      <c r="K37" s="78">
        <v>19.3</v>
      </c>
      <c r="L37" s="84">
        <v>29.3</v>
      </c>
      <c r="M37" s="78">
        <v>38.299999999999997</v>
      </c>
      <c r="N37" s="78">
        <v>51.8</v>
      </c>
      <c r="O37" s="78">
        <v>213</v>
      </c>
      <c r="P37" s="78">
        <v>263.7</v>
      </c>
      <c r="Q37" s="84">
        <v>293.7</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L38" s="163"/>
      <c r="Q38" s="163"/>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78">
        <v>1030.2</v>
      </c>
      <c r="C39" s="78">
        <v>1271.5</v>
      </c>
      <c r="D39" s="78">
        <v>1364.1</v>
      </c>
      <c r="E39" s="78">
        <v>1355.9</v>
      </c>
      <c r="F39" s="78">
        <v>1209.0999999999999</v>
      </c>
      <c r="G39" s="78">
        <v>1174.9000000000001</v>
      </c>
      <c r="H39" s="78">
        <v>1135.8</v>
      </c>
      <c r="I39" s="78">
        <v>1041.7</v>
      </c>
      <c r="J39" s="78">
        <v>997.8</v>
      </c>
      <c r="K39" s="78">
        <v>861.7</v>
      </c>
      <c r="L39" s="84">
        <v>1326.6</v>
      </c>
      <c r="M39" s="78">
        <v>1713.8</v>
      </c>
      <c r="N39" s="78">
        <v>2298.8000000000002</v>
      </c>
      <c r="O39" s="78">
        <v>9144.5</v>
      </c>
      <c r="P39" s="78">
        <v>11441.9</v>
      </c>
      <c r="Q39" s="84">
        <v>12770.8</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78">
        <v>277.7</v>
      </c>
      <c r="C40" s="78">
        <v>244.1</v>
      </c>
      <c r="D40" s="78">
        <v>212.5</v>
      </c>
      <c r="E40" s="78">
        <v>233.3</v>
      </c>
      <c r="F40" s="78">
        <v>220.1</v>
      </c>
      <c r="G40" s="78">
        <v>263.89999999999998</v>
      </c>
      <c r="H40" s="78">
        <v>272</v>
      </c>
      <c r="I40" s="78">
        <v>314.5</v>
      </c>
      <c r="J40" s="78">
        <v>299.39999999999998</v>
      </c>
      <c r="K40" s="78">
        <v>264.39999999999998</v>
      </c>
      <c r="L40" s="84">
        <v>454.5</v>
      </c>
      <c r="M40" s="78">
        <v>346.7</v>
      </c>
      <c r="N40" s="78">
        <v>520.79999999999995</v>
      </c>
      <c r="O40" s="78">
        <v>2085.6999999999998</v>
      </c>
      <c r="P40" s="78">
        <v>2607.9</v>
      </c>
      <c r="Q40" s="84">
        <v>3059.4</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78">
        <v>138.4</v>
      </c>
      <c r="C41" s="78">
        <v>124.2</v>
      </c>
      <c r="D41" s="78">
        <v>136.5</v>
      </c>
      <c r="E41" s="78">
        <v>137.4</v>
      </c>
      <c r="F41" s="78">
        <v>131.6</v>
      </c>
      <c r="G41" s="78">
        <v>147.69999999999999</v>
      </c>
      <c r="H41" s="78">
        <v>156.5</v>
      </c>
      <c r="I41" s="78">
        <v>142.69999999999999</v>
      </c>
      <c r="J41" s="78">
        <v>152.30000000000001</v>
      </c>
      <c r="K41" s="78">
        <v>141.4</v>
      </c>
      <c r="L41" s="84">
        <v>229.9</v>
      </c>
      <c r="M41" s="78">
        <v>175.4</v>
      </c>
      <c r="N41" s="78">
        <v>264.8</v>
      </c>
      <c r="O41" s="78">
        <v>1146.5</v>
      </c>
      <c r="P41" s="78">
        <v>1411.9</v>
      </c>
      <c r="Q41" s="84">
        <v>1641.2</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78">
        <v>17.399999999999999</v>
      </c>
      <c r="C42" s="78">
        <v>21.7</v>
      </c>
      <c r="D42" s="78">
        <v>38.1</v>
      </c>
      <c r="E42" s="78">
        <v>28.4</v>
      </c>
      <c r="F42" s="78">
        <v>35.5</v>
      </c>
      <c r="G42" s="78">
        <v>25.9</v>
      </c>
      <c r="H42" s="78">
        <v>28.1</v>
      </c>
      <c r="I42" s="78">
        <v>33.200000000000003</v>
      </c>
      <c r="J42" s="78">
        <v>23.3</v>
      </c>
      <c r="K42" s="78">
        <v>28.7</v>
      </c>
      <c r="L42" s="84">
        <v>38.1</v>
      </c>
      <c r="M42" s="78">
        <v>26.1</v>
      </c>
      <c r="N42" s="78">
        <v>38.200000000000003</v>
      </c>
      <c r="O42" s="78">
        <v>246</v>
      </c>
      <c r="P42" s="78">
        <v>282.39999999999998</v>
      </c>
      <c r="Q42" s="84">
        <v>321.2</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L43" s="163"/>
      <c r="Q43" s="163"/>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78">
        <v>753.5</v>
      </c>
      <c r="C44" s="80">
        <v>847.2</v>
      </c>
      <c r="D44" s="78">
        <v>876.7</v>
      </c>
      <c r="E44" s="78">
        <v>873.5</v>
      </c>
      <c r="F44" s="78">
        <v>793.9</v>
      </c>
      <c r="G44" s="78">
        <v>796.9</v>
      </c>
      <c r="H44" s="78">
        <v>785.3</v>
      </c>
      <c r="I44" s="78">
        <v>753.7</v>
      </c>
      <c r="J44" s="78">
        <v>720.8</v>
      </c>
      <c r="K44" s="78">
        <v>639</v>
      </c>
      <c r="L44" s="84">
        <v>1007.6</v>
      </c>
      <c r="M44" s="78">
        <v>1158.2</v>
      </c>
      <c r="N44" s="78">
        <v>1601.6</v>
      </c>
      <c r="O44" s="78">
        <v>6239.9</v>
      </c>
      <c r="P44" s="78">
        <v>7838.3</v>
      </c>
      <c r="Q44" s="84">
        <v>8847.7000000000007</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78">
        <v>710.4</v>
      </c>
      <c r="C45" s="78">
        <v>813.3</v>
      </c>
      <c r="D45" s="78">
        <v>879.6</v>
      </c>
      <c r="E45" s="78">
        <v>884.7</v>
      </c>
      <c r="F45" s="78">
        <v>802.3</v>
      </c>
      <c r="G45" s="78">
        <v>815.8</v>
      </c>
      <c r="H45" s="78">
        <v>808.1</v>
      </c>
      <c r="I45" s="78">
        <v>780.8</v>
      </c>
      <c r="J45" s="78">
        <v>754.4</v>
      </c>
      <c r="K45" s="78">
        <v>660.4</v>
      </c>
      <c r="L45" s="84">
        <v>1044.7</v>
      </c>
      <c r="M45" s="78">
        <v>1107.4000000000001</v>
      </c>
      <c r="N45" s="78">
        <v>1521.7</v>
      </c>
      <c r="O45" s="78">
        <v>6380.8</v>
      </c>
      <c r="P45" s="78">
        <v>7904.3</v>
      </c>
      <c r="Q45" s="84">
        <v>8947.4</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81">
        <v>1466.1</v>
      </c>
      <c r="C46" s="81">
        <v>1657</v>
      </c>
      <c r="D46" s="81">
        <v>1753.8</v>
      </c>
      <c r="E46" s="81">
        <v>1756.8</v>
      </c>
      <c r="F46" s="81">
        <v>1595.3</v>
      </c>
      <c r="G46" s="81">
        <v>1613.6</v>
      </c>
      <c r="H46" s="81">
        <v>1592.6</v>
      </c>
      <c r="I46" s="81">
        <v>1535.8</v>
      </c>
      <c r="J46" s="81">
        <v>1476</v>
      </c>
      <c r="K46" s="81">
        <v>1299.4000000000001</v>
      </c>
      <c r="L46" s="164">
        <v>2050.6999999999998</v>
      </c>
      <c r="M46" s="81">
        <v>2264.1999999999998</v>
      </c>
      <c r="N46" s="81">
        <v>3122.9</v>
      </c>
      <c r="O46" s="81">
        <v>12620.2</v>
      </c>
      <c r="P46" s="81">
        <v>15742.6</v>
      </c>
      <c r="Q46" s="142">
        <v>17794.2</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7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78">
        <v>89.9</v>
      </c>
      <c r="C50" s="78">
        <v>77.099999999999994</v>
      </c>
      <c r="D50" s="78">
        <v>73.8</v>
      </c>
      <c r="E50" s="78">
        <v>69.400000000000006</v>
      </c>
      <c r="F50" s="78">
        <v>67.400000000000006</v>
      </c>
      <c r="G50" s="78">
        <v>61.1</v>
      </c>
      <c r="H50" s="78">
        <v>62.3</v>
      </c>
      <c r="I50" s="78">
        <v>61.6</v>
      </c>
      <c r="J50" s="78">
        <v>52.3</v>
      </c>
      <c r="K50" s="78">
        <v>32.4</v>
      </c>
      <c r="L50" s="84">
        <v>10</v>
      </c>
      <c r="M50" s="78">
        <v>76.8</v>
      </c>
      <c r="N50" s="78">
        <v>83</v>
      </c>
      <c r="O50" s="78">
        <v>60.8</v>
      </c>
      <c r="P50" s="78">
        <v>65.099999999999994</v>
      </c>
      <c r="Q50" s="84">
        <v>58.6</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78">
        <v>90</v>
      </c>
      <c r="C51" s="78">
        <v>77.8</v>
      </c>
      <c r="D51" s="78">
        <v>71.2</v>
      </c>
      <c r="E51" s="78">
        <v>65.599999999999994</v>
      </c>
      <c r="F51" s="78">
        <v>63.7</v>
      </c>
      <c r="G51" s="78">
        <v>62.5</v>
      </c>
      <c r="H51" s="78">
        <v>60.3</v>
      </c>
      <c r="I51" s="78">
        <v>59.9</v>
      </c>
      <c r="J51" s="78">
        <v>53.1</v>
      </c>
      <c r="K51" s="78">
        <v>35.700000000000003</v>
      </c>
      <c r="L51" s="84">
        <v>7.6</v>
      </c>
      <c r="M51" s="78">
        <v>78.099999999999994</v>
      </c>
      <c r="N51" s="78">
        <v>83.3</v>
      </c>
      <c r="O51" s="78">
        <v>60</v>
      </c>
      <c r="P51" s="78">
        <v>64.7</v>
      </c>
      <c r="Q51" s="84">
        <v>58.3</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78">
        <v>85.9</v>
      </c>
      <c r="C52" s="78">
        <v>74.400000000000006</v>
      </c>
      <c r="D52" s="78">
        <v>68.8</v>
      </c>
      <c r="E52" s="78">
        <v>66.7</v>
      </c>
      <c r="F52" s="78">
        <v>63.3</v>
      </c>
      <c r="G52" s="78">
        <v>64.099999999999994</v>
      </c>
      <c r="H52" s="78">
        <v>64.900000000000006</v>
      </c>
      <c r="I52" s="78">
        <v>62.5</v>
      </c>
      <c r="J52" s="78">
        <v>52.5</v>
      </c>
      <c r="K52" s="78">
        <v>37</v>
      </c>
      <c r="L52" s="84">
        <v>7.8</v>
      </c>
      <c r="M52" s="78">
        <v>74.7</v>
      </c>
      <c r="N52" s="78">
        <v>79.599999999999994</v>
      </c>
      <c r="O52" s="78">
        <v>60.8</v>
      </c>
      <c r="P52" s="78">
        <v>64.599999999999994</v>
      </c>
      <c r="Q52" s="84">
        <v>58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78">
        <v>87.2</v>
      </c>
      <c r="C53" s="78">
        <v>69.099999999999994</v>
      </c>
      <c r="D53" s="78">
        <v>68.5</v>
      </c>
      <c r="E53" s="78">
        <v>61.1</v>
      </c>
      <c r="F53" s="78">
        <v>58.2</v>
      </c>
      <c r="G53" s="78">
        <v>60.4</v>
      </c>
      <c r="H53" s="78">
        <v>63.8</v>
      </c>
      <c r="I53" s="78">
        <v>58.2</v>
      </c>
      <c r="J53" s="78">
        <v>49.2</v>
      </c>
      <c r="K53" s="78">
        <v>31.1</v>
      </c>
      <c r="L53" s="84">
        <v>8.9</v>
      </c>
      <c r="M53" s="78">
        <v>71.8</v>
      </c>
      <c r="N53" s="78">
        <v>78.3</v>
      </c>
      <c r="O53" s="78">
        <v>56.3</v>
      </c>
      <c r="P53" s="78">
        <v>60.8</v>
      </c>
      <c r="Q53" s="84">
        <v>54</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78">
        <v>88.9</v>
      </c>
      <c r="C54" s="78">
        <v>75.099999999999994</v>
      </c>
      <c r="D54" s="78">
        <v>69.400000000000006</v>
      </c>
      <c r="E54" s="78">
        <v>62.2</v>
      </c>
      <c r="F54" s="78">
        <v>62.1</v>
      </c>
      <c r="G54" s="78">
        <v>62.9</v>
      </c>
      <c r="H54" s="78">
        <v>59.5</v>
      </c>
      <c r="I54" s="78">
        <v>60.1</v>
      </c>
      <c r="J54" s="78">
        <v>54.8</v>
      </c>
      <c r="K54" s="78">
        <v>34.299999999999997</v>
      </c>
      <c r="L54" s="84">
        <v>9.1</v>
      </c>
      <c r="M54" s="78">
        <v>76.3</v>
      </c>
      <c r="N54" s="78">
        <v>82.5</v>
      </c>
      <c r="O54" s="78">
        <v>59.3</v>
      </c>
      <c r="P54" s="78">
        <v>63.7</v>
      </c>
      <c r="Q54" s="84">
        <v>58</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78">
        <v>82.8</v>
      </c>
      <c r="C55" s="78">
        <v>68.599999999999994</v>
      </c>
      <c r="D55" s="78">
        <v>62</v>
      </c>
      <c r="E55" s="78">
        <v>57.7</v>
      </c>
      <c r="F55" s="78">
        <v>62.7</v>
      </c>
      <c r="G55" s="78">
        <v>58.1</v>
      </c>
      <c r="H55" s="78">
        <v>60.2</v>
      </c>
      <c r="I55" s="78">
        <v>51.6</v>
      </c>
      <c r="J55" s="78">
        <v>51.2</v>
      </c>
      <c r="K55" s="78">
        <v>31</v>
      </c>
      <c r="L55" s="84">
        <v>8.4</v>
      </c>
      <c r="M55" s="78">
        <v>67.5</v>
      </c>
      <c r="N55" s="78">
        <v>75.2</v>
      </c>
      <c r="O55" s="78">
        <v>54.5</v>
      </c>
      <c r="P55" s="78">
        <v>58.4</v>
      </c>
      <c r="Q55" s="84">
        <v>51.2</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78">
        <v>83</v>
      </c>
      <c r="C56" s="78">
        <v>68.900000000000006</v>
      </c>
      <c r="D56" s="78">
        <v>81</v>
      </c>
      <c r="E56" s="78">
        <v>73.599999999999994</v>
      </c>
      <c r="F56" s="78">
        <v>73.599999999999994</v>
      </c>
      <c r="G56" s="78">
        <v>74.599999999999994</v>
      </c>
      <c r="H56" s="78">
        <v>77.099999999999994</v>
      </c>
      <c r="I56" s="78">
        <v>78</v>
      </c>
      <c r="J56" s="78">
        <v>69.599999999999994</v>
      </c>
      <c r="K56" s="78">
        <v>53.6</v>
      </c>
      <c r="L56" s="84">
        <v>20.8</v>
      </c>
      <c r="M56" s="78">
        <v>72</v>
      </c>
      <c r="N56" s="78">
        <v>76</v>
      </c>
      <c r="O56" s="78">
        <v>75.2</v>
      </c>
      <c r="P56" s="78">
        <v>75.900000000000006</v>
      </c>
      <c r="Q56" s="84">
        <v>71.900000000000006</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78">
        <v>88.6</v>
      </c>
      <c r="C57" s="78">
        <v>87.7</v>
      </c>
      <c r="D57" s="78">
        <v>84.2</v>
      </c>
      <c r="E57" s="78">
        <v>75.3</v>
      </c>
      <c r="F57" s="78">
        <v>68.599999999999994</v>
      </c>
      <c r="G57" s="78">
        <v>72.7</v>
      </c>
      <c r="H57" s="78">
        <v>74.8</v>
      </c>
      <c r="I57" s="78">
        <v>79.3</v>
      </c>
      <c r="J57" s="78">
        <v>57.2</v>
      </c>
      <c r="K57" s="78">
        <v>32.9</v>
      </c>
      <c r="L57" s="84">
        <v>9.9</v>
      </c>
      <c r="M57" s="78">
        <v>86.5</v>
      </c>
      <c r="N57" s="78">
        <v>89.2</v>
      </c>
      <c r="O57" s="78">
        <v>70.3</v>
      </c>
      <c r="P57" s="78">
        <v>74.400000000000006</v>
      </c>
      <c r="Q57" s="84">
        <v>67.7</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L58" s="163"/>
      <c r="Q58" s="163"/>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78">
        <v>90.3</v>
      </c>
      <c r="C59" s="78">
        <v>78.599999999999994</v>
      </c>
      <c r="D59" s="78">
        <v>74.099999999999994</v>
      </c>
      <c r="E59" s="78">
        <v>68.900000000000006</v>
      </c>
      <c r="F59" s="78">
        <v>66.2</v>
      </c>
      <c r="G59" s="78">
        <v>63.4</v>
      </c>
      <c r="H59" s="78">
        <v>62.7</v>
      </c>
      <c r="I59" s="78">
        <v>62.6</v>
      </c>
      <c r="J59" s="78">
        <v>53.6</v>
      </c>
      <c r="K59" s="78">
        <v>35.200000000000003</v>
      </c>
      <c r="L59" s="84">
        <v>8.1</v>
      </c>
      <c r="M59" s="78">
        <v>79.599999999999994</v>
      </c>
      <c r="N59" s="78">
        <v>84.1</v>
      </c>
      <c r="O59" s="78">
        <v>62.3</v>
      </c>
      <c r="P59" s="78">
        <v>66.599999999999994</v>
      </c>
      <c r="Q59" s="84">
        <v>60.5</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78">
        <v>82.5</v>
      </c>
      <c r="C60" s="78">
        <v>69.599999999999994</v>
      </c>
      <c r="D60" s="78">
        <v>61.6</v>
      </c>
      <c r="E60" s="78">
        <v>62.1</v>
      </c>
      <c r="F60" s="78">
        <v>58.8</v>
      </c>
      <c r="G60" s="78">
        <v>59.8</v>
      </c>
      <c r="H60" s="78">
        <v>59.4</v>
      </c>
      <c r="I60" s="78">
        <v>56.7</v>
      </c>
      <c r="J60" s="78">
        <v>52.2</v>
      </c>
      <c r="K60" s="78">
        <v>33.4</v>
      </c>
      <c r="L60" s="84">
        <v>8.3000000000000007</v>
      </c>
      <c r="M60" s="78">
        <v>66.900000000000006</v>
      </c>
      <c r="N60" s="78">
        <v>76.3</v>
      </c>
      <c r="O60" s="78">
        <v>55.1</v>
      </c>
      <c r="P60" s="78">
        <v>59.3</v>
      </c>
      <c r="Q60" s="84">
        <v>51.8</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78">
        <v>86.5</v>
      </c>
      <c r="C61" s="78">
        <v>61.7</v>
      </c>
      <c r="D61" s="78">
        <v>62.7</v>
      </c>
      <c r="E61" s="78">
        <v>50.1</v>
      </c>
      <c r="F61" s="78">
        <v>60.4</v>
      </c>
      <c r="G61" s="78">
        <v>59.7</v>
      </c>
      <c r="H61" s="78">
        <v>62.2</v>
      </c>
      <c r="I61" s="78">
        <v>59.7</v>
      </c>
      <c r="J61" s="78">
        <v>47.2</v>
      </c>
      <c r="K61" s="78">
        <v>28.7</v>
      </c>
      <c r="L61" s="84">
        <v>11.5</v>
      </c>
      <c r="M61" s="78">
        <v>65.099999999999994</v>
      </c>
      <c r="N61" s="78">
        <v>74.3</v>
      </c>
      <c r="O61" s="78">
        <v>54</v>
      </c>
      <c r="P61" s="78">
        <v>57.8</v>
      </c>
      <c r="Q61" s="84">
        <v>51.3</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78">
        <v>88</v>
      </c>
      <c r="C62" s="78">
        <v>68.400000000000006</v>
      </c>
      <c r="D62" s="78">
        <v>68.8</v>
      </c>
      <c r="E62" s="78">
        <v>70.900000000000006</v>
      </c>
      <c r="F62" s="78">
        <v>60.9</v>
      </c>
      <c r="G62" s="78">
        <v>59.4</v>
      </c>
      <c r="H62" s="78">
        <v>62.7</v>
      </c>
      <c r="I62" s="78">
        <v>69</v>
      </c>
      <c r="J62" s="78">
        <v>55.4</v>
      </c>
      <c r="K62" s="78">
        <v>45.8</v>
      </c>
      <c r="L62" s="84">
        <v>18.899999999999999</v>
      </c>
      <c r="M62" s="78">
        <v>71</v>
      </c>
      <c r="N62" s="78">
        <v>74.099999999999994</v>
      </c>
      <c r="O62" s="78">
        <v>60.7</v>
      </c>
      <c r="P62" s="78">
        <v>63.9</v>
      </c>
      <c r="Q62" s="84">
        <v>58.4</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L63" s="163"/>
      <c r="Q63" s="163"/>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78">
        <v>88.5</v>
      </c>
      <c r="C64" s="78">
        <v>77.8</v>
      </c>
      <c r="D64" s="78">
        <v>81.8</v>
      </c>
      <c r="E64" s="78">
        <v>84.2</v>
      </c>
      <c r="F64" s="78">
        <v>84.2</v>
      </c>
      <c r="G64" s="78">
        <v>80.900000000000006</v>
      </c>
      <c r="H64" s="78">
        <v>78.099999999999994</v>
      </c>
      <c r="I64" s="78">
        <v>76.3</v>
      </c>
      <c r="J64" s="78">
        <v>66.900000000000006</v>
      </c>
      <c r="K64" s="78">
        <v>46.1</v>
      </c>
      <c r="L64" s="84">
        <v>13.2</v>
      </c>
      <c r="M64" s="78">
        <v>77.8</v>
      </c>
      <c r="N64" s="78">
        <v>82.8</v>
      </c>
      <c r="O64" s="78">
        <v>75.900000000000006</v>
      </c>
      <c r="P64" s="78">
        <v>77.3</v>
      </c>
      <c r="Q64" s="84">
        <v>70</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78">
        <v>88.6</v>
      </c>
      <c r="C65" s="78">
        <v>73.7</v>
      </c>
      <c r="D65" s="78">
        <v>61.4</v>
      </c>
      <c r="E65" s="78">
        <v>48.8</v>
      </c>
      <c r="F65" s="78">
        <v>44.8</v>
      </c>
      <c r="G65" s="78">
        <v>44.3</v>
      </c>
      <c r="H65" s="78">
        <v>46.7</v>
      </c>
      <c r="I65" s="78">
        <v>47</v>
      </c>
      <c r="J65" s="78">
        <v>38.9</v>
      </c>
      <c r="K65" s="78">
        <v>22.6</v>
      </c>
      <c r="L65" s="84">
        <v>4.5</v>
      </c>
      <c r="M65" s="78">
        <v>74.7</v>
      </c>
      <c r="N65" s="78">
        <v>80.900000000000006</v>
      </c>
      <c r="O65" s="78">
        <v>45.1</v>
      </c>
      <c r="P65" s="78">
        <v>51.9</v>
      </c>
      <c r="Q65" s="84">
        <v>46.4</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81">
        <v>88.4</v>
      </c>
      <c r="C66" s="81">
        <v>76.099999999999994</v>
      </c>
      <c r="D66" s="81">
        <v>71.5</v>
      </c>
      <c r="E66" s="81">
        <v>66.5</v>
      </c>
      <c r="F66" s="81">
        <v>64.5</v>
      </c>
      <c r="G66" s="81">
        <v>62.4</v>
      </c>
      <c r="H66" s="81">
        <v>62.1</v>
      </c>
      <c r="I66" s="81">
        <v>61.2</v>
      </c>
      <c r="J66" s="81">
        <v>52.6</v>
      </c>
      <c r="K66" s="81">
        <v>34.200000000000003</v>
      </c>
      <c r="L66" s="164">
        <v>8.8000000000000007</v>
      </c>
      <c r="M66" s="81">
        <v>76.400000000000006</v>
      </c>
      <c r="N66" s="81">
        <v>81.900000000000006</v>
      </c>
      <c r="O66" s="81">
        <v>60.3</v>
      </c>
      <c r="P66" s="81">
        <v>64.599999999999994</v>
      </c>
      <c r="Q66" s="142">
        <v>58.1</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7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78">
        <v>1.5</v>
      </c>
      <c r="C70" s="78">
        <v>2.8</v>
      </c>
      <c r="D70" s="78">
        <v>2.1</v>
      </c>
      <c r="E70" s="78">
        <v>2.2000000000000002</v>
      </c>
      <c r="F70" s="78">
        <v>2.4</v>
      </c>
      <c r="G70" s="78">
        <v>2.5</v>
      </c>
      <c r="H70" s="78">
        <v>2.9</v>
      </c>
      <c r="I70" s="78">
        <v>2.9</v>
      </c>
      <c r="J70" s="78">
        <v>3.8</v>
      </c>
      <c r="K70" s="78">
        <v>4.9000000000000004</v>
      </c>
      <c r="L70" s="84">
        <v>9.8000000000000007</v>
      </c>
      <c r="M70" s="78">
        <v>1.9</v>
      </c>
      <c r="N70" s="78">
        <v>1.4</v>
      </c>
      <c r="O70" s="78">
        <v>1.1000000000000001</v>
      </c>
      <c r="P70" s="78">
        <v>1</v>
      </c>
      <c r="Q70" s="84">
        <v>1</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78">
        <v>1.1000000000000001</v>
      </c>
      <c r="C71" s="78">
        <v>2</v>
      </c>
      <c r="D71" s="78">
        <v>2</v>
      </c>
      <c r="E71" s="78">
        <v>2.1</v>
      </c>
      <c r="F71" s="78">
        <v>2.8</v>
      </c>
      <c r="G71" s="78">
        <v>2.1</v>
      </c>
      <c r="H71" s="78">
        <v>2.7</v>
      </c>
      <c r="I71" s="78">
        <v>2.6</v>
      </c>
      <c r="J71" s="78">
        <v>3.5</v>
      </c>
      <c r="K71" s="78">
        <v>5.0999999999999996</v>
      </c>
      <c r="L71" s="84">
        <v>11.9</v>
      </c>
      <c r="M71" s="78">
        <v>1.7</v>
      </c>
      <c r="N71" s="78">
        <v>1.2</v>
      </c>
      <c r="O71" s="78">
        <v>0.9</v>
      </c>
      <c r="P71" s="78">
        <v>0.8</v>
      </c>
      <c r="Q71" s="84">
        <v>0.8</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78">
        <v>3.5</v>
      </c>
      <c r="C72" s="78">
        <v>2.1</v>
      </c>
      <c r="D72" s="78">
        <v>5</v>
      </c>
      <c r="E72" s="78">
        <v>2.5</v>
      </c>
      <c r="F72" s="78">
        <v>3.8</v>
      </c>
      <c r="G72" s="78">
        <v>3.1</v>
      </c>
      <c r="H72" s="78">
        <v>3.1</v>
      </c>
      <c r="I72" s="78">
        <v>2.6</v>
      </c>
      <c r="J72" s="78">
        <v>2.8</v>
      </c>
      <c r="K72" s="78">
        <v>4.8</v>
      </c>
      <c r="L72" s="84">
        <v>17.100000000000001</v>
      </c>
      <c r="M72" s="78">
        <v>2.2999999999999998</v>
      </c>
      <c r="N72" s="78">
        <v>2.1</v>
      </c>
      <c r="O72" s="78">
        <v>1.6</v>
      </c>
      <c r="P72" s="78">
        <v>1.6</v>
      </c>
      <c r="Q72" s="84">
        <v>1.6</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78">
        <v>2.4</v>
      </c>
      <c r="C73" s="78">
        <v>3.9</v>
      </c>
      <c r="D73" s="78">
        <v>3.9</v>
      </c>
      <c r="E73" s="78">
        <v>4.5999999999999996</v>
      </c>
      <c r="F73" s="78">
        <v>4.5</v>
      </c>
      <c r="G73" s="78">
        <v>3.8</v>
      </c>
      <c r="H73" s="78">
        <v>4.7</v>
      </c>
      <c r="I73" s="78">
        <v>4.9000000000000004</v>
      </c>
      <c r="J73" s="78">
        <v>6.3</v>
      </c>
      <c r="K73" s="78">
        <v>5.5</v>
      </c>
      <c r="L73" s="84">
        <v>19.3</v>
      </c>
      <c r="M73" s="78">
        <v>3.3</v>
      </c>
      <c r="N73" s="78">
        <v>2.1</v>
      </c>
      <c r="O73" s="78">
        <v>2.1</v>
      </c>
      <c r="P73" s="78">
        <v>1.7</v>
      </c>
      <c r="Q73" s="84">
        <v>1.7</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78">
        <v>2.4</v>
      </c>
      <c r="C74" s="78">
        <v>3.1</v>
      </c>
      <c r="D74" s="78">
        <v>4.7</v>
      </c>
      <c r="E74" s="78">
        <v>3.3</v>
      </c>
      <c r="F74" s="78">
        <v>4.2</v>
      </c>
      <c r="G74" s="78">
        <v>3.8</v>
      </c>
      <c r="H74" s="78">
        <v>4.5</v>
      </c>
      <c r="I74" s="78">
        <v>3.5</v>
      </c>
      <c r="J74" s="78">
        <v>5.0999999999999996</v>
      </c>
      <c r="K74" s="78">
        <v>7.8</v>
      </c>
      <c r="L74" s="84">
        <v>14.9</v>
      </c>
      <c r="M74" s="78">
        <v>2.6</v>
      </c>
      <c r="N74" s="78">
        <v>2.1</v>
      </c>
      <c r="O74" s="78">
        <v>1.5</v>
      </c>
      <c r="P74" s="78">
        <v>1.3</v>
      </c>
      <c r="Q74" s="84">
        <v>1.3</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78">
        <v>4.3</v>
      </c>
      <c r="C75" s="78">
        <v>5.0999999999999996</v>
      </c>
      <c r="D75" s="78">
        <v>5.0999999999999996</v>
      </c>
      <c r="E75" s="78">
        <v>5.2</v>
      </c>
      <c r="F75" s="78">
        <v>4.0999999999999996</v>
      </c>
      <c r="G75" s="78">
        <v>5.7</v>
      </c>
      <c r="H75" s="78">
        <v>4.9000000000000004</v>
      </c>
      <c r="I75" s="78">
        <v>7.4</v>
      </c>
      <c r="J75" s="78">
        <v>6.4</v>
      </c>
      <c r="K75" s="78">
        <v>10.3</v>
      </c>
      <c r="L75" s="84">
        <v>15.4</v>
      </c>
      <c r="M75" s="78">
        <v>5.2</v>
      </c>
      <c r="N75" s="78">
        <v>2.8</v>
      </c>
      <c r="O75" s="78">
        <v>2.1</v>
      </c>
      <c r="P75" s="78">
        <v>1.7</v>
      </c>
      <c r="Q75" s="84">
        <v>1.8</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78">
        <v>6.4</v>
      </c>
      <c r="C76" s="78">
        <v>7.4</v>
      </c>
      <c r="D76" s="78">
        <v>6.5</v>
      </c>
      <c r="E76" s="78">
        <v>6.1</v>
      </c>
      <c r="F76" s="78">
        <v>5.2</v>
      </c>
      <c r="G76" s="78">
        <v>5.7</v>
      </c>
      <c r="H76" s="78">
        <v>6.1</v>
      </c>
      <c r="I76" s="78">
        <v>5.5</v>
      </c>
      <c r="J76" s="78">
        <v>7</v>
      </c>
      <c r="K76" s="78">
        <v>11</v>
      </c>
      <c r="L76" s="84">
        <v>26.3</v>
      </c>
      <c r="M76" s="78">
        <v>7.2</v>
      </c>
      <c r="N76" s="78">
        <v>5.7</v>
      </c>
      <c r="O76" s="78">
        <v>3.8</v>
      </c>
      <c r="P76" s="78">
        <v>3.8</v>
      </c>
      <c r="Q76" s="84">
        <v>3.8</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78">
        <v>3.3</v>
      </c>
      <c r="C77" s="78">
        <v>4.4000000000000004</v>
      </c>
      <c r="D77" s="78">
        <v>4.7</v>
      </c>
      <c r="E77" s="78">
        <v>4.3</v>
      </c>
      <c r="F77" s="78">
        <v>5.9</v>
      </c>
      <c r="G77" s="78">
        <v>5.0999999999999996</v>
      </c>
      <c r="H77" s="78">
        <v>5.7</v>
      </c>
      <c r="I77" s="78">
        <v>4.8</v>
      </c>
      <c r="J77" s="78">
        <v>7.5</v>
      </c>
      <c r="K77" s="78">
        <v>18.899999999999999</v>
      </c>
      <c r="L77" s="84">
        <v>25.7</v>
      </c>
      <c r="M77" s="78">
        <v>4.5999999999999996</v>
      </c>
      <c r="N77" s="78">
        <v>3.3</v>
      </c>
      <c r="O77" s="78">
        <v>1.6</v>
      </c>
      <c r="P77" s="78">
        <v>1.5</v>
      </c>
      <c r="Q77" s="84">
        <v>1.6</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L78" s="163"/>
      <c r="Q78" s="163"/>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78">
        <v>1.2</v>
      </c>
      <c r="C79" s="78">
        <v>1.7</v>
      </c>
      <c r="D79" s="78">
        <v>1.4</v>
      </c>
      <c r="E79" s="78">
        <v>1.3</v>
      </c>
      <c r="F79" s="78">
        <v>1.6</v>
      </c>
      <c r="G79" s="78">
        <v>1.6</v>
      </c>
      <c r="H79" s="78">
        <v>1.3</v>
      </c>
      <c r="I79" s="78">
        <v>1.8</v>
      </c>
      <c r="J79" s="78">
        <v>2.4</v>
      </c>
      <c r="K79" s="78">
        <v>2.5</v>
      </c>
      <c r="L79" s="84">
        <v>6.8</v>
      </c>
      <c r="M79" s="78">
        <v>1.4</v>
      </c>
      <c r="N79" s="78">
        <v>1.1000000000000001</v>
      </c>
      <c r="O79" s="78">
        <v>0.7</v>
      </c>
      <c r="P79" s="78">
        <v>0.7</v>
      </c>
      <c r="Q79" s="84">
        <v>0.7</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78">
        <v>4.9000000000000004</v>
      </c>
      <c r="C80" s="78">
        <v>7.5</v>
      </c>
      <c r="D80" s="78">
        <v>6.8</v>
      </c>
      <c r="E80" s="78">
        <v>6.3</v>
      </c>
      <c r="F80" s="78">
        <v>6.5</v>
      </c>
      <c r="G80" s="78">
        <v>5.6</v>
      </c>
      <c r="H80" s="78">
        <v>6.5</v>
      </c>
      <c r="I80" s="78">
        <v>6.2</v>
      </c>
      <c r="J80" s="78">
        <v>6.5</v>
      </c>
      <c r="K80" s="78">
        <v>10.1</v>
      </c>
      <c r="L80" s="84">
        <v>13.7</v>
      </c>
      <c r="M80" s="78">
        <v>6.8</v>
      </c>
      <c r="N80" s="78">
        <v>4.7</v>
      </c>
      <c r="O80" s="78">
        <v>3.3</v>
      </c>
      <c r="P80" s="78">
        <v>3</v>
      </c>
      <c r="Q80" s="84">
        <v>2.9</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78">
        <v>6.8</v>
      </c>
      <c r="C81" s="78">
        <v>10.9</v>
      </c>
      <c r="D81" s="78">
        <v>11.5</v>
      </c>
      <c r="E81" s="78">
        <v>10.8</v>
      </c>
      <c r="F81" s="78">
        <v>9.6999999999999993</v>
      </c>
      <c r="G81" s="78">
        <v>7</v>
      </c>
      <c r="H81" s="78">
        <v>8.1999999999999993</v>
      </c>
      <c r="I81" s="78">
        <v>10.1</v>
      </c>
      <c r="J81" s="78">
        <v>7.9</v>
      </c>
      <c r="K81" s="78">
        <v>9.8000000000000007</v>
      </c>
      <c r="L81" s="84">
        <v>18.399999999999999</v>
      </c>
      <c r="M81" s="78">
        <v>8.9</v>
      </c>
      <c r="N81" s="78">
        <v>5.6</v>
      </c>
      <c r="O81" s="78">
        <v>5</v>
      </c>
      <c r="P81" s="78">
        <v>4.3</v>
      </c>
      <c r="Q81" s="84">
        <v>4.4000000000000004</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78">
        <v>27</v>
      </c>
      <c r="C82" s="78">
        <v>28.9</v>
      </c>
      <c r="D82" s="78">
        <v>23.9</v>
      </c>
      <c r="E82" s="78">
        <v>18.5</v>
      </c>
      <c r="F82" s="78">
        <v>22</v>
      </c>
      <c r="G82" s="78">
        <v>24</v>
      </c>
      <c r="H82" s="78">
        <v>21.2</v>
      </c>
      <c r="I82" s="78">
        <v>18.3</v>
      </c>
      <c r="J82" s="78">
        <v>20.6</v>
      </c>
      <c r="K82" s="78">
        <v>21.7</v>
      </c>
      <c r="L82" s="84">
        <v>45.3</v>
      </c>
      <c r="M82" s="78">
        <v>25</v>
      </c>
      <c r="N82" s="78">
        <v>23.9</v>
      </c>
      <c r="O82" s="78">
        <v>13.8</v>
      </c>
      <c r="P82" s="78">
        <v>13.6</v>
      </c>
      <c r="Q82" s="84">
        <v>13.1</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L83" s="163"/>
      <c r="Q83" s="163"/>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78">
        <v>1</v>
      </c>
      <c r="C84" s="78">
        <v>1.3</v>
      </c>
      <c r="D84" s="78">
        <v>1.3</v>
      </c>
      <c r="E84" s="78">
        <v>1.1000000000000001</v>
      </c>
      <c r="F84" s="78">
        <v>1.2</v>
      </c>
      <c r="G84" s="78">
        <v>1.2</v>
      </c>
      <c r="H84" s="78">
        <v>1.2</v>
      </c>
      <c r="I84" s="78">
        <v>1.3</v>
      </c>
      <c r="J84" s="78">
        <v>1.6</v>
      </c>
      <c r="K84" s="78">
        <v>2.8</v>
      </c>
      <c r="L84" s="84">
        <v>3.7</v>
      </c>
      <c r="M84" s="78">
        <v>1.1000000000000001</v>
      </c>
      <c r="N84" s="78">
        <v>0.8</v>
      </c>
      <c r="O84" s="78">
        <v>0.5</v>
      </c>
      <c r="P84" s="78">
        <v>0.4</v>
      </c>
      <c r="Q84" s="84">
        <v>0.4</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78">
        <v>1.4</v>
      </c>
      <c r="C85" s="78">
        <v>1.9</v>
      </c>
      <c r="D85" s="78">
        <v>2.2999999999999998</v>
      </c>
      <c r="E85" s="78">
        <v>2.2000000000000002</v>
      </c>
      <c r="F85" s="78">
        <v>3.4</v>
      </c>
      <c r="G85" s="78">
        <v>2.1</v>
      </c>
      <c r="H85" s="78">
        <v>2.2999999999999998</v>
      </c>
      <c r="I85" s="78">
        <v>2.4</v>
      </c>
      <c r="J85" s="78">
        <v>3.1</v>
      </c>
      <c r="K85" s="78">
        <v>4.2</v>
      </c>
      <c r="L85" s="84">
        <v>10.7</v>
      </c>
      <c r="M85" s="78">
        <v>1.4</v>
      </c>
      <c r="N85" s="78">
        <v>1.1000000000000001</v>
      </c>
      <c r="O85" s="78">
        <v>1.3</v>
      </c>
      <c r="P85" s="78">
        <v>1</v>
      </c>
      <c r="Q85" s="84">
        <v>1</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81">
        <v>0.9</v>
      </c>
      <c r="C86" s="81">
        <v>1</v>
      </c>
      <c r="D86" s="81">
        <v>1.4</v>
      </c>
      <c r="E86" s="81">
        <v>0.9</v>
      </c>
      <c r="F86" s="81">
        <v>1.7</v>
      </c>
      <c r="G86" s="81">
        <v>1.2</v>
      </c>
      <c r="H86" s="81">
        <v>1.2</v>
      </c>
      <c r="I86" s="81">
        <v>1.3</v>
      </c>
      <c r="J86" s="81">
        <v>1.3</v>
      </c>
      <c r="K86" s="81">
        <v>2.1</v>
      </c>
      <c r="L86" s="164">
        <v>4.4000000000000004</v>
      </c>
      <c r="M86" s="81">
        <v>0.8</v>
      </c>
      <c r="N86" s="81">
        <v>0.6</v>
      </c>
      <c r="O86" s="81">
        <v>0.7</v>
      </c>
      <c r="P86" s="81">
        <v>0.5</v>
      </c>
      <c r="Q86" s="142">
        <v>0.5</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7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78">
        <v>0.8</v>
      </c>
      <c r="C90" s="78">
        <v>0.3</v>
      </c>
      <c r="D90" s="78">
        <v>0.3</v>
      </c>
      <c r="E90" s="78">
        <v>0.4</v>
      </c>
      <c r="F90" s="78">
        <v>0.3</v>
      </c>
      <c r="G90" s="78">
        <v>0.3</v>
      </c>
      <c r="H90" s="78">
        <v>0.3</v>
      </c>
      <c r="I90" s="78">
        <v>0.3</v>
      </c>
      <c r="J90" s="78">
        <v>0.9</v>
      </c>
      <c r="K90" s="78">
        <v>1.1000000000000001</v>
      </c>
      <c r="L90" s="84">
        <v>0.4</v>
      </c>
      <c r="M90" s="78">
        <v>0.5</v>
      </c>
      <c r="N90" s="78">
        <v>0.4</v>
      </c>
      <c r="O90" s="78">
        <v>0.1</v>
      </c>
      <c r="P90" s="78">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78">
        <v>0.3</v>
      </c>
      <c r="C91" s="78">
        <v>0.3</v>
      </c>
      <c r="D91" s="78">
        <v>0.3</v>
      </c>
      <c r="E91" s="78">
        <v>0.2</v>
      </c>
      <c r="F91" s="78">
        <v>0.4</v>
      </c>
      <c r="G91" s="78">
        <v>0.3</v>
      </c>
      <c r="H91" s="78">
        <v>0.3</v>
      </c>
      <c r="I91" s="78">
        <v>0.5</v>
      </c>
      <c r="J91" s="78">
        <v>1.3</v>
      </c>
      <c r="K91" s="78">
        <v>1.5</v>
      </c>
      <c r="L91" s="84">
        <v>0.6</v>
      </c>
      <c r="M91" s="78">
        <v>0.5</v>
      </c>
      <c r="N91" s="78">
        <v>0.1</v>
      </c>
      <c r="O91" s="78">
        <v>0.1</v>
      </c>
      <c r="P91" s="78">
        <v>0.1</v>
      </c>
      <c r="Q91" s="84">
        <v>0.1</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78">
        <v>1.7</v>
      </c>
      <c r="C92" s="78">
        <v>0.6</v>
      </c>
      <c r="D92" s="78">
        <v>1.1000000000000001</v>
      </c>
      <c r="E92" s="78">
        <v>1.2</v>
      </c>
      <c r="F92" s="78">
        <v>0.8</v>
      </c>
      <c r="G92" s="78">
        <v>0.5</v>
      </c>
      <c r="H92" s="78">
        <v>0.8</v>
      </c>
      <c r="I92" s="78">
        <v>0.5</v>
      </c>
      <c r="J92" s="78">
        <v>1.7</v>
      </c>
      <c r="K92" s="78">
        <v>1.5</v>
      </c>
      <c r="L92" s="84">
        <v>0.7</v>
      </c>
      <c r="M92" s="78">
        <v>0.8</v>
      </c>
      <c r="N92" s="78">
        <v>1</v>
      </c>
      <c r="O92" s="78">
        <v>0.6</v>
      </c>
      <c r="P92" s="78">
        <v>0.7</v>
      </c>
      <c r="Q92" s="84">
        <v>0.6</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78">
        <v>0.6</v>
      </c>
      <c r="C93" s="78">
        <v>0.7</v>
      </c>
      <c r="D93" s="78">
        <v>1.3</v>
      </c>
      <c r="E93" s="78">
        <v>0.7</v>
      </c>
      <c r="F93" s="78">
        <v>0.6</v>
      </c>
      <c r="G93" s="78">
        <v>0.7</v>
      </c>
      <c r="H93" s="78">
        <v>0.8</v>
      </c>
      <c r="I93" s="78">
        <v>0.6</v>
      </c>
      <c r="J93" s="78">
        <v>1.1000000000000001</v>
      </c>
      <c r="K93" s="78">
        <v>1.2</v>
      </c>
      <c r="L93" s="84">
        <v>0.8</v>
      </c>
      <c r="M93" s="78">
        <v>0.8</v>
      </c>
      <c r="N93" s="78">
        <v>0.4</v>
      </c>
      <c r="O93" s="78">
        <v>0.4</v>
      </c>
      <c r="P93" s="78">
        <v>0.4</v>
      </c>
      <c r="Q93" s="84">
        <v>0.4</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78">
        <v>1.6</v>
      </c>
      <c r="C94" s="78">
        <v>0.6</v>
      </c>
      <c r="D94" s="78">
        <v>0.6</v>
      </c>
      <c r="E94" s="78">
        <v>1.1000000000000001</v>
      </c>
      <c r="F94" s="78">
        <v>1.1000000000000001</v>
      </c>
      <c r="G94" s="78">
        <v>0.5</v>
      </c>
      <c r="H94" s="78">
        <v>0.6</v>
      </c>
      <c r="I94" s="78">
        <v>0.6</v>
      </c>
      <c r="J94" s="78">
        <v>1.9</v>
      </c>
      <c r="K94" s="78">
        <v>1.9</v>
      </c>
      <c r="L94" s="84">
        <v>0.5</v>
      </c>
      <c r="M94" s="78">
        <v>0.8</v>
      </c>
      <c r="N94" s="78">
        <v>0.8</v>
      </c>
      <c r="O94" s="78">
        <v>0.5</v>
      </c>
      <c r="P94" s="78">
        <v>0.4</v>
      </c>
      <c r="Q94" s="84">
        <v>0.4</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78">
        <v>2.2000000000000002</v>
      </c>
      <c r="C95" s="78">
        <v>0.9</v>
      </c>
      <c r="D95" s="78">
        <v>0.9</v>
      </c>
      <c r="E95" s="78">
        <v>1</v>
      </c>
      <c r="F95" s="78">
        <v>0.9</v>
      </c>
      <c r="G95" s="78">
        <v>0.8</v>
      </c>
      <c r="H95" s="78">
        <v>0.7</v>
      </c>
      <c r="I95" s="78">
        <v>0.8</v>
      </c>
      <c r="J95" s="78">
        <v>1.6</v>
      </c>
      <c r="K95" s="78">
        <v>1.7</v>
      </c>
      <c r="L95" s="84">
        <v>0.8</v>
      </c>
      <c r="M95" s="78">
        <v>1.5</v>
      </c>
      <c r="N95" s="78">
        <v>1.1000000000000001</v>
      </c>
      <c r="O95" s="78">
        <v>0.1</v>
      </c>
      <c r="P95" s="78">
        <v>0.2</v>
      </c>
      <c r="Q95" s="84">
        <v>0.2</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78">
        <v>3.6</v>
      </c>
      <c r="C96" s="78">
        <v>4.5999999999999996</v>
      </c>
      <c r="D96" s="78">
        <v>4</v>
      </c>
      <c r="E96" s="78">
        <v>5.3</v>
      </c>
      <c r="F96" s="78">
        <v>2.7</v>
      </c>
      <c r="G96" s="78">
        <v>3.4</v>
      </c>
      <c r="H96" s="78">
        <v>4.5</v>
      </c>
      <c r="I96" s="78">
        <v>2.4</v>
      </c>
      <c r="J96" s="78">
        <v>5</v>
      </c>
      <c r="K96" s="78">
        <v>4.4000000000000004</v>
      </c>
      <c r="L96" s="84">
        <v>4.4000000000000004</v>
      </c>
      <c r="M96" s="78">
        <v>4.0999999999999996</v>
      </c>
      <c r="N96" s="78">
        <v>3.6</v>
      </c>
      <c r="O96" s="78">
        <v>3</v>
      </c>
      <c r="P96" s="78">
        <v>3</v>
      </c>
      <c r="Q96" s="84">
        <v>3</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78">
        <v>1.3</v>
      </c>
      <c r="C97" s="78">
        <v>1.6</v>
      </c>
      <c r="D97" s="78">
        <v>1.8</v>
      </c>
      <c r="E97" s="78">
        <v>2.8</v>
      </c>
      <c r="F97" s="78">
        <v>1.3</v>
      </c>
      <c r="G97" s="78">
        <v>2.1</v>
      </c>
      <c r="H97" s="78">
        <v>1.6</v>
      </c>
      <c r="I97" s="78">
        <v>1.4</v>
      </c>
      <c r="J97" s="78">
        <v>2.7</v>
      </c>
      <c r="K97" s="78">
        <v>3.1</v>
      </c>
      <c r="L97" s="84">
        <v>1.8</v>
      </c>
      <c r="M97" s="78">
        <v>1.3</v>
      </c>
      <c r="N97" s="78">
        <v>0.9</v>
      </c>
      <c r="O97" s="78">
        <v>0.8</v>
      </c>
      <c r="P97" s="78">
        <v>0.7</v>
      </c>
      <c r="Q97" s="84">
        <v>0.7</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L98" s="163"/>
      <c r="Q98" s="163"/>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78">
        <v>1.2</v>
      </c>
      <c r="C99" s="78">
        <v>1.2</v>
      </c>
      <c r="D99" s="78">
        <v>0.6</v>
      </c>
      <c r="E99" s="78">
        <v>0.8</v>
      </c>
      <c r="F99" s="78">
        <v>0.9</v>
      </c>
      <c r="G99" s="78">
        <v>0.8</v>
      </c>
      <c r="H99" s="78">
        <v>0.9</v>
      </c>
      <c r="I99" s="78">
        <v>1.1000000000000001</v>
      </c>
      <c r="J99" s="78">
        <v>1.2</v>
      </c>
      <c r="K99" s="78">
        <v>1.2</v>
      </c>
      <c r="L99" s="84">
        <v>1.3</v>
      </c>
      <c r="M99" s="78">
        <v>1.1000000000000001</v>
      </c>
      <c r="N99" s="78">
        <v>0.9</v>
      </c>
      <c r="O99" s="78">
        <v>0.5</v>
      </c>
      <c r="P99" s="78">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78">
        <v>4.5999999999999996</v>
      </c>
      <c r="C100" s="78">
        <v>6.8</v>
      </c>
      <c r="D100" s="78">
        <v>5</v>
      </c>
      <c r="E100" s="78">
        <v>4.8</v>
      </c>
      <c r="F100" s="78">
        <v>4.4000000000000004</v>
      </c>
      <c r="G100" s="78">
        <v>4.7</v>
      </c>
      <c r="H100" s="78">
        <v>5.4</v>
      </c>
      <c r="I100" s="78">
        <v>4.5</v>
      </c>
      <c r="J100" s="78">
        <v>4.0999999999999996</v>
      </c>
      <c r="K100" s="78">
        <v>5.3</v>
      </c>
      <c r="L100" s="84">
        <v>4.8</v>
      </c>
      <c r="M100" s="78">
        <v>6.7</v>
      </c>
      <c r="N100" s="78">
        <v>4.8</v>
      </c>
      <c r="O100" s="78">
        <v>2.7</v>
      </c>
      <c r="P100" s="78">
        <v>2.7</v>
      </c>
      <c r="Q100" s="84">
        <v>2.7</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78">
        <v>6.6</v>
      </c>
      <c r="C101" s="78">
        <v>8</v>
      </c>
      <c r="D101" s="78">
        <v>8.3000000000000007</v>
      </c>
      <c r="E101" s="78">
        <v>6.7</v>
      </c>
      <c r="F101" s="78">
        <v>8.6999999999999993</v>
      </c>
      <c r="G101" s="78">
        <v>6.5</v>
      </c>
      <c r="H101" s="78">
        <v>7</v>
      </c>
      <c r="I101" s="78">
        <v>7.8</v>
      </c>
      <c r="J101" s="78">
        <v>5.9</v>
      </c>
      <c r="K101" s="78">
        <v>8</v>
      </c>
      <c r="L101" s="84">
        <v>6.6</v>
      </c>
      <c r="M101" s="78">
        <v>6.7</v>
      </c>
      <c r="N101" s="78">
        <v>4.9000000000000004</v>
      </c>
      <c r="O101" s="78">
        <v>4.0999999999999996</v>
      </c>
      <c r="P101" s="78">
        <v>3.7</v>
      </c>
      <c r="Q101" s="84">
        <v>3.8</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78">
        <v>24.8</v>
      </c>
      <c r="C102" s="78">
        <v>26.5</v>
      </c>
      <c r="D102" s="78">
        <v>20.3</v>
      </c>
      <c r="E102" s="78">
        <v>21.1</v>
      </c>
      <c r="F102" s="78">
        <v>17.7</v>
      </c>
      <c r="G102" s="78">
        <v>17.600000000000001</v>
      </c>
      <c r="H102" s="78">
        <v>20</v>
      </c>
      <c r="I102" s="78">
        <v>18</v>
      </c>
      <c r="J102" s="78">
        <v>21.6</v>
      </c>
      <c r="K102" s="78">
        <v>16.2</v>
      </c>
      <c r="L102" s="84">
        <v>18.600000000000001</v>
      </c>
      <c r="M102" s="78">
        <v>22.6</v>
      </c>
      <c r="N102" s="78">
        <v>20.2</v>
      </c>
      <c r="O102" s="78">
        <v>12.6</v>
      </c>
      <c r="P102" s="78">
        <v>12.6</v>
      </c>
      <c r="Q102" s="84">
        <v>12.4</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L103" s="163"/>
      <c r="Q103" s="163"/>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78">
        <v>0.4</v>
      </c>
      <c r="C104" s="78">
        <v>0.2</v>
      </c>
      <c r="D104" s="78">
        <v>0.3</v>
      </c>
      <c r="E104" s="78">
        <v>0.4</v>
      </c>
      <c r="F104" s="78">
        <v>0.3</v>
      </c>
      <c r="G104" s="78">
        <v>0.2</v>
      </c>
      <c r="H104" s="78">
        <v>0.2</v>
      </c>
      <c r="I104" s="78">
        <v>0.3</v>
      </c>
      <c r="J104" s="78">
        <v>0.6</v>
      </c>
      <c r="K104" s="78">
        <v>0.7</v>
      </c>
      <c r="L104" s="84">
        <v>0.3</v>
      </c>
      <c r="M104" s="78">
        <v>0.4</v>
      </c>
      <c r="N104" s="78">
        <v>0.3</v>
      </c>
      <c r="O104" s="78">
        <v>0.2</v>
      </c>
      <c r="P104" s="78">
        <v>0.2</v>
      </c>
      <c r="Q104" s="84">
        <v>0.2</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78">
        <v>0.8</v>
      </c>
      <c r="C105" s="78">
        <v>0.1</v>
      </c>
      <c r="D105" s="78">
        <v>0.2</v>
      </c>
      <c r="E105" s="78">
        <v>0.4</v>
      </c>
      <c r="F105" s="78">
        <v>0.2</v>
      </c>
      <c r="G105" s="78">
        <v>0.2</v>
      </c>
      <c r="H105" s="78">
        <v>0.3</v>
      </c>
      <c r="I105" s="78">
        <v>0.2</v>
      </c>
      <c r="J105" s="78">
        <v>0.8</v>
      </c>
      <c r="K105" s="78">
        <v>0.8</v>
      </c>
      <c r="L105" s="84">
        <v>0.3</v>
      </c>
      <c r="M105" s="78">
        <v>0.3</v>
      </c>
      <c r="N105" s="78">
        <v>0.4</v>
      </c>
      <c r="O105" s="78">
        <v>0.2</v>
      </c>
      <c r="P105" s="78">
        <v>0.2</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81">
        <v>0.4</v>
      </c>
      <c r="C106" s="81">
        <v>0.1</v>
      </c>
      <c r="D106" s="81">
        <v>0.2</v>
      </c>
      <c r="E106" s="81">
        <v>0.3</v>
      </c>
      <c r="F106" s="81">
        <v>0.2</v>
      </c>
      <c r="G106" s="81">
        <v>0.1</v>
      </c>
      <c r="H106" s="81">
        <v>0.2</v>
      </c>
      <c r="I106" s="81">
        <v>0.2</v>
      </c>
      <c r="J106" s="81">
        <v>0.6</v>
      </c>
      <c r="K106" s="81">
        <v>0.6</v>
      </c>
      <c r="L106" s="164">
        <v>0.2</v>
      </c>
      <c r="M106" s="81">
        <v>0.1</v>
      </c>
      <c r="N106" s="81">
        <v>0.2</v>
      </c>
      <c r="O106" s="81">
        <v>0.1</v>
      </c>
      <c r="P106" s="81">
        <v>0.1</v>
      </c>
      <c r="Q106" s="142">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7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78">
        <v>1.3</v>
      </c>
      <c r="C110" s="78">
        <v>2.8</v>
      </c>
      <c r="D110" s="78">
        <v>2</v>
      </c>
      <c r="E110" s="78">
        <v>2.1</v>
      </c>
      <c r="F110" s="78">
        <v>2.4</v>
      </c>
      <c r="G110" s="78">
        <v>2.5</v>
      </c>
      <c r="H110" s="78">
        <v>2.9</v>
      </c>
      <c r="I110" s="78">
        <v>2.8</v>
      </c>
      <c r="J110" s="78">
        <v>3.7</v>
      </c>
      <c r="K110" s="78">
        <v>4.8</v>
      </c>
      <c r="L110" s="84">
        <v>9.8000000000000007</v>
      </c>
      <c r="M110" s="78">
        <v>1.9</v>
      </c>
      <c r="N110" s="78">
        <v>1.3</v>
      </c>
      <c r="O110" s="78">
        <v>1.1000000000000001</v>
      </c>
      <c r="P110" s="78">
        <v>1</v>
      </c>
      <c r="Q110" s="84">
        <v>1</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78">
        <v>1.1000000000000001</v>
      </c>
      <c r="C111" s="78">
        <v>1.9</v>
      </c>
      <c r="D111" s="78">
        <v>2</v>
      </c>
      <c r="E111" s="78">
        <v>2.1</v>
      </c>
      <c r="F111" s="78">
        <v>2.8</v>
      </c>
      <c r="G111" s="78">
        <v>2.1</v>
      </c>
      <c r="H111" s="78">
        <v>2.7</v>
      </c>
      <c r="I111" s="78">
        <v>2.5</v>
      </c>
      <c r="J111" s="78">
        <v>3.3</v>
      </c>
      <c r="K111" s="78">
        <v>4.8</v>
      </c>
      <c r="L111" s="84">
        <v>11.9</v>
      </c>
      <c r="M111" s="78">
        <v>1.6</v>
      </c>
      <c r="N111" s="78">
        <v>1.2</v>
      </c>
      <c r="O111" s="78">
        <v>0.9</v>
      </c>
      <c r="P111" s="78">
        <v>0.8</v>
      </c>
      <c r="Q111" s="84">
        <v>0.8</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78">
        <v>3</v>
      </c>
      <c r="C112" s="78">
        <v>2</v>
      </c>
      <c r="D112" s="78">
        <v>4.9000000000000004</v>
      </c>
      <c r="E112" s="78">
        <v>2.2000000000000002</v>
      </c>
      <c r="F112" s="78">
        <v>3.7</v>
      </c>
      <c r="G112" s="78">
        <v>3.1</v>
      </c>
      <c r="H112" s="78">
        <v>3</v>
      </c>
      <c r="I112" s="78">
        <v>2.5</v>
      </c>
      <c r="J112" s="78">
        <v>2.2999999999999998</v>
      </c>
      <c r="K112" s="78">
        <v>4.5999999999999996</v>
      </c>
      <c r="L112" s="84">
        <v>17.100000000000001</v>
      </c>
      <c r="M112" s="78">
        <v>2.2000000000000002</v>
      </c>
      <c r="N112" s="78">
        <v>1.9</v>
      </c>
      <c r="O112" s="78">
        <v>1.5</v>
      </c>
      <c r="P112" s="78">
        <v>1.4</v>
      </c>
      <c r="Q112" s="84">
        <v>1.5</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78">
        <v>2.4</v>
      </c>
      <c r="C113" s="78">
        <v>3.8</v>
      </c>
      <c r="D113" s="78">
        <v>3.7</v>
      </c>
      <c r="E113" s="78">
        <v>4.5999999999999996</v>
      </c>
      <c r="F113" s="78">
        <v>4.4000000000000004</v>
      </c>
      <c r="G113" s="78">
        <v>3.7</v>
      </c>
      <c r="H113" s="78">
        <v>4.5999999999999996</v>
      </c>
      <c r="I113" s="78">
        <v>4.8</v>
      </c>
      <c r="J113" s="78">
        <v>6.2</v>
      </c>
      <c r="K113" s="78">
        <v>5.3</v>
      </c>
      <c r="L113" s="84">
        <v>19.3</v>
      </c>
      <c r="M113" s="78">
        <v>3.2</v>
      </c>
      <c r="N113" s="78">
        <v>2</v>
      </c>
      <c r="O113" s="78">
        <v>2</v>
      </c>
      <c r="P113" s="78">
        <v>1.6</v>
      </c>
      <c r="Q113" s="84">
        <v>1.7</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78">
        <v>1.8</v>
      </c>
      <c r="C114" s="78">
        <v>3.1</v>
      </c>
      <c r="D114" s="78">
        <v>4.7</v>
      </c>
      <c r="E114" s="78">
        <v>3.1</v>
      </c>
      <c r="F114" s="78">
        <v>4</v>
      </c>
      <c r="G114" s="78">
        <v>3.7</v>
      </c>
      <c r="H114" s="78">
        <v>4.5</v>
      </c>
      <c r="I114" s="78">
        <v>3.5</v>
      </c>
      <c r="J114" s="78">
        <v>4.7</v>
      </c>
      <c r="K114" s="78">
        <v>7.6</v>
      </c>
      <c r="L114" s="84">
        <v>14.9</v>
      </c>
      <c r="M114" s="78">
        <v>2.5</v>
      </c>
      <c r="N114" s="78">
        <v>1.9</v>
      </c>
      <c r="O114" s="78">
        <v>1.4</v>
      </c>
      <c r="P114" s="78">
        <v>1.2</v>
      </c>
      <c r="Q114" s="84">
        <v>1.2</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78">
        <v>3.7</v>
      </c>
      <c r="C115" s="78">
        <v>5.0999999999999996</v>
      </c>
      <c r="D115" s="78">
        <v>5</v>
      </c>
      <c r="E115" s="78">
        <v>5.0999999999999996</v>
      </c>
      <c r="F115" s="78">
        <v>4</v>
      </c>
      <c r="G115" s="78">
        <v>5.6</v>
      </c>
      <c r="H115" s="78">
        <v>4.8</v>
      </c>
      <c r="I115" s="78">
        <v>7.3</v>
      </c>
      <c r="J115" s="78">
        <v>6.2</v>
      </c>
      <c r="K115" s="78">
        <v>10.1</v>
      </c>
      <c r="L115" s="84">
        <v>15.4</v>
      </c>
      <c r="M115" s="78">
        <v>4.9000000000000004</v>
      </c>
      <c r="N115" s="78">
        <v>2.6</v>
      </c>
      <c r="O115" s="78">
        <v>2.1</v>
      </c>
      <c r="P115" s="78">
        <v>1.7</v>
      </c>
      <c r="Q115" s="84">
        <v>1.8</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78">
        <v>5.3</v>
      </c>
      <c r="C116" s="78">
        <v>5.9</v>
      </c>
      <c r="D116" s="78">
        <v>5.0999999999999996</v>
      </c>
      <c r="E116" s="78">
        <v>3</v>
      </c>
      <c r="F116" s="78">
        <v>4.4000000000000004</v>
      </c>
      <c r="G116" s="78">
        <v>4.5999999999999996</v>
      </c>
      <c r="H116" s="78">
        <v>4.0999999999999996</v>
      </c>
      <c r="I116" s="78">
        <v>5</v>
      </c>
      <c r="J116" s="78">
        <v>4.9000000000000004</v>
      </c>
      <c r="K116" s="78">
        <v>10.1</v>
      </c>
      <c r="L116" s="84">
        <v>25.9</v>
      </c>
      <c r="M116" s="78">
        <v>5.9</v>
      </c>
      <c r="N116" s="78">
        <v>4.5</v>
      </c>
      <c r="O116" s="78">
        <v>2.2999999999999998</v>
      </c>
      <c r="P116" s="78">
        <v>2.2000000000000002</v>
      </c>
      <c r="Q116" s="84">
        <v>2.2999999999999998</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78">
        <v>3.1</v>
      </c>
      <c r="C117" s="78">
        <v>4.0999999999999996</v>
      </c>
      <c r="D117" s="78">
        <v>4.4000000000000004</v>
      </c>
      <c r="E117" s="78">
        <v>3.3</v>
      </c>
      <c r="F117" s="78">
        <v>5.8</v>
      </c>
      <c r="G117" s="78">
        <v>4.5999999999999996</v>
      </c>
      <c r="H117" s="78">
        <v>5.4</v>
      </c>
      <c r="I117" s="78">
        <v>4.5999999999999996</v>
      </c>
      <c r="J117" s="78">
        <v>7</v>
      </c>
      <c r="K117" s="78">
        <v>18.7</v>
      </c>
      <c r="L117" s="84">
        <v>25.6</v>
      </c>
      <c r="M117" s="78">
        <v>4.4000000000000004</v>
      </c>
      <c r="N117" s="78">
        <v>3.2</v>
      </c>
      <c r="O117" s="78">
        <v>1.4</v>
      </c>
      <c r="P117" s="78">
        <v>1.3</v>
      </c>
      <c r="Q117" s="84">
        <v>1.4</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L118" s="163"/>
      <c r="Q118" s="163"/>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78">
        <v>0.2</v>
      </c>
      <c r="C119" s="78">
        <v>1.3</v>
      </c>
      <c r="D119" s="78">
        <v>1.3</v>
      </c>
      <c r="E119" s="78">
        <v>1</v>
      </c>
      <c r="F119" s="78">
        <v>1.3</v>
      </c>
      <c r="G119" s="78">
        <v>1.4</v>
      </c>
      <c r="H119" s="78">
        <v>1</v>
      </c>
      <c r="I119" s="78">
        <v>1.5</v>
      </c>
      <c r="J119" s="78">
        <v>2.1</v>
      </c>
      <c r="K119" s="78">
        <v>2.2000000000000002</v>
      </c>
      <c r="L119" s="84">
        <v>6.7</v>
      </c>
      <c r="M119" s="78">
        <v>0.9</v>
      </c>
      <c r="N119" s="78">
        <v>0.6</v>
      </c>
      <c r="O119" s="78">
        <v>0.5</v>
      </c>
      <c r="P119" s="78">
        <v>0.4</v>
      </c>
      <c r="Q119" s="84">
        <v>0.5</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78">
        <v>1.9</v>
      </c>
      <c r="C120" s="78">
        <v>3.2</v>
      </c>
      <c r="D120" s="78">
        <v>4.5999999999999996</v>
      </c>
      <c r="E120" s="78">
        <v>4.0999999999999996</v>
      </c>
      <c r="F120" s="78">
        <v>4.8</v>
      </c>
      <c r="G120" s="78">
        <v>3</v>
      </c>
      <c r="H120" s="78">
        <v>3.6</v>
      </c>
      <c r="I120" s="78">
        <v>4.2</v>
      </c>
      <c r="J120" s="78">
        <v>5</v>
      </c>
      <c r="K120" s="78">
        <v>8.6</v>
      </c>
      <c r="L120" s="84">
        <v>12.8</v>
      </c>
      <c r="M120" s="78">
        <v>1.1000000000000001</v>
      </c>
      <c r="N120" s="78">
        <v>4.7</v>
      </c>
      <c r="O120" s="78">
        <v>1.8</v>
      </c>
      <c r="P120" s="78">
        <v>1.3</v>
      </c>
      <c r="Q120" s="84">
        <v>1.1000000000000001</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78">
        <v>1.8</v>
      </c>
      <c r="C121" s="78">
        <v>7.4</v>
      </c>
      <c r="D121" s="78">
        <v>8</v>
      </c>
      <c r="E121" s="78">
        <v>8.5</v>
      </c>
      <c r="F121" s="78">
        <v>4.3</v>
      </c>
      <c r="G121" s="78">
        <v>2.5</v>
      </c>
      <c r="H121" s="78">
        <v>4.3</v>
      </c>
      <c r="I121" s="78">
        <v>6.4</v>
      </c>
      <c r="J121" s="78">
        <v>5.2</v>
      </c>
      <c r="K121" s="78">
        <v>5.7</v>
      </c>
      <c r="L121" s="84">
        <v>17.2</v>
      </c>
      <c r="M121" s="78">
        <v>5.8</v>
      </c>
      <c r="N121" s="78">
        <v>2.8</v>
      </c>
      <c r="O121" s="78">
        <v>2.9</v>
      </c>
      <c r="P121" s="78">
        <v>2.2000000000000002</v>
      </c>
      <c r="Q121" s="84">
        <v>2.2000000000000002</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78">
        <v>10.7</v>
      </c>
      <c r="C122" s="78">
        <v>11.7</v>
      </c>
      <c r="D122" s="78">
        <v>12.7</v>
      </c>
      <c r="E122" s="78">
        <v>18.5</v>
      </c>
      <c r="F122" s="78">
        <v>13.1</v>
      </c>
      <c r="G122" s="78">
        <v>16.3</v>
      </c>
      <c r="H122" s="78">
        <v>7.1</v>
      </c>
      <c r="I122" s="78">
        <v>3.5</v>
      </c>
      <c r="J122" s="78">
        <v>20.6</v>
      </c>
      <c r="K122" s="78">
        <v>14.4</v>
      </c>
      <c r="L122" s="84">
        <v>41.3</v>
      </c>
      <c r="M122" s="78">
        <v>10.6</v>
      </c>
      <c r="N122" s="78">
        <v>12.9</v>
      </c>
      <c r="O122" s="78">
        <v>5.5</v>
      </c>
      <c r="P122" s="78">
        <v>5.2</v>
      </c>
      <c r="Q122" s="84">
        <v>4.2</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L123" s="163"/>
      <c r="Q123" s="163"/>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78">
        <v>1</v>
      </c>
      <c r="C124" s="78">
        <v>1.3</v>
      </c>
      <c r="D124" s="78">
        <v>1.3</v>
      </c>
      <c r="E124" s="78">
        <v>1</v>
      </c>
      <c r="F124" s="78">
        <v>1.2</v>
      </c>
      <c r="G124" s="78">
        <v>1.2</v>
      </c>
      <c r="H124" s="78">
        <v>1.2</v>
      </c>
      <c r="I124" s="78">
        <v>1.3</v>
      </c>
      <c r="J124" s="78">
        <v>1.5</v>
      </c>
      <c r="K124" s="78">
        <v>2.7</v>
      </c>
      <c r="L124" s="84">
        <v>3.7</v>
      </c>
      <c r="M124" s="78">
        <v>1</v>
      </c>
      <c r="N124" s="78">
        <v>0.8</v>
      </c>
      <c r="O124" s="78">
        <v>0.5</v>
      </c>
      <c r="P124" s="78">
        <v>0.4</v>
      </c>
      <c r="Q124" s="84">
        <v>0.3</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78">
        <v>1.2</v>
      </c>
      <c r="C125" s="78">
        <v>1.9</v>
      </c>
      <c r="D125" s="78">
        <v>2.2999999999999998</v>
      </c>
      <c r="E125" s="78">
        <v>2.1</v>
      </c>
      <c r="F125" s="78">
        <v>3.4</v>
      </c>
      <c r="G125" s="78">
        <v>2.1</v>
      </c>
      <c r="H125" s="78">
        <v>2.2999999999999998</v>
      </c>
      <c r="I125" s="78">
        <v>2.4</v>
      </c>
      <c r="J125" s="78">
        <v>3</v>
      </c>
      <c r="K125" s="78">
        <v>4.0999999999999996</v>
      </c>
      <c r="L125" s="84">
        <v>10.7</v>
      </c>
      <c r="M125" s="78">
        <v>1.4</v>
      </c>
      <c r="N125" s="78">
        <v>1</v>
      </c>
      <c r="O125" s="78">
        <v>1.3</v>
      </c>
      <c r="P125" s="78">
        <v>1</v>
      </c>
      <c r="Q125" s="84">
        <v>1</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81">
        <v>0.7</v>
      </c>
      <c r="C126" s="81">
        <v>1</v>
      </c>
      <c r="D126" s="81">
        <v>1.4</v>
      </c>
      <c r="E126" s="81">
        <v>0.9</v>
      </c>
      <c r="F126" s="81">
        <v>1.6</v>
      </c>
      <c r="G126" s="81">
        <v>1.2</v>
      </c>
      <c r="H126" s="81">
        <v>1.1000000000000001</v>
      </c>
      <c r="I126" s="81">
        <v>1.3</v>
      </c>
      <c r="J126" s="81">
        <v>1.2</v>
      </c>
      <c r="K126" s="81">
        <v>1.9</v>
      </c>
      <c r="L126" s="164">
        <v>4.4000000000000004</v>
      </c>
      <c r="M126" s="81">
        <v>0.7</v>
      </c>
      <c r="N126" s="81">
        <v>0.6</v>
      </c>
      <c r="O126" s="81">
        <v>0.6</v>
      </c>
      <c r="P126" s="81">
        <v>0.5</v>
      </c>
      <c r="Q126" s="142">
        <v>0.5</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7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78">
        <v>2.2999999999999998</v>
      </c>
      <c r="C130" s="78">
        <v>4.2</v>
      </c>
      <c r="D130" s="78">
        <v>3</v>
      </c>
      <c r="E130" s="78">
        <v>2.9</v>
      </c>
      <c r="F130" s="78">
        <v>3.1</v>
      </c>
      <c r="G130" s="78">
        <v>2.9</v>
      </c>
      <c r="H130" s="78">
        <v>3.5</v>
      </c>
      <c r="I130" s="78">
        <v>3.4</v>
      </c>
      <c r="J130" s="78">
        <v>3.8</v>
      </c>
      <c r="K130" s="78">
        <v>3</v>
      </c>
      <c r="L130" s="84">
        <v>1.9</v>
      </c>
      <c r="M130" s="78">
        <v>2.8</v>
      </c>
      <c r="N130" s="78">
        <v>2.2000000000000002</v>
      </c>
      <c r="O130" s="78">
        <v>1.4</v>
      </c>
      <c r="P130" s="78">
        <v>1.2</v>
      </c>
      <c r="Q130" s="84">
        <v>1.1000000000000001</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78">
        <v>2</v>
      </c>
      <c r="C131" s="78">
        <v>3</v>
      </c>
      <c r="D131" s="78">
        <v>2.8</v>
      </c>
      <c r="E131" s="78">
        <v>2.7</v>
      </c>
      <c r="F131" s="78">
        <v>3.5</v>
      </c>
      <c r="G131" s="78">
        <v>2.6</v>
      </c>
      <c r="H131" s="78">
        <v>3.2</v>
      </c>
      <c r="I131" s="78">
        <v>3</v>
      </c>
      <c r="J131" s="78">
        <v>3.4</v>
      </c>
      <c r="K131" s="78">
        <v>3.4</v>
      </c>
      <c r="L131" s="84">
        <v>1.8</v>
      </c>
      <c r="M131" s="78">
        <v>2.5</v>
      </c>
      <c r="N131" s="78">
        <v>1.9</v>
      </c>
      <c r="O131" s="78">
        <v>1.1000000000000001</v>
      </c>
      <c r="P131" s="78">
        <v>1</v>
      </c>
      <c r="Q131" s="84">
        <v>0.9</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78">
        <v>5.0999999999999996</v>
      </c>
      <c r="C132" s="78">
        <v>2.9</v>
      </c>
      <c r="D132" s="78">
        <v>6.6</v>
      </c>
      <c r="E132" s="78">
        <v>2.9</v>
      </c>
      <c r="F132" s="78">
        <v>4.5999999999999996</v>
      </c>
      <c r="G132" s="78">
        <v>3.8</v>
      </c>
      <c r="H132" s="78">
        <v>3.8</v>
      </c>
      <c r="I132" s="78">
        <v>3.1</v>
      </c>
      <c r="J132" s="78">
        <v>2.2999999999999998</v>
      </c>
      <c r="K132" s="78">
        <v>3.3</v>
      </c>
      <c r="L132" s="84">
        <v>2.6</v>
      </c>
      <c r="M132" s="78">
        <v>3.2</v>
      </c>
      <c r="N132" s="78">
        <v>2.9</v>
      </c>
      <c r="O132" s="78">
        <v>1.7</v>
      </c>
      <c r="P132" s="78">
        <v>1.8</v>
      </c>
      <c r="Q132" s="84">
        <v>1.7</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78">
        <v>4</v>
      </c>
      <c r="C133" s="78">
        <v>5.2</v>
      </c>
      <c r="D133" s="78">
        <v>4.9000000000000004</v>
      </c>
      <c r="E133" s="78">
        <v>5.5</v>
      </c>
      <c r="F133" s="78">
        <v>5.0999999999999996</v>
      </c>
      <c r="G133" s="78">
        <v>4.4000000000000004</v>
      </c>
      <c r="H133" s="78">
        <v>5.8</v>
      </c>
      <c r="I133" s="78">
        <v>5.5</v>
      </c>
      <c r="J133" s="78">
        <v>5.9</v>
      </c>
      <c r="K133" s="78">
        <v>3.3</v>
      </c>
      <c r="L133" s="84">
        <v>3.4</v>
      </c>
      <c r="M133" s="78">
        <v>4.5</v>
      </c>
      <c r="N133" s="78">
        <v>3.1</v>
      </c>
      <c r="O133" s="78">
        <v>2.2000000000000002</v>
      </c>
      <c r="P133" s="78">
        <v>2</v>
      </c>
      <c r="Q133" s="84">
        <v>1.8</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78">
        <v>3.1</v>
      </c>
      <c r="C134" s="78">
        <v>4.5</v>
      </c>
      <c r="D134" s="78">
        <v>6.4</v>
      </c>
      <c r="E134" s="78">
        <v>3.8</v>
      </c>
      <c r="F134" s="78">
        <v>4.9000000000000004</v>
      </c>
      <c r="G134" s="78">
        <v>4.5999999999999996</v>
      </c>
      <c r="H134" s="78">
        <v>5.2</v>
      </c>
      <c r="I134" s="78">
        <v>4.0999999999999996</v>
      </c>
      <c r="J134" s="78">
        <v>5.0999999999999996</v>
      </c>
      <c r="K134" s="78">
        <v>5.0999999999999996</v>
      </c>
      <c r="L134" s="84">
        <v>2.7</v>
      </c>
      <c r="M134" s="78">
        <v>3.7</v>
      </c>
      <c r="N134" s="78">
        <v>3.1</v>
      </c>
      <c r="O134" s="78">
        <v>1.6</v>
      </c>
      <c r="P134" s="78">
        <v>1.5</v>
      </c>
      <c r="Q134" s="84">
        <v>1.4</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78">
        <v>6</v>
      </c>
      <c r="C135" s="78">
        <v>6.8</v>
      </c>
      <c r="D135" s="78">
        <v>6.1</v>
      </c>
      <c r="E135" s="78">
        <v>5.8</v>
      </c>
      <c r="F135" s="78">
        <v>4.9000000000000004</v>
      </c>
      <c r="G135" s="78">
        <v>6.4</v>
      </c>
      <c r="H135" s="78">
        <v>5.7</v>
      </c>
      <c r="I135" s="78">
        <v>7.4</v>
      </c>
      <c r="J135" s="78">
        <v>6.2</v>
      </c>
      <c r="K135" s="78">
        <v>6.1</v>
      </c>
      <c r="L135" s="84">
        <v>2.5</v>
      </c>
      <c r="M135" s="78">
        <v>6.5</v>
      </c>
      <c r="N135" s="78">
        <v>3.8</v>
      </c>
      <c r="O135" s="78">
        <v>2.2000000000000002</v>
      </c>
      <c r="P135" s="78">
        <v>2</v>
      </c>
      <c r="Q135" s="84">
        <v>1.8</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78">
        <v>8.6999999999999993</v>
      </c>
      <c r="C136" s="78">
        <v>8</v>
      </c>
      <c r="D136" s="78">
        <v>8.1</v>
      </c>
      <c r="E136" s="78">
        <v>4.3</v>
      </c>
      <c r="F136" s="78">
        <v>6.4</v>
      </c>
      <c r="G136" s="78">
        <v>6.7</v>
      </c>
      <c r="H136" s="78">
        <v>6.2</v>
      </c>
      <c r="I136" s="78">
        <v>7.6</v>
      </c>
      <c r="J136" s="78">
        <v>6.6</v>
      </c>
      <c r="K136" s="78">
        <v>10.6</v>
      </c>
      <c r="L136" s="84">
        <v>10.6</v>
      </c>
      <c r="M136" s="78">
        <v>8.3000000000000007</v>
      </c>
      <c r="N136" s="78">
        <v>6.7</v>
      </c>
      <c r="O136" s="78">
        <v>3.4</v>
      </c>
      <c r="P136" s="78">
        <v>3.3</v>
      </c>
      <c r="Q136" s="84">
        <v>3.2</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78">
        <v>5.3</v>
      </c>
      <c r="C137" s="78">
        <v>7.1</v>
      </c>
      <c r="D137" s="78">
        <v>7.2</v>
      </c>
      <c r="E137" s="78">
        <v>4.9000000000000004</v>
      </c>
      <c r="F137" s="78">
        <v>7.8</v>
      </c>
      <c r="G137" s="78">
        <v>6.5</v>
      </c>
      <c r="H137" s="78">
        <v>8</v>
      </c>
      <c r="I137" s="78">
        <v>7.1</v>
      </c>
      <c r="J137" s="78">
        <v>7.8</v>
      </c>
      <c r="K137" s="78">
        <v>12</v>
      </c>
      <c r="L137" s="84">
        <v>5</v>
      </c>
      <c r="M137" s="78">
        <v>7.4</v>
      </c>
      <c r="N137" s="78">
        <v>5.5</v>
      </c>
      <c r="O137" s="78">
        <v>1.9</v>
      </c>
      <c r="P137" s="78">
        <v>1.9</v>
      </c>
      <c r="Q137" s="84">
        <v>1.9</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L138" s="163"/>
      <c r="Q138" s="163"/>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78">
        <v>0.4</v>
      </c>
      <c r="C139" s="78">
        <v>2</v>
      </c>
      <c r="D139" s="78">
        <v>1.9</v>
      </c>
      <c r="E139" s="78">
        <v>1.4</v>
      </c>
      <c r="F139" s="78">
        <v>1.7</v>
      </c>
      <c r="G139" s="78">
        <v>1.8</v>
      </c>
      <c r="H139" s="78">
        <v>1.2</v>
      </c>
      <c r="I139" s="78">
        <v>1.8</v>
      </c>
      <c r="J139" s="78">
        <v>2.2000000000000002</v>
      </c>
      <c r="K139" s="78">
        <v>1.5</v>
      </c>
      <c r="L139" s="84">
        <v>1.1000000000000001</v>
      </c>
      <c r="M139" s="78">
        <v>1.4</v>
      </c>
      <c r="N139" s="78">
        <v>1.1000000000000001</v>
      </c>
      <c r="O139" s="78">
        <v>0.7</v>
      </c>
      <c r="P139" s="78">
        <v>0.5</v>
      </c>
      <c r="Q139" s="84">
        <v>0.6</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78">
        <v>3</v>
      </c>
      <c r="C140" s="78">
        <v>4.3</v>
      </c>
      <c r="D140" s="78">
        <v>5.6</v>
      </c>
      <c r="E140" s="78">
        <v>5</v>
      </c>
      <c r="F140" s="78">
        <v>5.5</v>
      </c>
      <c r="G140" s="78">
        <v>3.6</v>
      </c>
      <c r="H140" s="78">
        <v>4.2</v>
      </c>
      <c r="I140" s="78">
        <v>4.5999999999999996</v>
      </c>
      <c r="J140" s="78">
        <v>5.0999999999999996</v>
      </c>
      <c r="K140" s="78">
        <v>5.6</v>
      </c>
      <c r="L140" s="84">
        <v>2.1</v>
      </c>
      <c r="M140" s="78">
        <v>1.4</v>
      </c>
      <c r="N140" s="78">
        <v>7.0287560000000004</v>
      </c>
      <c r="O140" s="78">
        <v>2</v>
      </c>
      <c r="P140" s="78">
        <v>1.5</v>
      </c>
      <c r="Q140" s="84">
        <v>1.1000000000000001</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78">
        <v>3</v>
      </c>
      <c r="C141" s="78">
        <v>8.9</v>
      </c>
      <c r="D141" s="78">
        <v>9.8000000000000007</v>
      </c>
      <c r="E141" s="78">
        <v>8.4</v>
      </c>
      <c r="F141" s="78">
        <v>5</v>
      </c>
      <c r="G141" s="78">
        <v>2.9</v>
      </c>
      <c r="H141" s="78">
        <v>5.3</v>
      </c>
      <c r="I141" s="78">
        <v>7.4</v>
      </c>
      <c r="J141" s="78">
        <v>4.8</v>
      </c>
      <c r="K141" s="78">
        <v>3.2</v>
      </c>
      <c r="L141" s="84">
        <v>3.9</v>
      </c>
      <c r="M141" s="78">
        <v>7.4</v>
      </c>
      <c r="N141" s="78">
        <v>4.0999999999999996</v>
      </c>
      <c r="O141" s="78">
        <v>3</v>
      </c>
      <c r="P141" s="78">
        <v>2.5</v>
      </c>
      <c r="Q141" s="84">
        <v>2.2000000000000002</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78">
        <v>18.5</v>
      </c>
      <c r="C142" s="78">
        <v>15.7</v>
      </c>
      <c r="D142" s="78">
        <v>17.100000000000001</v>
      </c>
      <c r="E142" s="78">
        <v>25.70834</v>
      </c>
      <c r="F142" s="78">
        <v>15.6</v>
      </c>
      <c r="G142" s="78">
        <v>19</v>
      </c>
      <c r="H142" s="78">
        <v>8.6999999999999993</v>
      </c>
      <c r="I142" s="78">
        <v>4.7</v>
      </c>
      <c r="J142" s="78">
        <v>22.368303999999998</v>
      </c>
      <c r="K142" s="78">
        <v>12.9</v>
      </c>
      <c r="L142" s="84">
        <v>15.3</v>
      </c>
      <c r="M142" s="78">
        <v>14.7</v>
      </c>
      <c r="N142" s="78">
        <v>18.7</v>
      </c>
      <c r="O142" s="78">
        <v>6.6</v>
      </c>
      <c r="P142" s="78">
        <v>6.5</v>
      </c>
      <c r="Q142" s="84">
        <v>4.8</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L143" s="163"/>
      <c r="Q143" s="163"/>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78">
        <v>1.7</v>
      </c>
      <c r="C144" s="78">
        <v>2</v>
      </c>
      <c r="D144" s="78">
        <v>2.1</v>
      </c>
      <c r="E144" s="78">
        <v>1.7</v>
      </c>
      <c r="F144" s="78">
        <v>1.9</v>
      </c>
      <c r="G144" s="78">
        <v>1.9</v>
      </c>
      <c r="H144" s="78">
        <v>1.8</v>
      </c>
      <c r="I144" s="78">
        <v>1.9</v>
      </c>
      <c r="J144" s="78">
        <v>2</v>
      </c>
      <c r="K144" s="78">
        <v>2.5</v>
      </c>
      <c r="L144" s="84">
        <v>1</v>
      </c>
      <c r="M144" s="78">
        <v>1.5</v>
      </c>
      <c r="N144" s="78">
        <v>1.3</v>
      </c>
      <c r="O144" s="78">
        <v>0.7</v>
      </c>
      <c r="P144" s="78">
        <v>0.6</v>
      </c>
      <c r="Q144" s="84">
        <v>0.4</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78">
        <v>2</v>
      </c>
      <c r="C145" s="78">
        <v>2.7</v>
      </c>
      <c r="D145" s="78">
        <v>2.8</v>
      </c>
      <c r="E145" s="78">
        <v>2</v>
      </c>
      <c r="F145" s="78">
        <v>3</v>
      </c>
      <c r="G145" s="78">
        <v>1.8</v>
      </c>
      <c r="H145" s="78">
        <v>2.1</v>
      </c>
      <c r="I145" s="78">
        <v>2.2000000000000002</v>
      </c>
      <c r="J145" s="78">
        <v>2.2999999999999998</v>
      </c>
      <c r="K145" s="78">
        <v>1.8</v>
      </c>
      <c r="L145" s="84">
        <v>0.9</v>
      </c>
      <c r="M145" s="78">
        <v>2</v>
      </c>
      <c r="N145" s="78">
        <v>1.6</v>
      </c>
      <c r="O145" s="78">
        <v>1.2</v>
      </c>
      <c r="P145" s="78">
        <v>1</v>
      </c>
      <c r="Q145" s="84">
        <v>0.9</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40" t="s">
        <v>14</v>
      </c>
      <c r="B146" s="143">
        <v>1.3</v>
      </c>
      <c r="C146" s="143">
        <v>1.5</v>
      </c>
      <c r="D146" s="143">
        <v>1.9</v>
      </c>
      <c r="E146" s="143">
        <v>1.2</v>
      </c>
      <c r="F146" s="143">
        <v>2.1</v>
      </c>
      <c r="G146" s="143">
        <v>1.4</v>
      </c>
      <c r="H146" s="143">
        <v>1.4</v>
      </c>
      <c r="I146" s="143">
        <v>1.6</v>
      </c>
      <c r="J146" s="143">
        <v>1.2</v>
      </c>
      <c r="K146" s="143">
        <v>1.3</v>
      </c>
      <c r="L146" s="164">
        <v>0.8</v>
      </c>
      <c r="M146" s="143">
        <v>1.1000000000000001</v>
      </c>
      <c r="N146" s="143">
        <v>0.9</v>
      </c>
      <c r="O146" s="143">
        <v>0.8</v>
      </c>
      <c r="P146" s="143">
        <v>0.7</v>
      </c>
      <c r="Q146" s="142">
        <v>0.6</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8"/>
      <c r="C147" s="138"/>
      <c r="D147" s="138"/>
      <c r="E147" s="138"/>
      <c r="F147" s="138"/>
      <c r="G147" s="138"/>
      <c r="H147" s="138"/>
      <c r="I147" s="138"/>
      <c r="J147" s="138"/>
      <c r="K147" s="138"/>
      <c r="L147" s="147"/>
      <c r="M147" s="138"/>
      <c r="N147" s="138"/>
      <c r="O147" s="138"/>
      <c r="P147" s="138"/>
      <c r="Q147" s="157"/>
      <c r="R147" s="139"/>
      <c r="S147" s="42"/>
    </row>
    <row r="148" spans="1:47">
      <c r="R148" s="49"/>
    </row>
    <row r="149" spans="1:47">
      <c r="A149" s="129" t="s">
        <v>69</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05" customFormat="1" ht="68.099999999999994" customHeight="1">
      <c r="A1" s="204" t="s">
        <v>0</v>
      </c>
      <c r="B1" s="204"/>
      <c r="C1" s="204"/>
      <c r="D1" s="204"/>
      <c r="E1" s="204"/>
      <c r="F1" s="204"/>
      <c r="G1" s="204"/>
      <c r="H1" s="204"/>
      <c r="I1" s="204"/>
      <c r="J1" s="204"/>
      <c r="K1" s="204"/>
      <c r="L1" s="204"/>
      <c r="M1" s="204"/>
      <c r="N1" s="204"/>
    </row>
    <row r="2" spans="1:47" ht="15.75">
      <c r="A2" s="17" t="s">
        <v>68</v>
      </c>
    </row>
    <row r="3" spans="1:47">
      <c r="A3" s="91" t="s">
        <v>74</v>
      </c>
    </row>
    <row r="4" spans="1:47">
      <c r="A4" s="210" t="s">
        <v>99</v>
      </c>
      <c r="B4" s="210"/>
      <c r="C4" s="210"/>
      <c r="D4" s="210"/>
      <c r="E4" s="210"/>
      <c r="F4" s="194"/>
      <c r="G4" s="194"/>
      <c r="H4" s="194"/>
      <c r="I4" s="194"/>
      <c r="J4" s="194"/>
      <c r="K4" s="194"/>
      <c r="L4" s="194"/>
      <c r="M4" s="194"/>
      <c r="N4" s="194"/>
      <c r="O4" s="194"/>
      <c r="P4" s="194"/>
      <c r="Q4" s="194"/>
    </row>
    <row r="5" spans="1:47">
      <c r="A5" s="194"/>
      <c r="B5" s="194"/>
      <c r="C5" s="194"/>
      <c r="D5" s="194"/>
      <c r="E5" s="194"/>
      <c r="F5" s="194"/>
      <c r="G5" s="194"/>
      <c r="H5" s="194"/>
      <c r="I5" s="194"/>
      <c r="J5" s="194"/>
      <c r="K5" s="194"/>
      <c r="L5" s="194"/>
      <c r="M5" s="194"/>
      <c r="N5" s="194"/>
      <c r="O5" s="194"/>
      <c r="P5" s="194"/>
    </row>
    <row r="6" spans="1:47">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47">
      <c r="A7" s="175"/>
      <c r="B7" s="206" t="s">
        <v>76</v>
      </c>
      <c r="C7" s="206"/>
      <c r="D7" s="206"/>
      <c r="E7" s="206"/>
      <c r="F7" s="206"/>
      <c r="G7" s="206"/>
      <c r="H7" s="206"/>
      <c r="I7" s="206"/>
      <c r="J7" s="206"/>
      <c r="K7" s="206"/>
      <c r="L7" s="206"/>
      <c r="M7" s="206"/>
      <c r="N7" s="206"/>
      <c r="O7" s="206"/>
      <c r="P7" s="206"/>
      <c r="Q7" s="206"/>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4">
        <v>430.7</v>
      </c>
      <c r="C10" s="84">
        <v>421.2</v>
      </c>
      <c r="D10" s="84">
        <v>403.2</v>
      </c>
      <c r="E10" s="84">
        <v>387.2</v>
      </c>
      <c r="F10" s="84">
        <v>336.4</v>
      </c>
      <c r="G10" s="84">
        <v>334.1</v>
      </c>
      <c r="H10" s="84">
        <v>328.8</v>
      </c>
      <c r="I10" s="84">
        <v>291.39999999999998</v>
      </c>
      <c r="J10" s="84">
        <v>250.8</v>
      </c>
      <c r="K10" s="84">
        <v>154.19999999999999</v>
      </c>
      <c r="L10" s="162">
        <v>63.9</v>
      </c>
      <c r="M10" s="84">
        <v>581.20000000000005</v>
      </c>
      <c r="N10" s="84">
        <v>852.6</v>
      </c>
      <c r="O10" s="84">
        <v>2486.6999999999998</v>
      </c>
      <c r="P10" s="84">
        <v>3339.3</v>
      </c>
      <c r="Q10" s="162">
        <v>3403.9</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4">
        <v>333.2</v>
      </c>
      <c r="C11" s="84">
        <v>343.2</v>
      </c>
      <c r="D11" s="84">
        <v>336.2</v>
      </c>
      <c r="E11" s="84">
        <v>339.6</v>
      </c>
      <c r="F11" s="84">
        <v>266.39999999999998</v>
      </c>
      <c r="G11" s="84">
        <v>246.4</v>
      </c>
      <c r="H11" s="84">
        <v>256.10000000000002</v>
      </c>
      <c r="I11" s="84">
        <v>219.6</v>
      </c>
      <c r="J11" s="84">
        <v>195.8</v>
      </c>
      <c r="K11" s="84">
        <v>109.6</v>
      </c>
      <c r="L11" s="162">
        <v>50.7</v>
      </c>
      <c r="M11" s="84">
        <v>470.1</v>
      </c>
      <c r="N11" s="84">
        <v>677.8</v>
      </c>
      <c r="O11" s="84">
        <v>1967.5</v>
      </c>
      <c r="P11" s="84">
        <v>2641.4</v>
      </c>
      <c r="Q11" s="162">
        <v>2695.3</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4">
        <v>262.60000000000002</v>
      </c>
      <c r="C12" s="84">
        <v>230.7</v>
      </c>
      <c r="D12" s="84">
        <v>236</v>
      </c>
      <c r="E12" s="84">
        <v>218.1</v>
      </c>
      <c r="F12" s="84">
        <v>210.9</v>
      </c>
      <c r="G12" s="84">
        <v>205.1</v>
      </c>
      <c r="H12" s="84">
        <v>209.6</v>
      </c>
      <c r="I12" s="84">
        <v>184.1</v>
      </c>
      <c r="J12" s="84">
        <v>163.30000000000001</v>
      </c>
      <c r="K12" s="84">
        <v>97.7</v>
      </c>
      <c r="L12" s="162">
        <v>41.1</v>
      </c>
      <c r="M12" s="84">
        <v>324.8</v>
      </c>
      <c r="N12" s="84">
        <v>493.2</v>
      </c>
      <c r="O12" s="84">
        <v>1526.7</v>
      </c>
      <c r="P12" s="84">
        <v>2020.9</v>
      </c>
      <c r="Q12" s="162">
        <v>2063.5</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4">
        <v>89.4</v>
      </c>
      <c r="C13" s="84">
        <v>78</v>
      </c>
      <c r="D13" s="84">
        <v>77.400000000000006</v>
      </c>
      <c r="E13" s="84">
        <v>73.099999999999994</v>
      </c>
      <c r="F13" s="84">
        <v>61.6</v>
      </c>
      <c r="G13" s="84">
        <v>63.3</v>
      </c>
      <c r="H13" s="84">
        <v>65.3</v>
      </c>
      <c r="I13" s="84">
        <v>66.8</v>
      </c>
      <c r="J13" s="84">
        <v>58.6</v>
      </c>
      <c r="K13" s="84">
        <v>34.700000000000003</v>
      </c>
      <c r="L13" s="162">
        <v>13.8</v>
      </c>
      <c r="M13" s="84">
        <v>106.5</v>
      </c>
      <c r="N13" s="84">
        <v>166.8</v>
      </c>
      <c r="O13" s="84">
        <v>499.8</v>
      </c>
      <c r="P13" s="84">
        <v>665.2</v>
      </c>
      <c r="Q13" s="162">
        <v>679.6</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4">
        <v>131.1</v>
      </c>
      <c r="C14" s="84">
        <v>135</v>
      </c>
      <c r="D14" s="84">
        <v>149.1</v>
      </c>
      <c r="E14" s="84">
        <v>134.5</v>
      </c>
      <c r="F14" s="84">
        <v>123.4</v>
      </c>
      <c r="G14" s="84">
        <v>116.3</v>
      </c>
      <c r="H14" s="84">
        <v>118.9</v>
      </c>
      <c r="I14" s="84">
        <v>107.2</v>
      </c>
      <c r="J14" s="84">
        <v>82.3</v>
      </c>
      <c r="K14" s="84">
        <v>52.3</v>
      </c>
      <c r="L14" s="162">
        <v>20.9</v>
      </c>
      <c r="M14" s="84">
        <v>179.3</v>
      </c>
      <c r="N14" s="84">
        <v>265.60000000000002</v>
      </c>
      <c r="O14" s="84">
        <v>880.7</v>
      </c>
      <c r="P14" s="84">
        <v>1145.9000000000001</v>
      </c>
      <c r="Q14" s="162">
        <v>1163.3</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4">
        <v>27.2</v>
      </c>
      <c r="C15" s="84">
        <v>21.6</v>
      </c>
      <c r="D15" s="84">
        <v>18.5</v>
      </c>
      <c r="E15" s="84">
        <v>18.100000000000001</v>
      </c>
      <c r="F15" s="84">
        <v>17.899999999999999</v>
      </c>
      <c r="G15" s="84">
        <v>19.3</v>
      </c>
      <c r="H15" s="84">
        <v>21.1</v>
      </c>
      <c r="I15" s="84">
        <v>19</v>
      </c>
      <c r="J15" s="84">
        <v>18.899999999999999</v>
      </c>
      <c r="K15" s="84">
        <v>11.3</v>
      </c>
      <c r="L15" s="162">
        <v>4.7</v>
      </c>
      <c r="M15" s="84">
        <v>30.6</v>
      </c>
      <c r="N15" s="84">
        <v>49.2</v>
      </c>
      <c r="O15" s="84">
        <v>144.6</v>
      </c>
      <c r="P15" s="84">
        <v>193.7</v>
      </c>
      <c r="Q15" s="162">
        <v>198.6</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4">
        <v>12.5</v>
      </c>
      <c r="C16" s="84">
        <v>9.1999999999999993</v>
      </c>
      <c r="D16" s="84">
        <v>13.2</v>
      </c>
      <c r="E16" s="84">
        <v>14.3</v>
      </c>
      <c r="F16" s="84">
        <v>13.7</v>
      </c>
      <c r="G16" s="84">
        <v>12.4</v>
      </c>
      <c r="H16" s="84">
        <v>11.7</v>
      </c>
      <c r="I16" s="84">
        <v>10.3</v>
      </c>
      <c r="J16" s="84">
        <v>9</v>
      </c>
      <c r="K16" s="84">
        <v>5.6</v>
      </c>
      <c r="L16" s="162">
        <v>2.2000000000000002</v>
      </c>
      <c r="M16" s="84">
        <v>13.6</v>
      </c>
      <c r="N16" s="84">
        <v>22</v>
      </c>
      <c r="O16" s="84">
        <v>90.7</v>
      </c>
      <c r="P16" s="84">
        <v>112.6</v>
      </c>
      <c r="Q16" s="162">
        <v>114.9</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4">
        <v>20.5</v>
      </c>
      <c r="C17" s="84">
        <v>23.9</v>
      </c>
      <c r="D17" s="84">
        <v>28.8</v>
      </c>
      <c r="E17" s="84">
        <v>25.8</v>
      </c>
      <c r="F17" s="84">
        <v>21.6</v>
      </c>
      <c r="G17" s="84">
        <v>20.5</v>
      </c>
      <c r="H17" s="84">
        <v>18.7</v>
      </c>
      <c r="I17" s="84">
        <v>18.3</v>
      </c>
      <c r="J17" s="84">
        <v>13</v>
      </c>
      <c r="K17" s="84">
        <v>7.7</v>
      </c>
      <c r="L17" s="162">
        <v>4.5999999999999996</v>
      </c>
      <c r="M17" s="84">
        <v>30.4</v>
      </c>
      <c r="N17" s="84">
        <v>44.6</v>
      </c>
      <c r="O17" s="84">
        <v>153.69999999999999</v>
      </c>
      <c r="P17" s="84">
        <v>198.6</v>
      </c>
      <c r="Q17" s="162">
        <v>203.2</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L18" s="163"/>
      <c r="Q18" s="163"/>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20">
        <v>951.7</v>
      </c>
      <c r="C19" s="20">
        <v>1013.1</v>
      </c>
      <c r="D19" s="20">
        <v>1015.2</v>
      </c>
      <c r="E19" s="20">
        <v>967.8</v>
      </c>
      <c r="F19" s="20">
        <v>802</v>
      </c>
      <c r="G19" s="20">
        <v>762.2</v>
      </c>
      <c r="H19" s="20">
        <v>749.4</v>
      </c>
      <c r="I19" s="20">
        <v>644.5</v>
      </c>
      <c r="J19" s="20">
        <v>528.20000000000005</v>
      </c>
      <c r="K19" s="20">
        <v>316</v>
      </c>
      <c r="L19" s="162">
        <v>130.69999999999999</v>
      </c>
      <c r="M19" s="20">
        <v>1372.9</v>
      </c>
      <c r="N19" s="20">
        <v>1969.4</v>
      </c>
      <c r="O19" s="20">
        <v>5783.5</v>
      </c>
      <c r="P19" s="20">
        <v>7753.7</v>
      </c>
      <c r="Q19" s="162">
        <v>7883.9</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20">
        <v>225.5</v>
      </c>
      <c r="C20" s="20">
        <v>167.2</v>
      </c>
      <c r="D20" s="20">
        <v>147.19999999999999</v>
      </c>
      <c r="E20" s="20">
        <v>138.69999999999999</v>
      </c>
      <c r="F20" s="20">
        <v>135.30000000000001</v>
      </c>
      <c r="G20" s="20">
        <v>150.19999999999999</v>
      </c>
      <c r="H20" s="20">
        <v>167.3</v>
      </c>
      <c r="I20" s="20">
        <v>142.80000000000001</v>
      </c>
      <c r="J20" s="20">
        <v>162.69999999999999</v>
      </c>
      <c r="K20" s="20">
        <v>91.2</v>
      </c>
      <c r="L20" s="162">
        <v>39.200000000000003</v>
      </c>
      <c r="M20" s="20">
        <v>239.7</v>
      </c>
      <c r="N20" s="20">
        <v>390</v>
      </c>
      <c r="O20" s="20">
        <v>1128.9000000000001</v>
      </c>
      <c r="P20" s="20">
        <v>1521.1</v>
      </c>
      <c r="Q20" s="162">
        <v>1559.4</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20">
        <v>117.6</v>
      </c>
      <c r="C21" s="20">
        <v>68</v>
      </c>
      <c r="D21" s="20">
        <v>87</v>
      </c>
      <c r="E21" s="20">
        <v>82.2</v>
      </c>
      <c r="F21" s="20">
        <v>88.2</v>
      </c>
      <c r="G21" s="20">
        <v>89.8</v>
      </c>
      <c r="H21" s="20">
        <v>87.9</v>
      </c>
      <c r="I21" s="20">
        <v>108.8</v>
      </c>
      <c r="J21" s="20">
        <v>81.7</v>
      </c>
      <c r="K21" s="20">
        <v>51.2</v>
      </c>
      <c r="L21" s="162">
        <v>26.1</v>
      </c>
      <c r="M21" s="20">
        <v>106.3</v>
      </c>
      <c r="N21" s="20">
        <v>185.2</v>
      </c>
      <c r="O21" s="20">
        <v>677</v>
      </c>
      <c r="P21" s="20">
        <v>861.2</v>
      </c>
      <c r="Q21" s="162">
        <v>886.9</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20">
        <v>17.100000000000001</v>
      </c>
      <c r="C22" s="20">
        <v>11.5</v>
      </c>
      <c r="D22" s="20">
        <v>14.6</v>
      </c>
      <c r="E22" s="20">
        <v>17</v>
      </c>
      <c r="F22" s="20">
        <v>26.7</v>
      </c>
      <c r="G22" s="20">
        <v>14.2</v>
      </c>
      <c r="H22" s="20">
        <v>25</v>
      </c>
      <c r="I22" s="20">
        <v>21.1</v>
      </c>
      <c r="J22" s="20">
        <v>21.7</v>
      </c>
      <c r="K22" s="20">
        <v>14.9</v>
      </c>
      <c r="L22" s="162">
        <v>4.7</v>
      </c>
      <c r="M22" s="20">
        <v>15</v>
      </c>
      <c r="N22" s="20">
        <v>27.6</v>
      </c>
      <c r="O22" s="20">
        <v>158</v>
      </c>
      <c r="P22" s="20">
        <v>184.5</v>
      </c>
      <c r="Q22" s="162">
        <v>188.9</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L23" s="163"/>
      <c r="Q23" s="163"/>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20">
        <v>669.3</v>
      </c>
      <c r="C24" s="20">
        <v>666.2</v>
      </c>
      <c r="D24" s="20">
        <v>719.7</v>
      </c>
      <c r="E24" s="20">
        <v>742.3</v>
      </c>
      <c r="F24" s="20">
        <v>689.8</v>
      </c>
      <c r="G24" s="20">
        <v>643.29999999999995</v>
      </c>
      <c r="H24" s="20">
        <v>633</v>
      </c>
      <c r="I24" s="20">
        <v>558.29999999999995</v>
      </c>
      <c r="J24" s="20">
        <v>504.2</v>
      </c>
      <c r="K24" s="20">
        <v>311.7</v>
      </c>
      <c r="L24" s="162">
        <v>147.69999999999999</v>
      </c>
      <c r="M24" s="20">
        <v>904.3</v>
      </c>
      <c r="N24" s="20">
        <v>1335.8</v>
      </c>
      <c r="O24" s="20">
        <v>4796.5</v>
      </c>
      <c r="P24" s="20">
        <v>6131.4</v>
      </c>
      <c r="Q24" s="162">
        <v>6279.9</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20">
        <v>641</v>
      </c>
      <c r="C25" s="20">
        <v>594.6</v>
      </c>
      <c r="D25" s="20">
        <v>545.1</v>
      </c>
      <c r="E25" s="20">
        <v>466.2</v>
      </c>
      <c r="F25" s="20">
        <v>363.5</v>
      </c>
      <c r="G25" s="20">
        <v>375.2</v>
      </c>
      <c r="H25" s="20">
        <v>397.6</v>
      </c>
      <c r="I25" s="20">
        <v>356.9</v>
      </c>
      <c r="J25" s="20">
        <v>287</v>
      </c>
      <c r="K25" s="20">
        <v>161.5</v>
      </c>
      <c r="L25" s="162">
        <v>52.5</v>
      </c>
      <c r="M25" s="20">
        <v>829.6</v>
      </c>
      <c r="N25" s="20">
        <v>1234.5</v>
      </c>
      <c r="O25" s="20">
        <v>2953.1</v>
      </c>
      <c r="P25" s="20">
        <v>4185.5</v>
      </c>
      <c r="Q25" s="162">
        <v>4239.6000000000004</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45">
        <v>1312</v>
      </c>
      <c r="C26" s="45">
        <v>1260.8</v>
      </c>
      <c r="D26" s="45">
        <v>1263.3</v>
      </c>
      <c r="E26" s="45">
        <v>1207</v>
      </c>
      <c r="F26" s="45">
        <v>1053.3</v>
      </c>
      <c r="G26" s="45">
        <v>1017.7</v>
      </c>
      <c r="H26" s="45">
        <v>1030.9000000000001</v>
      </c>
      <c r="I26" s="45">
        <v>915.9</v>
      </c>
      <c r="J26" s="45">
        <v>792</v>
      </c>
      <c r="K26" s="45">
        <v>472</v>
      </c>
      <c r="L26" s="160">
        <v>200.5</v>
      </c>
      <c r="M26" s="45">
        <v>1733.9</v>
      </c>
      <c r="N26" s="45">
        <v>2571.3000000000002</v>
      </c>
      <c r="O26" s="45">
        <v>7748</v>
      </c>
      <c r="P26" s="45">
        <v>10317.799999999999</v>
      </c>
      <c r="Q26" s="161">
        <v>10521.7</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7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4">
        <v>469.7</v>
      </c>
      <c r="C30" s="84">
        <v>539.4</v>
      </c>
      <c r="D30" s="84">
        <v>564.6</v>
      </c>
      <c r="E30" s="84">
        <v>568.5</v>
      </c>
      <c r="F30" s="84">
        <v>528.6</v>
      </c>
      <c r="G30" s="84">
        <v>504.4</v>
      </c>
      <c r="H30" s="84">
        <v>510.3</v>
      </c>
      <c r="I30" s="84">
        <v>484.4</v>
      </c>
      <c r="J30" s="84">
        <v>483.4</v>
      </c>
      <c r="K30" s="84">
        <v>436.5</v>
      </c>
      <c r="L30" s="162">
        <v>690.8</v>
      </c>
      <c r="M30" s="84">
        <v>732</v>
      </c>
      <c r="N30" s="84">
        <v>1009.9</v>
      </c>
      <c r="O30" s="84">
        <v>4088.1</v>
      </c>
      <c r="P30" s="84">
        <v>5095.1000000000004</v>
      </c>
      <c r="Q30" s="162">
        <v>5788.9</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4">
        <v>368.6</v>
      </c>
      <c r="C31" s="84">
        <v>448.6</v>
      </c>
      <c r="D31" s="84">
        <v>478.6</v>
      </c>
      <c r="E31" s="84">
        <v>478.4</v>
      </c>
      <c r="F31" s="84">
        <v>431.7</v>
      </c>
      <c r="G31" s="84">
        <v>406.5</v>
      </c>
      <c r="H31" s="84">
        <v>414</v>
      </c>
      <c r="I31" s="84">
        <v>380.7</v>
      </c>
      <c r="J31" s="84">
        <v>374</v>
      </c>
      <c r="K31" s="84">
        <v>321.39999999999998</v>
      </c>
      <c r="L31" s="162">
        <v>520</v>
      </c>
      <c r="M31" s="84">
        <v>602.4</v>
      </c>
      <c r="N31" s="84">
        <v>814.2</v>
      </c>
      <c r="O31" s="84">
        <v>3279.9</v>
      </c>
      <c r="P31" s="84">
        <v>4096.3999999999996</v>
      </c>
      <c r="Q31" s="162">
        <v>4613.8</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4">
        <v>308.3</v>
      </c>
      <c r="C32" s="84">
        <v>330.4</v>
      </c>
      <c r="D32" s="84">
        <v>340.8</v>
      </c>
      <c r="E32" s="84">
        <v>337.1</v>
      </c>
      <c r="F32" s="84">
        <v>318.10000000000002</v>
      </c>
      <c r="G32" s="84">
        <v>319.3</v>
      </c>
      <c r="H32" s="84">
        <v>330.6</v>
      </c>
      <c r="I32" s="84">
        <v>304.2</v>
      </c>
      <c r="J32" s="84">
        <v>298.3</v>
      </c>
      <c r="K32" s="84">
        <v>261.2</v>
      </c>
      <c r="L32" s="162">
        <v>423.6</v>
      </c>
      <c r="M32" s="84">
        <v>455.8</v>
      </c>
      <c r="N32" s="84">
        <v>639.1</v>
      </c>
      <c r="O32" s="84">
        <v>2510.5</v>
      </c>
      <c r="P32" s="84">
        <v>3148.1</v>
      </c>
      <c r="Q32" s="162">
        <v>3572.2</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4">
        <v>104</v>
      </c>
      <c r="C33" s="84">
        <v>111.8</v>
      </c>
      <c r="D33" s="84">
        <v>113.9</v>
      </c>
      <c r="E33" s="84">
        <v>115.4</v>
      </c>
      <c r="F33" s="84">
        <v>104.6</v>
      </c>
      <c r="G33" s="84">
        <v>104.4</v>
      </c>
      <c r="H33" s="84">
        <v>116.1</v>
      </c>
      <c r="I33" s="84">
        <v>111.7</v>
      </c>
      <c r="J33" s="84">
        <v>112</v>
      </c>
      <c r="K33" s="84">
        <v>101.8</v>
      </c>
      <c r="L33" s="162">
        <v>168.5</v>
      </c>
      <c r="M33" s="84">
        <v>155.30000000000001</v>
      </c>
      <c r="N33" s="84">
        <v>215.5</v>
      </c>
      <c r="O33" s="84">
        <v>880.3</v>
      </c>
      <c r="P33" s="84">
        <v>1094.7</v>
      </c>
      <c r="Q33" s="162">
        <v>1263.4000000000001</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4">
        <v>155</v>
      </c>
      <c r="C34" s="84">
        <v>177.9</v>
      </c>
      <c r="D34" s="84">
        <v>200.5</v>
      </c>
      <c r="E34" s="84">
        <v>208.4</v>
      </c>
      <c r="F34" s="84">
        <v>184.1</v>
      </c>
      <c r="G34" s="84">
        <v>174.9</v>
      </c>
      <c r="H34" s="84">
        <v>181.3</v>
      </c>
      <c r="I34" s="84">
        <v>167.5</v>
      </c>
      <c r="J34" s="84">
        <v>157.30000000000001</v>
      </c>
      <c r="K34" s="84">
        <v>140</v>
      </c>
      <c r="L34" s="162">
        <v>208.4</v>
      </c>
      <c r="M34" s="84">
        <v>243.7</v>
      </c>
      <c r="N34" s="84">
        <v>333.3</v>
      </c>
      <c r="O34" s="84">
        <v>1415.8</v>
      </c>
      <c r="P34" s="84">
        <v>1749</v>
      </c>
      <c r="Q34" s="162">
        <v>1958.4</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4">
        <v>32.4</v>
      </c>
      <c r="C35" s="84">
        <v>32.5</v>
      </c>
      <c r="D35" s="84">
        <v>29.4</v>
      </c>
      <c r="E35" s="84">
        <v>29.6</v>
      </c>
      <c r="F35" s="84">
        <v>29</v>
      </c>
      <c r="G35" s="84">
        <v>30.8</v>
      </c>
      <c r="H35" s="84">
        <v>35.200000000000003</v>
      </c>
      <c r="I35" s="84">
        <v>35.299999999999997</v>
      </c>
      <c r="J35" s="84">
        <v>37.799999999999997</v>
      </c>
      <c r="K35" s="84">
        <v>34.799999999999997</v>
      </c>
      <c r="L35" s="162">
        <v>57.6</v>
      </c>
      <c r="M35" s="84">
        <v>46.9</v>
      </c>
      <c r="N35" s="84">
        <v>65.099999999999994</v>
      </c>
      <c r="O35" s="84">
        <v>261.2</v>
      </c>
      <c r="P35" s="84">
        <v>325.89999999999998</v>
      </c>
      <c r="Q35" s="162">
        <v>383.4</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4">
        <v>14.3</v>
      </c>
      <c r="C36" s="84">
        <v>13</v>
      </c>
      <c r="D36" s="84">
        <v>16.8</v>
      </c>
      <c r="E36" s="84">
        <v>19.2</v>
      </c>
      <c r="F36" s="84">
        <v>17.2</v>
      </c>
      <c r="G36" s="84">
        <v>14.9</v>
      </c>
      <c r="H36" s="84">
        <v>15.8</v>
      </c>
      <c r="I36" s="84">
        <v>14.2</v>
      </c>
      <c r="J36" s="84">
        <v>12.6</v>
      </c>
      <c r="K36" s="84">
        <v>10.199999999999999</v>
      </c>
      <c r="L36" s="162">
        <v>11.6</v>
      </c>
      <c r="M36" s="84">
        <v>18.399999999999999</v>
      </c>
      <c r="N36" s="84">
        <v>27.1</v>
      </c>
      <c r="O36" s="84">
        <v>121.2</v>
      </c>
      <c r="P36" s="84">
        <v>148.69999999999999</v>
      </c>
      <c r="Q36" s="162">
        <v>159.69999999999999</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4">
        <v>22.8</v>
      </c>
      <c r="C37" s="84">
        <v>29.8</v>
      </c>
      <c r="D37" s="84">
        <v>34.5</v>
      </c>
      <c r="E37" s="84">
        <v>33.6</v>
      </c>
      <c r="F37" s="84">
        <v>30.4</v>
      </c>
      <c r="G37" s="84">
        <v>26.9</v>
      </c>
      <c r="H37" s="84">
        <v>26.8</v>
      </c>
      <c r="I37" s="84">
        <v>23.3</v>
      </c>
      <c r="J37" s="84">
        <v>22.7</v>
      </c>
      <c r="K37" s="84">
        <v>19.899999999999999</v>
      </c>
      <c r="L37" s="162">
        <v>30.2</v>
      </c>
      <c r="M37" s="84">
        <v>37.700000000000003</v>
      </c>
      <c r="N37" s="84">
        <v>52.9</v>
      </c>
      <c r="O37" s="84">
        <v>217.2</v>
      </c>
      <c r="P37" s="84">
        <v>268.89999999999998</v>
      </c>
      <c r="Q37" s="162">
        <v>298.39999999999998</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L38" s="163"/>
      <c r="Q38" s="163"/>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20">
        <v>1060.8</v>
      </c>
      <c r="C39" s="20">
        <v>1312.7</v>
      </c>
      <c r="D39" s="20">
        <v>1392.6</v>
      </c>
      <c r="E39" s="20">
        <v>1393.2</v>
      </c>
      <c r="F39" s="20">
        <v>1253</v>
      </c>
      <c r="G39" s="20">
        <v>1177.4000000000001</v>
      </c>
      <c r="H39" s="20">
        <v>1168.8</v>
      </c>
      <c r="I39" s="20">
        <v>1039.8</v>
      </c>
      <c r="J39" s="20">
        <v>986.5</v>
      </c>
      <c r="K39" s="20">
        <v>889.9</v>
      </c>
      <c r="L39" s="162">
        <v>1383.7</v>
      </c>
      <c r="M39" s="20">
        <v>1762.4</v>
      </c>
      <c r="N39" s="20">
        <v>2373</v>
      </c>
      <c r="O39" s="20">
        <v>9301.2000000000007</v>
      </c>
      <c r="P39" s="20">
        <v>11672.7</v>
      </c>
      <c r="Q39" s="162">
        <v>13058.2</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20">
        <v>258.89999999999998</v>
      </c>
      <c r="C40" s="20">
        <v>247.9</v>
      </c>
      <c r="D40" s="20">
        <v>218.2</v>
      </c>
      <c r="E40" s="20">
        <v>235.9</v>
      </c>
      <c r="F40" s="20">
        <v>223.4</v>
      </c>
      <c r="G40" s="20">
        <v>242.5</v>
      </c>
      <c r="H40" s="20">
        <v>266</v>
      </c>
      <c r="I40" s="20">
        <v>275.5</v>
      </c>
      <c r="J40" s="20">
        <v>313.3</v>
      </c>
      <c r="K40" s="20">
        <v>258.39999999999998</v>
      </c>
      <c r="L40" s="162">
        <v>458</v>
      </c>
      <c r="M40" s="20">
        <v>346.2</v>
      </c>
      <c r="N40" s="20">
        <v>505.4</v>
      </c>
      <c r="O40" s="20">
        <v>2033.4</v>
      </c>
      <c r="P40" s="20">
        <v>2538.3000000000002</v>
      </c>
      <c r="Q40" s="162">
        <v>2995.8</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20">
        <v>139.30000000000001</v>
      </c>
      <c r="C41" s="20">
        <v>106.9</v>
      </c>
      <c r="D41" s="20">
        <v>137.1</v>
      </c>
      <c r="E41" s="20">
        <v>137.69999999999999</v>
      </c>
      <c r="F41" s="20">
        <v>131.30000000000001</v>
      </c>
      <c r="G41" s="20">
        <v>141.19999999999999</v>
      </c>
      <c r="H41" s="20">
        <v>158.30000000000001</v>
      </c>
      <c r="I41" s="20">
        <v>178.2</v>
      </c>
      <c r="J41" s="20">
        <v>153.80000000000001</v>
      </c>
      <c r="K41" s="20">
        <v>149.5</v>
      </c>
      <c r="L41" s="162">
        <v>228</v>
      </c>
      <c r="M41" s="20">
        <v>161.1</v>
      </c>
      <c r="N41" s="20">
        <v>245.6</v>
      </c>
      <c r="O41" s="20">
        <v>1188.7</v>
      </c>
      <c r="P41" s="20">
        <v>1435.2</v>
      </c>
      <c r="Q41" s="162">
        <v>1664.9</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20">
        <v>17.899999999999999</v>
      </c>
      <c r="C42" s="20">
        <v>16.8</v>
      </c>
      <c r="D42" s="20">
        <v>27.4</v>
      </c>
      <c r="E42" s="20">
        <v>25.1</v>
      </c>
      <c r="F42" s="20">
        <v>32.299999999999997</v>
      </c>
      <c r="G42" s="20">
        <v>26.9</v>
      </c>
      <c r="H42" s="20">
        <v>37.200000000000003</v>
      </c>
      <c r="I42" s="20">
        <v>28.5</v>
      </c>
      <c r="J42" s="20">
        <v>44.7</v>
      </c>
      <c r="K42" s="20">
        <v>30</v>
      </c>
      <c r="L42" s="162">
        <v>36.9</v>
      </c>
      <c r="M42" s="20">
        <v>22.2</v>
      </c>
      <c r="N42" s="20">
        <v>33.200000000000003</v>
      </c>
      <c r="O42" s="20">
        <v>249.9</v>
      </c>
      <c r="P42" s="20">
        <v>285.10000000000002</v>
      </c>
      <c r="Q42" s="162">
        <v>323.10000000000002</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L43" s="163"/>
      <c r="Q43" s="163"/>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20">
        <v>755.6</v>
      </c>
      <c r="C44" s="20">
        <v>856.4</v>
      </c>
      <c r="D44" s="20">
        <v>886</v>
      </c>
      <c r="E44" s="20">
        <v>886.8</v>
      </c>
      <c r="F44" s="20">
        <v>815.4</v>
      </c>
      <c r="G44" s="20">
        <v>781.8</v>
      </c>
      <c r="H44" s="20">
        <v>804.7</v>
      </c>
      <c r="I44" s="20">
        <v>745.6</v>
      </c>
      <c r="J44" s="20">
        <v>730.6</v>
      </c>
      <c r="K44" s="20">
        <v>650.6</v>
      </c>
      <c r="L44" s="162">
        <v>1031.0999999999999</v>
      </c>
      <c r="M44" s="20">
        <v>1167.5</v>
      </c>
      <c r="N44" s="20">
        <v>1613.5</v>
      </c>
      <c r="O44" s="20">
        <v>6307.7</v>
      </c>
      <c r="P44" s="20">
        <v>7922.6</v>
      </c>
      <c r="Q44" s="162">
        <v>8951</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20">
        <v>718.2</v>
      </c>
      <c r="C45" s="20">
        <v>823.5</v>
      </c>
      <c r="D45" s="20">
        <v>892.5</v>
      </c>
      <c r="E45" s="20">
        <v>903.8</v>
      </c>
      <c r="F45" s="20">
        <v>823.3</v>
      </c>
      <c r="G45" s="20">
        <v>804.7</v>
      </c>
      <c r="H45" s="20">
        <v>827.3</v>
      </c>
      <c r="I45" s="20">
        <v>774.2</v>
      </c>
      <c r="J45" s="20">
        <v>767.6</v>
      </c>
      <c r="K45" s="20">
        <v>675.9</v>
      </c>
      <c r="L45" s="162">
        <v>1078.4000000000001</v>
      </c>
      <c r="M45" s="20">
        <v>1125.9000000000001</v>
      </c>
      <c r="N45" s="20">
        <v>1541.3</v>
      </c>
      <c r="O45" s="20">
        <v>6466.1</v>
      </c>
      <c r="P45" s="20">
        <v>8010.9</v>
      </c>
      <c r="Q45" s="162">
        <v>9089.2999999999993</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45">
        <v>1474.7</v>
      </c>
      <c r="C46" s="45">
        <v>1680.5</v>
      </c>
      <c r="D46" s="45">
        <v>1780.1</v>
      </c>
      <c r="E46" s="45">
        <v>1791</v>
      </c>
      <c r="F46" s="45">
        <v>1638.7</v>
      </c>
      <c r="G46" s="45">
        <v>1586.9</v>
      </c>
      <c r="H46" s="45">
        <v>1631.2</v>
      </c>
      <c r="I46" s="45">
        <v>1521.1</v>
      </c>
      <c r="J46" s="45">
        <v>1496.9</v>
      </c>
      <c r="K46" s="45">
        <v>1327.3</v>
      </c>
      <c r="L46" s="160">
        <v>2110.1999999999998</v>
      </c>
      <c r="M46" s="45">
        <v>2294.8000000000002</v>
      </c>
      <c r="N46" s="45">
        <v>3156.7</v>
      </c>
      <c r="O46" s="45">
        <v>12775.9</v>
      </c>
      <c r="P46" s="45">
        <v>15929.9</v>
      </c>
      <c r="Q46" s="161">
        <v>18041.2</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7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84">
        <v>91.7</v>
      </c>
      <c r="C50" s="84">
        <v>78.099999999999994</v>
      </c>
      <c r="D50" s="84">
        <v>71.400000000000006</v>
      </c>
      <c r="E50" s="84">
        <v>68.099999999999994</v>
      </c>
      <c r="F50" s="84">
        <v>63.6</v>
      </c>
      <c r="G50" s="84">
        <v>66.2</v>
      </c>
      <c r="H50" s="84">
        <v>64.400000000000006</v>
      </c>
      <c r="I50" s="84">
        <v>60.2</v>
      </c>
      <c r="J50" s="84">
        <v>51.9</v>
      </c>
      <c r="K50" s="84">
        <v>35.299999999999997</v>
      </c>
      <c r="L50" s="162">
        <v>9.3000000000000007</v>
      </c>
      <c r="M50" s="84">
        <v>79.400000000000006</v>
      </c>
      <c r="N50" s="84">
        <v>84.4</v>
      </c>
      <c r="O50" s="84">
        <v>60.8</v>
      </c>
      <c r="P50" s="84">
        <v>65.5</v>
      </c>
      <c r="Q50" s="162">
        <v>58.8</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84">
        <v>90.4</v>
      </c>
      <c r="C51" s="84">
        <v>76.5</v>
      </c>
      <c r="D51" s="84">
        <v>70.2</v>
      </c>
      <c r="E51" s="84">
        <v>71</v>
      </c>
      <c r="F51" s="84">
        <v>61.7</v>
      </c>
      <c r="G51" s="84">
        <v>60.6</v>
      </c>
      <c r="H51" s="84">
        <v>61.9</v>
      </c>
      <c r="I51" s="84">
        <v>57.7</v>
      </c>
      <c r="J51" s="84">
        <v>52.4</v>
      </c>
      <c r="K51" s="84">
        <v>34.1</v>
      </c>
      <c r="L51" s="162">
        <v>9.8000000000000007</v>
      </c>
      <c r="M51" s="84">
        <v>78</v>
      </c>
      <c r="N51" s="84">
        <v>83.2</v>
      </c>
      <c r="O51" s="84">
        <v>60</v>
      </c>
      <c r="P51" s="84">
        <v>64.5</v>
      </c>
      <c r="Q51" s="162">
        <v>58.4</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84">
        <v>85.2</v>
      </c>
      <c r="C52" s="84">
        <v>69.8</v>
      </c>
      <c r="D52" s="84">
        <v>69.2</v>
      </c>
      <c r="E52" s="84">
        <v>64.7</v>
      </c>
      <c r="F52" s="84">
        <v>66.3</v>
      </c>
      <c r="G52" s="84">
        <v>64.2</v>
      </c>
      <c r="H52" s="84">
        <v>63.4</v>
      </c>
      <c r="I52" s="84">
        <v>60.5</v>
      </c>
      <c r="J52" s="84">
        <v>54.7</v>
      </c>
      <c r="K52" s="84">
        <v>37.4</v>
      </c>
      <c r="L52" s="162">
        <v>9.6999999999999993</v>
      </c>
      <c r="M52" s="84">
        <v>71.3</v>
      </c>
      <c r="N52" s="84">
        <v>77.2</v>
      </c>
      <c r="O52" s="84">
        <v>60.8</v>
      </c>
      <c r="P52" s="84">
        <v>64.2</v>
      </c>
      <c r="Q52" s="162">
        <v>57.8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84">
        <v>86</v>
      </c>
      <c r="C53" s="84">
        <v>69.8</v>
      </c>
      <c r="D53" s="84">
        <v>68</v>
      </c>
      <c r="E53" s="84">
        <v>63.3</v>
      </c>
      <c r="F53" s="84">
        <v>58.9</v>
      </c>
      <c r="G53" s="84">
        <v>60.6</v>
      </c>
      <c r="H53" s="84">
        <v>56.2</v>
      </c>
      <c r="I53" s="84">
        <v>59.8</v>
      </c>
      <c r="J53" s="84">
        <v>52.3</v>
      </c>
      <c r="K53" s="84">
        <v>34.1</v>
      </c>
      <c r="L53" s="162">
        <v>8.1999999999999993</v>
      </c>
      <c r="M53" s="84">
        <v>68.599999999999994</v>
      </c>
      <c r="N53" s="84">
        <v>77.400000000000006</v>
      </c>
      <c r="O53" s="84">
        <v>56.8</v>
      </c>
      <c r="P53" s="84">
        <v>60.8</v>
      </c>
      <c r="Q53" s="162">
        <v>53.8</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84">
        <v>84.6</v>
      </c>
      <c r="C54" s="84">
        <v>75.900000000000006</v>
      </c>
      <c r="D54" s="84">
        <v>74.400000000000006</v>
      </c>
      <c r="E54" s="84">
        <v>64.5</v>
      </c>
      <c r="F54" s="84">
        <v>67</v>
      </c>
      <c r="G54" s="84">
        <v>66.5</v>
      </c>
      <c r="H54" s="84">
        <v>65.599999999999994</v>
      </c>
      <c r="I54" s="84">
        <v>64</v>
      </c>
      <c r="J54" s="84">
        <v>52.3</v>
      </c>
      <c r="K54" s="84">
        <v>37.4</v>
      </c>
      <c r="L54" s="162">
        <v>10</v>
      </c>
      <c r="M54" s="84">
        <v>73.599999999999994</v>
      </c>
      <c r="N54" s="84">
        <v>79.7</v>
      </c>
      <c r="O54" s="84">
        <v>62.2</v>
      </c>
      <c r="P54" s="84">
        <v>65.5</v>
      </c>
      <c r="Q54" s="162">
        <v>59.4</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84">
        <v>84</v>
      </c>
      <c r="C55" s="84">
        <v>66.5</v>
      </c>
      <c r="D55" s="84">
        <v>62.9</v>
      </c>
      <c r="E55" s="84">
        <v>61.1</v>
      </c>
      <c r="F55" s="84">
        <v>61.7</v>
      </c>
      <c r="G55" s="84">
        <v>62.7</v>
      </c>
      <c r="H55" s="84">
        <v>59.9</v>
      </c>
      <c r="I55" s="84">
        <v>53.8</v>
      </c>
      <c r="J55" s="84">
        <v>50</v>
      </c>
      <c r="K55" s="84">
        <v>32.5</v>
      </c>
      <c r="L55" s="162">
        <v>8.1999999999999993</v>
      </c>
      <c r="M55" s="84">
        <v>65.2</v>
      </c>
      <c r="N55" s="84">
        <v>75.599999999999994</v>
      </c>
      <c r="O55" s="84">
        <v>55.4</v>
      </c>
      <c r="P55" s="84">
        <v>59.4</v>
      </c>
      <c r="Q55" s="162">
        <v>51.8</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84">
        <v>87.4</v>
      </c>
      <c r="C56" s="84">
        <v>70.8</v>
      </c>
      <c r="D56" s="84">
        <v>78.599999999999994</v>
      </c>
      <c r="E56" s="84">
        <v>74.5</v>
      </c>
      <c r="F56" s="84">
        <v>79.7</v>
      </c>
      <c r="G56" s="84">
        <v>83.2</v>
      </c>
      <c r="H56" s="84">
        <v>74.099999999999994</v>
      </c>
      <c r="I56" s="84">
        <v>72.5</v>
      </c>
      <c r="J56" s="84">
        <v>71.400000000000006</v>
      </c>
      <c r="K56" s="84">
        <v>54.9</v>
      </c>
      <c r="L56" s="162">
        <v>19</v>
      </c>
      <c r="M56" s="84">
        <v>73.900000000000006</v>
      </c>
      <c r="N56" s="84">
        <v>81.2</v>
      </c>
      <c r="O56" s="84">
        <v>74.8</v>
      </c>
      <c r="P56" s="84">
        <v>75.7</v>
      </c>
      <c r="Q56" s="162">
        <v>71.900000000000006</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84">
        <v>89.9</v>
      </c>
      <c r="C57" s="84">
        <v>80.2</v>
      </c>
      <c r="D57" s="84">
        <v>83.5</v>
      </c>
      <c r="E57" s="84">
        <v>76.8</v>
      </c>
      <c r="F57" s="84">
        <v>71.099999999999994</v>
      </c>
      <c r="G57" s="84">
        <v>76.2</v>
      </c>
      <c r="H57" s="84">
        <v>69.8</v>
      </c>
      <c r="I57" s="84">
        <v>78.5</v>
      </c>
      <c r="J57" s="84">
        <v>57.3</v>
      </c>
      <c r="K57" s="84">
        <v>38.700000000000003</v>
      </c>
      <c r="L57" s="162">
        <v>15.2</v>
      </c>
      <c r="M57" s="84">
        <v>80.599999999999994</v>
      </c>
      <c r="N57" s="84">
        <v>84.3</v>
      </c>
      <c r="O57" s="84">
        <v>70.8</v>
      </c>
      <c r="P57" s="84">
        <v>73.900000000000006</v>
      </c>
      <c r="Q57" s="162">
        <v>68.099999999999994</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L58" s="163"/>
      <c r="Q58" s="163"/>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20">
        <v>89.7</v>
      </c>
      <c r="C59" s="20">
        <v>77.2</v>
      </c>
      <c r="D59" s="20">
        <v>72.900000000000006</v>
      </c>
      <c r="E59" s="20">
        <v>69.5</v>
      </c>
      <c r="F59" s="20">
        <v>64</v>
      </c>
      <c r="G59" s="20">
        <v>64.7</v>
      </c>
      <c r="H59" s="20">
        <v>64.099999999999994</v>
      </c>
      <c r="I59" s="20">
        <v>62</v>
      </c>
      <c r="J59" s="20">
        <v>53.5</v>
      </c>
      <c r="K59" s="20">
        <v>35.5</v>
      </c>
      <c r="L59" s="162">
        <v>9.4</v>
      </c>
      <c r="M59" s="20">
        <v>77.900000000000006</v>
      </c>
      <c r="N59" s="20">
        <v>83</v>
      </c>
      <c r="O59" s="20">
        <v>62.2</v>
      </c>
      <c r="P59" s="20">
        <v>66.400000000000006</v>
      </c>
      <c r="Q59" s="162">
        <v>60.4</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20">
        <v>87.1</v>
      </c>
      <c r="C60" s="20">
        <v>67.400000000000006</v>
      </c>
      <c r="D60" s="20">
        <v>67.5</v>
      </c>
      <c r="E60" s="20">
        <v>58.8</v>
      </c>
      <c r="F60" s="20">
        <v>60.6</v>
      </c>
      <c r="G60" s="20">
        <v>61.9</v>
      </c>
      <c r="H60" s="20">
        <v>62.9</v>
      </c>
      <c r="I60" s="20">
        <v>51.8</v>
      </c>
      <c r="J60" s="20">
        <v>51.9</v>
      </c>
      <c r="K60" s="20">
        <v>35.299999999999997</v>
      </c>
      <c r="L60" s="162">
        <v>8.6</v>
      </c>
      <c r="M60" s="20">
        <v>69.2</v>
      </c>
      <c r="N60" s="20">
        <v>77.2</v>
      </c>
      <c r="O60" s="20">
        <v>55.5</v>
      </c>
      <c r="P60" s="20">
        <v>59.9</v>
      </c>
      <c r="Q60" s="162">
        <v>52.1</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20">
        <v>84.4</v>
      </c>
      <c r="C61" s="20">
        <v>63.6</v>
      </c>
      <c r="D61" s="20">
        <v>63.5</v>
      </c>
      <c r="E61" s="20">
        <v>59.7</v>
      </c>
      <c r="F61" s="20">
        <v>67.2</v>
      </c>
      <c r="G61" s="20">
        <v>63.6</v>
      </c>
      <c r="H61" s="20">
        <v>55.5</v>
      </c>
      <c r="I61" s="20">
        <v>61.1</v>
      </c>
      <c r="J61" s="20">
        <v>53.1</v>
      </c>
      <c r="K61" s="20">
        <v>34.200000000000003</v>
      </c>
      <c r="L61" s="162">
        <v>11.4</v>
      </c>
      <c r="M61" s="20">
        <v>66</v>
      </c>
      <c r="N61" s="20">
        <v>75.400000000000006</v>
      </c>
      <c r="O61" s="20">
        <v>57</v>
      </c>
      <c r="P61" s="20">
        <v>60</v>
      </c>
      <c r="Q61" s="162">
        <v>53.3</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20">
        <v>95.5</v>
      </c>
      <c r="C62" s="20">
        <v>68.5</v>
      </c>
      <c r="D62" s="20">
        <v>53.3</v>
      </c>
      <c r="E62" s="20">
        <v>67.7</v>
      </c>
      <c r="F62" s="20">
        <v>82.7</v>
      </c>
      <c r="G62" s="20">
        <v>52.8</v>
      </c>
      <c r="H62" s="20">
        <v>67.2</v>
      </c>
      <c r="I62" s="20">
        <v>74</v>
      </c>
      <c r="J62" s="20">
        <v>48.5</v>
      </c>
      <c r="K62" s="20">
        <v>49.7</v>
      </c>
      <c r="L62" s="162">
        <v>12.7</v>
      </c>
      <c r="M62" s="20">
        <v>67.599999999999994</v>
      </c>
      <c r="N62" s="20">
        <v>83.1</v>
      </c>
      <c r="O62" s="20">
        <v>63.2</v>
      </c>
      <c r="P62" s="20">
        <v>64.7</v>
      </c>
      <c r="Q62" s="162">
        <v>58.5</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L63" s="163"/>
      <c r="Q63" s="163"/>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20">
        <v>88.6</v>
      </c>
      <c r="C64" s="20">
        <v>77.8</v>
      </c>
      <c r="D64" s="20">
        <v>81.2</v>
      </c>
      <c r="E64" s="20">
        <v>83.7</v>
      </c>
      <c r="F64" s="20">
        <v>84.6</v>
      </c>
      <c r="G64" s="20">
        <v>82.3</v>
      </c>
      <c r="H64" s="20">
        <v>78.7</v>
      </c>
      <c r="I64" s="20">
        <v>74.900000000000006</v>
      </c>
      <c r="J64" s="20">
        <v>69</v>
      </c>
      <c r="K64" s="20">
        <v>47.9</v>
      </c>
      <c r="L64" s="162">
        <v>14.3</v>
      </c>
      <c r="M64" s="20">
        <v>77.5</v>
      </c>
      <c r="N64" s="20">
        <v>82.8</v>
      </c>
      <c r="O64" s="20">
        <v>76</v>
      </c>
      <c r="P64" s="20">
        <v>77.400000000000006</v>
      </c>
      <c r="Q64" s="162">
        <v>70.2</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20">
        <v>89.3</v>
      </c>
      <c r="C65" s="20">
        <v>72.2</v>
      </c>
      <c r="D65" s="20">
        <v>61.1</v>
      </c>
      <c r="E65" s="20">
        <v>51.6</v>
      </c>
      <c r="F65" s="20">
        <v>44.2</v>
      </c>
      <c r="G65" s="20">
        <v>46.6</v>
      </c>
      <c r="H65" s="20">
        <v>48.1</v>
      </c>
      <c r="I65" s="20">
        <v>46.1</v>
      </c>
      <c r="J65" s="20">
        <v>37.4</v>
      </c>
      <c r="K65" s="20">
        <v>23.9</v>
      </c>
      <c r="L65" s="162">
        <v>4.9000000000000004</v>
      </c>
      <c r="M65" s="20">
        <v>73.7</v>
      </c>
      <c r="N65" s="20">
        <v>80.099999999999994</v>
      </c>
      <c r="O65" s="20">
        <v>45.7</v>
      </c>
      <c r="P65" s="20">
        <v>52.2</v>
      </c>
      <c r="Q65" s="162">
        <v>46.6</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45">
        <v>89</v>
      </c>
      <c r="C66" s="45">
        <v>75</v>
      </c>
      <c r="D66" s="45">
        <v>71</v>
      </c>
      <c r="E66" s="45">
        <v>67.400000000000006</v>
      </c>
      <c r="F66" s="45">
        <v>64.3</v>
      </c>
      <c r="G66" s="45">
        <v>64.099999999999994</v>
      </c>
      <c r="H66" s="45">
        <v>63.2</v>
      </c>
      <c r="I66" s="45">
        <v>60.2</v>
      </c>
      <c r="J66" s="45">
        <v>52.9</v>
      </c>
      <c r="K66" s="45">
        <v>35.6</v>
      </c>
      <c r="L66" s="160">
        <v>9.5</v>
      </c>
      <c r="M66" s="45">
        <v>75.599999999999994</v>
      </c>
      <c r="N66" s="45">
        <v>81.5</v>
      </c>
      <c r="O66" s="45">
        <v>60.6</v>
      </c>
      <c r="P66" s="45">
        <v>64.8</v>
      </c>
      <c r="Q66" s="161">
        <v>58.3</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7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84">
        <v>1.5</v>
      </c>
      <c r="C70" s="84">
        <v>2.1</v>
      </c>
      <c r="D70" s="84">
        <v>2.2999999999999998</v>
      </c>
      <c r="E70" s="84">
        <v>2.2999999999999998</v>
      </c>
      <c r="F70" s="84">
        <v>2.6</v>
      </c>
      <c r="G70" s="84">
        <v>2.2000000000000002</v>
      </c>
      <c r="H70" s="84">
        <v>2.2000000000000002</v>
      </c>
      <c r="I70" s="84">
        <v>2.7</v>
      </c>
      <c r="J70" s="84">
        <v>3.5</v>
      </c>
      <c r="K70" s="84">
        <v>3.8</v>
      </c>
      <c r="L70" s="162">
        <v>10.5</v>
      </c>
      <c r="M70" s="84">
        <v>1.9</v>
      </c>
      <c r="N70" s="84">
        <v>1.3</v>
      </c>
      <c r="O70" s="84">
        <v>1</v>
      </c>
      <c r="P70" s="84">
        <v>0.9</v>
      </c>
      <c r="Q70" s="162">
        <v>0.8</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84">
        <v>1.3</v>
      </c>
      <c r="C71" s="84">
        <v>2.4</v>
      </c>
      <c r="D71" s="84">
        <v>2.2999999999999998</v>
      </c>
      <c r="E71" s="84">
        <v>2.5</v>
      </c>
      <c r="F71" s="84">
        <v>2.7</v>
      </c>
      <c r="G71" s="84">
        <v>2.2999999999999998</v>
      </c>
      <c r="H71" s="84">
        <v>2.5</v>
      </c>
      <c r="I71" s="84">
        <v>3.6</v>
      </c>
      <c r="J71" s="84">
        <v>3.4</v>
      </c>
      <c r="K71" s="84">
        <v>5.6</v>
      </c>
      <c r="L71" s="162">
        <v>12.8</v>
      </c>
      <c r="M71" s="84">
        <v>1.7</v>
      </c>
      <c r="N71" s="84">
        <v>1.3</v>
      </c>
      <c r="O71" s="84">
        <v>1.1000000000000001</v>
      </c>
      <c r="P71" s="84">
        <v>0.9</v>
      </c>
      <c r="Q71" s="162">
        <v>1</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84">
        <v>2.2999999999999998</v>
      </c>
      <c r="C72" s="84">
        <v>3.1</v>
      </c>
      <c r="D72" s="84">
        <v>3.2</v>
      </c>
      <c r="E72" s="84">
        <v>3.5</v>
      </c>
      <c r="F72" s="84">
        <v>2.8</v>
      </c>
      <c r="G72" s="84">
        <v>3</v>
      </c>
      <c r="H72" s="84">
        <v>2.5</v>
      </c>
      <c r="I72" s="84">
        <v>3.8</v>
      </c>
      <c r="J72" s="84">
        <v>3.6</v>
      </c>
      <c r="K72" s="84">
        <v>5</v>
      </c>
      <c r="L72" s="162">
        <v>10.6</v>
      </c>
      <c r="M72" s="84">
        <v>2.9</v>
      </c>
      <c r="N72" s="84">
        <v>2</v>
      </c>
      <c r="O72" s="84">
        <v>1.3</v>
      </c>
      <c r="P72" s="84">
        <v>1.1000000000000001</v>
      </c>
      <c r="Q72" s="162">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84">
        <v>2</v>
      </c>
      <c r="C73" s="84">
        <v>3.6</v>
      </c>
      <c r="D73" s="84">
        <v>3.3</v>
      </c>
      <c r="E73" s="84">
        <v>3.6</v>
      </c>
      <c r="F73" s="84">
        <v>4</v>
      </c>
      <c r="G73" s="84">
        <v>4.2</v>
      </c>
      <c r="H73" s="84">
        <v>5.0999999999999996</v>
      </c>
      <c r="I73" s="84">
        <v>2.7</v>
      </c>
      <c r="J73" s="84">
        <v>4.8</v>
      </c>
      <c r="K73" s="84">
        <v>7.1</v>
      </c>
      <c r="L73" s="162">
        <v>15.3</v>
      </c>
      <c r="M73" s="84">
        <v>3.2</v>
      </c>
      <c r="N73" s="84">
        <v>2</v>
      </c>
      <c r="O73" s="84">
        <v>1.5</v>
      </c>
      <c r="P73" s="84">
        <v>1.3</v>
      </c>
      <c r="Q73" s="162">
        <v>1.4</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84">
        <v>3.7</v>
      </c>
      <c r="C74" s="84">
        <v>3.9</v>
      </c>
      <c r="D74" s="84">
        <v>3.4</v>
      </c>
      <c r="E74" s="84">
        <v>3.9</v>
      </c>
      <c r="F74" s="84">
        <v>2.8</v>
      </c>
      <c r="G74" s="84">
        <v>3.4</v>
      </c>
      <c r="H74" s="84">
        <v>3</v>
      </c>
      <c r="I74" s="84">
        <v>3.1</v>
      </c>
      <c r="J74" s="84">
        <v>6.4</v>
      </c>
      <c r="K74" s="84">
        <v>5.3</v>
      </c>
      <c r="L74" s="162">
        <v>15.1</v>
      </c>
      <c r="M74" s="84">
        <v>3.5</v>
      </c>
      <c r="N74" s="84">
        <v>2.5</v>
      </c>
      <c r="O74" s="84">
        <v>1.4</v>
      </c>
      <c r="P74" s="84">
        <v>1.2</v>
      </c>
      <c r="Q74" s="162">
        <v>1.2</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84">
        <v>3.5</v>
      </c>
      <c r="C75" s="84">
        <v>5.0999999999999996</v>
      </c>
      <c r="D75" s="84">
        <v>4.5999999999999996</v>
      </c>
      <c r="E75" s="84">
        <v>6</v>
      </c>
      <c r="F75" s="84">
        <v>5.8</v>
      </c>
      <c r="G75" s="84">
        <v>4.0999999999999996</v>
      </c>
      <c r="H75" s="84">
        <v>4.5</v>
      </c>
      <c r="I75" s="84">
        <v>5.7</v>
      </c>
      <c r="J75" s="84">
        <v>6.3</v>
      </c>
      <c r="K75" s="84">
        <v>8</v>
      </c>
      <c r="L75" s="162">
        <v>18.899999999999999</v>
      </c>
      <c r="M75" s="84">
        <v>4</v>
      </c>
      <c r="N75" s="84">
        <v>2.8</v>
      </c>
      <c r="O75" s="84">
        <v>1.7</v>
      </c>
      <c r="P75" s="84">
        <v>1.4</v>
      </c>
      <c r="Q75" s="162">
        <v>1.4</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84">
        <v>7.5</v>
      </c>
      <c r="C76" s="84">
        <v>13.1</v>
      </c>
      <c r="D76" s="84">
        <v>7</v>
      </c>
      <c r="E76" s="84">
        <v>6.4</v>
      </c>
      <c r="F76" s="84">
        <v>5.2</v>
      </c>
      <c r="G76" s="84">
        <v>5.3</v>
      </c>
      <c r="H76" s="84">
        <v>5.8</v>
      </c>
      <c r="I76" s="84">
        <v>5.2</v>
      </c>
      <c r="J76" s="84">
        <v>4.8</v>
      </c>
      <c r="K76" s="84">
        <v>9.6</v>
      </c>
      <c r="L76" s="162">
        <v>20.7</v>
      </c>
      <c r="M76" s="84">
        <v>10.9</v>
      </c>
      <c r="N76" s="84">
        <v>8.9</v>
      </c>
      <c r="O76" s="84">
        <v>3.4</v>
      </c>
      <c r="P76" s="84">
        <v>4.0999999999999996</v>
      </c>
      <c r="Q76" s="162">
        <v>4.2</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84">
        <v>4</v>
      </c>
      <c r="C77" s="84">
        <v>5.5</v>
      </c>
      <c r="D77" s="84">
        <v>3.9</v>
      </c>
      <c r="E77" s="84">
        <v>4</v>
      </c>
      <c r="F77" s="84">
        <v>4.5</v>
      </c>
      <c r="G77" s="84">
        <v>5</v>
      </c>
      <c r="H77" s="84">
        <v>6.7</v>
      </c>
      <c r="I77" s="84">
        <v>6.3</v>
      </c>
      <c r="J77" s="84">
        <v>7.6</v>
      </c>
      <c r="K77" s="84">
        <v>12.2</v>
      </c>
      <c r="L77" s="162">
        <v>18.7</v>
      </c>
      <c r="M77" s="84">
        <v>5.3</v>
      </c>
      <c r="N77" s="84">
        <v>3.4</v>
      </c>
      <c r="O77" s="84">
        <v>1.9</v>
      </c>
      <c r="P77" s="84">
        <v>1.4</v>
      </c>
      <c r="Q77" s="162">
        <v>1.4</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L78" s="163"/>
      <c r="Q78" s="163"/>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20">
        <v>1.4</v>
      </c>
      <c r="C79" s="20">
        <v>1.4</v>
      </c>
      <c r="D79" s="20">
        <v>1.5</v>
      </c>
      <c r="E79" s="20">
        <v>1.7</v>
      </c>
      <c r="F79" s="20">
        <v>1.7</v>
      </c>
      <c r="G79" s="20">
        <v>1.3</v>
      </c>
      <c r="H79" s="20">
        <v>1.7</v>
      </c>
      <c r="I79" s="20">
        <v>1.8</v>
      </c>
      <c r="J79" s="20">
        <v>2.6</v>
      </c>
      <c r="K79" s="20">
        <v>3.3</v>
      </c>
      <c r="L79" s="162">
        <v>6.2</v>
      </c>
      <c r="M79" s="20">
        <v>1.3</v>
      </c>
      <c r="N79" s="20">
        <v>0.9</v>
      </c>
      <c r="O79" s="20">
        <v>0.7</v>
      </c>
      <c r="P79" s="20">
        <v>0.6</v>
      </c>
      <c r="Q79" s="162">
        <v>0.6</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20">
        <v>6.4</v>
      </c>
      <c r="C80" s="20">
        <v>7.3</v>
      </c>
      <c r="D80" s="20">
        <v>6.4</v>
      </c>
      <c r="E80" s="20">
        <v>10.5</v>
      </c>
      <c r="F80" s="20">
        <v>6.5</v>
      </c>
      <c r="G80" s="20">
        <v>6.3</v>
      </c>
      <c r="H80" s="20">
        <v>6.5</v>
      </c>
      <c r="I80" s="20">
        <v>7.2</v>
      </c>
      <c r="J80" s="20">
        <v>5.9</v>
      </c>
      <c r="K80" s="20">
        <v>7.2</v>
      </c>
      <c r="L80" s="162">
        <v>15</v>
      </c>
      <c r="M80" s="20">
        <v>7.2</v>
      </c>
      <c r="N80" s="20">
        <v>5.7</v>
      </c>
      <c r="O80" s="20">
        <v>4.2</v>
      </c>
      <c r="P80" s="20">
        <v>3.9</v>
      </c>
      <c r="Q80" s="162">
        <v>3.8</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20">
        <v>7.9</v>
      </c>
      <c r="C81" s="20">
        <v>12.3</v>
      </c>
      <c r="D81" s="20">
        <v>9.9</v>
      </c>
      <c r="E81" s="20">
        <v>11.9</v>
      </c>
      <c r="F81" s="20">
        <v>9.6999999999999993</v>
      </c>
      <c r="G81" s="20">
        <v>8.4</v>
      </c>
      <c r="H81" s="20">
        <v>7.8</v>
      </c>
      <c r="I81" s="20">
        <v>8.6</v>
      </c>
      <c r="J81" s="20">
        <v>9.6999999999999993</v>
      </c>
      <c r="K81" s="20">
        <v>9.1</v>
      </c>
      <c r="L81" s="162">
        <v>13.1</v>
      </c>
      <c r="M81" s="20">
        <v>9</v>
      </c>
      <c r="N81" s="20">
        <v>6.9</v>
      </c>
      <c r="O81" s="20">
        <v>5.6</v>
      </c>
      <c r="P81" s="20">
        <v>5</v>
      </c>
      <c r="Q81" s="162">
        <v>4.9000000000000004</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20">
        <v>17.2</v>
      </c>
      <c r="C82" s="20">
        <v>26.2</v>
      </c>
      <c r="D82" s="20">
        <v>21.6</v>
      </c>
      <c r="E82" s="20">
        <v>24.5</v>
      </c>
      <c r="F82" s="20">
        <v>23.5</v>
      </c>
      <c r="G82" s="20">
        <v>20.2</v>
      </c>
      <c r="H82" s="20">
        <v>17.5</v>
      </c>
      <c r="I82" s="20">
        <v>20.8</v>
      </c>
      <c r="J82" s="20">
        <v>23.5</v>
      </c>
      <c r="K82" s="20">
        <v>22.8</v>
      </c>
      <c r="L82" s="162">
        <v>49.4</v>
      </c>
      <c r="M82" s="20">
        <v>24.4</v>
      </c>
      <c r="N82" s="20">
        <v>16.8</v>
      </c>
      <c r="O82" s="20">
        <v>13.1</v>
      </c>
      <c r="P82" s="20">
        <v>12.8</v>
      </c>
      <c r="Q82" s="162">
        <v>12.5</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L83" s="163"/>
      <c r="Q83" s="163"/>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20">
        <v>0.8</v>
      </c>
      <c r="C84" s="20">
        <v>1.4</v>
      </c>
      <c r="D84" s="20">
        <v>1.5</v>
      </c>
      <c r="E84" s="20">
        <v>1.3</v>
      </c>
      <c r="F84" s="20">
        <v>1.2</v>
      </c>
      <c r="G84" s="20">
        <v>1</v>
      </c>
      <c r="H84" s="20">
        <v>1.4</v>
      </c>
      <c r="I84" s="20">
        <v>1.6</v>
      </c>
      <c r="J84" s="20">
        <v>1.8</v>
      </c>
      <c r="K84" s="20">
        <v>2.2000000000000002</v>
      </c>
      <c r="L84" s="162">
        <v>4.9000000000000004</v>
      </c>
      <c r="M84" s="20">
        <v>1.3</v>
      </c>
      <c r="N84" s="20">
        <v>0.9</v>
      </c>
      <c r="O84" s="20">
        <v>0.6</v>
      </c>
      <c r="P84" s="20">
        <v>0.5</v>
      </c>
      <c r="Q84" s="162">
        <v>0.5</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20">
        <v>1.1000000000000001</v>
      </c>
      <c r="C85" s="20">
        <v>1.7</v>
      </c>
      <c r="D85" s="20">
        <v>2</v>
      </c>
      <c r="E85" s="20">
        <v>2.2999999999999998</v>
      </c>
      <c r="F85" s="20">
        <v>3.4</v>
      </c>
      <c r="G85" s="20">
        <v>2.2999999999999998</v>
      </c>
      <c r="H85" s="20">
        <v>2.1</v>
      </c>
      <c r="I85" s="20">
        <v>2.1</v>
      </c>
      <c r="J85" s="20">
        <v>3.2</v>
      </c>
      <c r="K85" s="20">
        <v>4.4000000000000004</v>
      </c>
      <c r="L85" s="162">
        <v>10.3</v>
      </c>
      <c r="M85" s="20">
        <v>1.5</v>
      </c>
      <c r="N85" s="20">
        <v>1</v>
      </c>
      <c r="O85" s="20">
        <v>0.9</v>
      </c>
      <c r="P85" s="20">
        <v>0.7</v>
      </c>
      <c r="Q85" s="162">
        <v>0.8</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45">
        <v>0.7</v>
      </c>
      <c r="C86" s="45">
        <v>1</v>
      </c>
      <c r="D86" s="45">
        <v>1</v>
      </c>
      <c r="E86" s="45">
        <v>1.3</v>
      </c>
      <c r="F86" s="45">
        <v>1.4</v>
      </c>
      <c r="G86" s="45">
        <v>0.9</v>
      </c>
      <c r="H86" s="45">
        <v>1.1000000000000001</v>
      </c>
      <c r="I86" s="45">
        <v>1.4</v>
      </c>
      <c r="J86" s="45">
        <v>1.6</v>
      </c>
      <c r="K86" s="45">
        <v>2.1</v>
      </c>
      <c r="L86" s="160">
        <v>4.8</v>
      </c>
      <c r="M86" s="45">
        <v>0.9</v>
      </c>
      <c r="N86" s="45">
        <v>0.6</v>
      </c>
      <c r="O86" s="45">
        <v>0.5</v>
      </c>
      <c r="P86" s="45">
        <v>0.4</v>
      </c>
      <c r="Q86" s="161">
        <v>0.4</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7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84">
        <v>1</v>
      </c>
      <c r="C90" s="84">
        <v>0.3</v>
      </c>
      <c r="D90" s="84">
        <v>0.3</v>
      </c>
      <c r="E90" s="84">
        <v>0.2</v>
      </c>
      <c r="F90" s="84">
        <v>0.2</v>
      </c>
      <c r="G90" s="84">
        <v>0.2</v>
      </c>
      <c r="H90" s="84">
        <v>0.2</v>
      </c>
      <c r="I90" s="84">
        <v>0.2</v>
      </c>
      <c r="J90" s="84">
        <v>1.1000000000000001</v>
      </c>
      <c r="K90" s="84">
        <v>1.3</v>
      </c>
      <c r="L90" s="162">
        <v>0.6</v>
      </c>
      <c r="M90" s="84">
        <v>0.5</v>
      </c>
      <c r="N90" s="84">
        <v>0.5</v>
      </c>
      <c r="O90" s="84">
        <v>0.1</v>
      </c>
      <c r="P90" s="84">
        <v>0.1</v>
      </c>
      <c r="Q90" s="162">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84">
        <v>0.3</v>
      </c>
      <c r="C91" s="84">
        <v>0.3</v>
      </c>
      <c r="D91" s="84">
        <v>0.3</v>
      </c>
      <c r="E91" s="84">
        <v>0.3</v>
      </c>
      <c r="F91" s="84">
        <v>0.3</v>
      </c>
      <c r="G91" s="84">
        <v>0.3</v>
      </c>
      <c r="H91" s="84">
        <v>0.4</v>
      </c>
      <c r="I91" s="84">
        <v>0.6</v>
      </c>
      <c r="J91" s="84">
        <v>1.2</v>
      </c>
      <c r="K91" s="84">
        <v>1.1000000000000001</v>
      </c>
      <c r="L91" s="162">
        <v>0.6</v>
      </c>
      <c r="M91" s="84">
        <v>0.4</v>
      </c>
      <c r="N91" s="84">
        <v>0.1</v>
      </c>
      <c r="O91" s="84">
        <v>0.2</v>
      </c>
      <c r="P91" s="84">
        <v>0.1</v>
      </c>
      <c r="Q91" s="162">
        <v>0.2</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84">
        <v>0.9</v>
      </c>
      <c r="C92" s="84">
        <v>1.1000000000000001</v>
      </c>
      <c r="D92" s="84">
        <v>0.9</v>
      </c>
      <c r="E92" s="84">
        <v>0.6</v>
      </c>
      <c r="F92" s="84">
        <v>0.5</v>
      </c>
      <c r="G92" s="84">
        <v>0.6</v>
      </c>
      <c r="H92" s="84">
        <v>1.1000000000000001</v>
      </c>
      <c r="I92" s="84">
        <v>0.6</v>
      </c>
      <c r="J92" s="84">
        <v>0.9</v>
      </c>
      <c r="K92" s="84">
        <v>1</v>
      </c>
      <c r="L92" s="162">
        <v>0.7</v>
      </c>
      <c r="M92" s="84">
        <v>1.1000000000000001</v>
      </c>
      <c r="N92" s="84">
        <v>0.7</v>
      </c>
      <c r="O92" s="84">
        <v>0.5</v>
      </c>
      <c r="P92" s="84">
        <v>0.5</v>
      </c>
      <c r="Q92" s="162">
        <v>0.5</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84">
        <v>0.5</v>
      </c>
      <c r="C93" s="84">
        <v>1.2</v>
      </c>
      <c r="D93" s="84">
        <v>1.1000000000000001</v>
      </c>
      <c r="E93" s="84">
        <v>0.9</v>
      </c>
      <c r="F93" s="84">
        <v>0.9</v>
      </c>
      <c r="G93" s="84">
        <v>0.7</v>
      </c>
      <c r="H93" s="84">
        <v>0.6</v>
      </c>
      <c r="I93" s="84">
        <v>0.5</v>
      </c>
      <c r="J93" s="84">
        <v>1.7</v>
      </c>
      <c r="K93" s="84">
        <v>1.9</v>
      </c>
      <c r="L93" s="162">
        <v>0.8</v>
      </c>
      <c r="M93" s="84">
        <v>1.1000000000000001</v>
      </c>
      <c r="N93" s="84">
        <v>0.6</v>
      </c>
      <c r="O93" s="84">
        <v>0.4</v>
      </c>
      <c r="P93" s="84">
        <v>0.4</v>
      </c>
      <c r="Q93" s="162">
        <v>0.4</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84">
        <v>2</v>
      </c>
      <c r="C94" s="84">
        <v>0.7</v>
      </c>
      <c r="D94" s="84">
        <v>0.8</v>
      </c>
      <c r="E94" s="84">
        <v>1.3</v>
      </c>
      <c r="F94" s="84">
        <v>1</v>
      </c>
      <c r="G94" s="84">
        <v>0.5</v>
      </c>
      <c r="H94" s="84">
        <v>0.6</v>
      </c>
      <c r="I94" s="84">
        <v>0.5</v>
      </c>
      <c r="J94" s="84">
        <v>1.4</v>
      </c>
      <c r="K94" s="84">
        <v>1.5</v>
      </c>
      <c r="L94" s="162">
        <v>0.9</v>
      </c>
      <c r="M94" s="84">
        <v>0.8</v>
      </c>
      <c r="N94" s="84">
        <v>1</v>
      </c>
      <c r="O94" s="84">
        <v>0.4</v>
      </c>
      <c r="P94" s="84">
        <v>0.4</v>
      </c>
      <c r="Q94" s="162">
        <v>0.4</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84">
        <v>1.9</v>
      </c>
      <c r="C95" s="84">
        <v>0.9</v>
      </c>
      <c r="D95" s="84">
        <v>1</v>
      </c>
      <c r="E95" s="84">
        <v>0.8</v>
      </c>
      <c r="F95" s="84">
        <v>1.1000000000000001</v>
      </c>
      <c r="G95" s="84">
        <v>0.8</v>
      </c>
      <c r="H95" s="84">
        <v>0.8</v>
      </c>
      <c r="I95" s="84">
        <v>0.7</v>
      </c>
      <c r="J95" s="84">
        <v>1.6</v>
      </c>
      <c r="K95" s="84">
        <v>1.8</v>
      </c>
      <c r="L95" s="162">
        <v>1</v>
      </c>
      <c r="M95" s="84">
        <v>1.2</v>
      </c>
      <c r="N95" s="84">
        <v>1</v>
      </c>
      <c r="O95" s="84">
        <v>0.2</v>
      </c>
      <c r="P95" s="84">
        <v>0.2</v>
      </c>
      <c r="Q95" s="162">
        <v>0.3</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84">
        <v>6.2</v>
      </c>
      <c r="C96" s="84">
        <v>10.5</v>
      </c>
      <c r="D96" s="84">
        <v>7.7</v>
      </c>
      <c r="E96" s="84">
        <v>5</v>
      </c>
      <c r="F96" s="84">
        <v>4.3</v>
      </c>
      <c r="G96" s="84">
        <v>4.3</v>
      </c>
      <c r="H96" s="84">
        <v>3.3</v>
      </c>
      <c r="I96" s="84">
        <v>2.6</v>
      </c>
      <c r="J96" s="84">
        <v>3.8</v>
      </c>
      <c r="K96" s="84">
        <v>4.7</v>
      </c>
      <c r="L96" s="162">
        <v>4.9000000000000004</v>
      </c>
      <c r="M96" s="84">
        <v>8.6999999999999993</v>
      </c>
      <c r="N96" s="84">
        <v>8</v>
      </c>
      <c r="O96" s="84">
        <v>3.1</v>
      </c>
      <c r="P96" s="84">
        <v>3.9</v>
      </c>
      <c r="Q96" s="162">
        <v>3.8</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84">
        <v>1.7</v>
      </c>
      <c r="C97" s="84">
        <v>1.6</v>
      </c>
      <c r="D97" s="84">
        <v>1.2</v>
      </c>
      <c r="E97" s="84">
        <v>1.2</v>
      </c>
      <c r="F97" s="84">
        <v>1.3</v>
      </c>
      <c r="G97" s="84">
        <v>1.4</v>
      </c>
      <c r="H97" s="84">
        <v>1.6</v>
      </c>
      <c r="I97" s="84">
        <v>1.7</v>
      </c>
      <c r="J97" s="84">
        <v>2.4</v>
      </c>
      <c r="K97" s="84">
        <v>2.6</v>
      </c>
      <c r="L97" s="162">
        <v>1.4</v>
      </c>
      <c r="M97" s="84">
        <v>2.9</v>
      </c>
      <c r="N97" s="84">
        <v>0.8</v>
      </c>
      <c r="O97" s="84">
        <v>0.2</v>
      </c>
      <c r="P97" s="84">
        <v>0.2</v>
      </c>
      <c r="Q97" s="162">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L98" s="163"/>
      <c r="Q98" s="163"/>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20">
        <v>1.2</v>
      </c>
      <c r="C99" s="20">
        <v>0.9</v>
      </c>
      <c r="D99" s="20">
        <v>0.9</v>
      </c>
      <c r="E99" s="20">
        <v>1</v>
      </c>
      <c r="F99" s="20">
        <v>0.7</v>
      </c>
      <c r="G99" s="20">
        <v>0.8</v>
      </c>
      <c r="H99" s="20">
        <v>0.9</v>
      </c>
      <c r="I99" s="20">
        <v>0.9</v>
      </c>
      <c r="J99" s="20">
        <v>1.1000000000000001</v>
      </c>
      <c r="K99" s="20">
        <v>1.2</v>
      </c>
      <c r="L99" s="162">
        <v>0.8</v>
      </c>
      <c r="M99" s="20">
        <v>0.9</v>
      </c>
      <c r="N99" s="20">
        <v>0.8</v>
      </c>
      <c r="O99" s="20">
        <v>0.5</v>
      </c>
      <c r="P99" s="20">
        <v>0.5</v>
      </c>
      <c r="Q99" s="162">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20">
        <v>5.8</v>
      </c>
      <c r="C100" s="20">
        <v>6.3</v>
      </c>
      <c r="D100" s="20">
        <v>5.7</v>
      </c>
      <c r="E100" s="20">
        <v>7.3</v>
      </c>
      <c r="F100" s="20">
        <v>5.9</v>
      </c>
      <c r="G100" s="20">
        <v>5.5</v>
      </c>
      <c r="H100" s="20">
        <v>5.3</v>
      </c>
      <c r="I100" s="20">
        <v>4.5</v>
      </c>
      <c r="J100" s="20">
        <v>4.3</v>
      </c>
      <c r="K100" s="20">
        <v>4.2</v>
      </c>
      <c r="L100" s="162">
        <v>3.9</v>
      </c>
      <c r="M100" s="20">
        <v>5.9</v>
      </c>
      <c r="N100" s="20">
        <v>4.9000000000000004</v>
      </c>
      <c r="O100" s="20">
        <v>3.7</v>
      </c>
      <c r="P100" s="20">
        <v>3.5</v>
      </c>
      <c r="Q100" s="162">
        <v>3.3</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20">
        <v>7.5</v>
      </c>
      <c r="C101" s="20">
        <v>9.3000000000000007</v>
      </c>
      <c r="D101" s="20">
        <v>8.1999999999999993</v>
      </c>
      <c r="E101" s="20">
        <v>10</v>
      </c>
      <c r="F101" s="20">
        <v>9.1999999999999993</v>
      </c>
      <c r="G101" s="20">
        <v>7.1</v>
      </c>
      <c r="H101" s="20">
        <v>5.8</v>
      </c>
      <c r="I101" s="20">
        <v>5.6</v>
      </c>
      <c r="J101" s="20">
        <v>7.9</v>
      </c>
      <c r="K101" s="20">
        <v>4.9000000000000004</v>
      </c>
      <c r="L101" s="162">
        <v>6.3</v>
      </c>
      <c r="M101" s="20">
        <v>8.1</v>
      </c>
      <c r="N101" s="20">
        <v>6.1</v>
      </c>
      <c r="O101" s="20">
        <v>4.8</v>
      </c>
      <c r="P101" s="20">
        <v>4.5</v>
      </c>
      <c r="Q101" s="162">
        <v>4.4000000000000004</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20">
        <v>17.600000000000001</v>
      </c>
      <c r="C102" s="20">
        <v>21.1</v>
      </c>
      <c r="D102" s="20">
        <v>20.8</v>
      </c>
      <c r="E102" s="20">
        <v>20.8</v>
      </c>
      <c r="F102" s="20">
        <v>21.6</v>
      </c>
      <c r="G102" s="20">
        <v>17.3</v>
      </c>
      <c r="H102" s="20">
        <v>17.3</v>
      </c>
      <c r="I102" s="20">
        <v>18.600000000000001</v>
      </c>
      <c r="J102" s="20">
        <v>14.3</v>
      </c>
      <c r="K102" s="20">
        <v>17.3</v>
      </c>
      <c r="L102" s="162">
        <v>15.4</v>
      </c>
      <c r="M102" s="20">
        <v>19.3</v>
      </c>
      <c r="N102" s="20">
        <v>15.5</v>
      </c>
      <c r="O102" s="20">
        <v>12.8</v>
      </c>
      <c r="P102" s="20">
        <v>12.2</v>
      </c>
      <c r="Q102" s="162">
        <v>11.9</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L103" s="163"/>
      <c r="Q103" s="163"/>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20">
        <v>0.3</v>
      </c>
      <c r="C104" s="20">
        <v>0.4</v>
      </c>
      <c r="D104" s="20">
        <v>0.4</v>
      </c>
      <c r="E104" s="20">
        <v>0.2</v>
      </c>
      <c r="F104" s="20">
        <v>0.2</v>
      </c>
      <c r="G104" s="20">
        <v>0.2</v>
      </c>
      <c r="H104" s="20">
        <v>0.2</v>
      </c>
      <c r="I104" s="20">
        <v>0.3</v>
      </c>
      <c r="J104" s="20">
        <v>0.6</v>
      </c>
      <c r="K104" s="20">
        <v>0.5</v>
      </c>
      <c r="L104" s="162">
        <v>0.5</v>
      </c>
      <c r="M104" s="20">
        <v>0.4</v>
      </c>
      <c r="N104" s="20">
        <v>0.2</v>
      </c>
      <c r="O104" s="20">
        <v>0.1</v>
      </c>
      <c r="P104" s="20">
        <v>0.1</v>
      </c>
      <c r="Q104" s="162">
        <v>0.1</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20">
        <v>0.6</v>
      </c>
      <c r="C105" s="20">
        <v>0.2</v>
      </c>
      <c r="D105" s="20">
        <v>0.3</v>
      </c>
      <c r="E105" s="20">
        <v>0.3</v>
      </c>
      <c r="F105" s="20">
        <v>0.3</v>
      </c>
      <c r="G105" s="20">
        <v>0.1</v>
      </c>
      <c r="H105" s="20">
        <v>0.4</v>
      </c>
      <c r="I105" s="20">
        <v>0.1</v>
      </c>
      <c r="J105" s="20">
        <v>0.6</v>
      </c>
      <c r="K105" s="20">
        <v>0.8</v>
      </c>
      <c r="L105" s="162">
        <v>0.3</v>
      </c>
      <c r="M105" s="20">
        <v>0.3</v>
      </c>
      <c r="N105" s="20">
        <v>0.3</v>
      </c>
      <c r="O105" s="20">
        <v>0.1</v>
      </c>
      <c r="P105" s="20">
        <v>0.1</v>
      </c>
      <c r="Q105" s="162">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45">
        <v>0.4</v>
      </c>
      <c r="C106" s="45">
        <v>0.2</v>
      </c>
      <c r="D106" s="45">
        <v>0.2</v>
      </c>
      <c r="E106" s="45">
        <v>0.2</v>
      </c>
      <c r="F106" s="45">
        <v>0.2</v>
      </c>
      <c r="G106" s="45">
        <v>0.1</v>
      </c>
      <c r="H106" s="45">
        <v>0.2</v>
      </c>
      <c r="I106" s="45">
        <v>0.2</v>
      </c>
      <c r="J106" s="45">
        <v>0.4</v>
      </c>
      <c r="K106" s="45">
        <v>0.5</v>
      </c>
      <c r="L106" s="160">
        <v>0.3</v>
      </c>
      <c r="M106" s="45">
        <v>0.2</v>
      </c>
      <c r="N106" s="45">
        <v>0.2</v>
      </c>
      <c r="O106" s="45">
        <v>0.1</v>
      </c>
      <c r="P106" s="45">
        <v>0.1</v>
      </c>
      <c r="Q106" s="161">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7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85">
        <v>1.1000000000000001</v>
      </c>
      <c r="C110" s="85">
        <v>2.1</v>
      </c>
      <c r="D110" s="85">
        <v>2.2999999999999998</v>
      </c>
      <c r="E110" s="85">
        <v>2.2999999999999998</v>
      </c>
      <c r="F110" s="85">
        <v>2.6</v>
      </c>
      <c r="G110" s="85">
        <v>2.2000000000000002</v>
      </c>
      <c r="H110" s="85">
        <v>2.2000000000000002</v>
      </c>
      <c r="I110" s="85">
        <v>2.7</v>
      </c>
      <c r="J110" s="85">
        <v>3.3</v>
      </c>
      <c r="K110" s="85">
        <v>3.6</v>
      </c>
      <c r="L110" s="162">
        <v>10.5</v>
      </c>
      <c r="M110" s="85">
        <v>1.8</v>
      </c>
      <c r="N110" s="85">
        <v>1.2</v>
      </c>
      <c r="O110" s="85">
        <v>1</v>
      </c>
      <c r="P110" s="85">
        <v>0.9</v>
      </c>
      <c r="Q110" s="162">
        <v>0.8</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85">
        <v>1.3</v>
      </c>
      <c r="C111" s="85">
        <v>2.4</v>
      </c>
      <c r="D111" s="85">
        <v>2.2999999999999998</v>
      </c>
      <c r="E111" s="85">
        <v>2.5</v>
      </c>
      <c r="F111" s="85">
        <v>2.7</v>
      </c>
      <c r="G111" s="85">
        <v>2.2999999999999998</v>
      </c>
      <c r="H111" s="85">
        <v>2.5</v>
      </c>
      <c r="I111" s="85">
        <v>3.5</v>
      </c>
      <c r="J111" s="85">
        <v>3.2</v>
      </c>
      <c r="K111" s="85">
        <v>5.5</v>
      </c>
      <c r="L111" s="162">
        <v>12.8</v>
      </c>
      <c r="M111" s="85">
        <v>1.7</v>
      </c>
      <c r="N111" s="85">
        <v>1.3</v>
      </c>
      <c r="O111" s="85">
        <v>1.1000000000000001</v>
      </c>
      <c r="P111" s="85">
        <v>0.9</v>
      </c>
      <c r="Q111" s="162">
        <v>1</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85">
        <v>2.1</v>
      </c>
      <c r="C112" s="85">
        <v>2.9</v>
      </c>
      <c r="D112" s="85">
        <v>3.1</v>
      </c>
      <c r="E112" s="85">
        <v>3.4</v>
      </c>
      <c r="F112" s="85">
        <v>2.8</v>
      </c>
      <c r="G112" s="85">
        <v>2.9</v>
      </c>
      <c r="H112" s="85">
        <v>2.2000000000000002</v>
      </c>
      <c r="I112" s="85">
        <v>3.8</v>
      </c>
      <c r="J112" s="85">
        <v>3.5</v>
      </c>
      <c r="K112" s="85">
        <v>4.9000000000000004</v>
      </c>
      <c r="L112" s="162">
        <v>10.6</v>
      </c>
      <c r="M112" s="85">
        <v>2.7</v>
      </c>
      <c r="N112" s="85">
        <v>1.9</v>
      </c>
      <c r="O112" s="85">
        <v>1.2</v>
      </c>
      <c r="P112" s="85">
        <v>1</v>
      </c>
      <c r="Q112" s="162">
        <v>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85">
        <v>1.9</v>
      </c>
      <c r="C113" s="85">
        <v>3.4</v>
      </c>
      <c r="D113" s="85">
        <v>3.1</v>
      </c>
      <c r="E113" s="85">
        <v>3.5</v>
      </c>
      <c r="F113" s="85">
        <v>3.9</v>
      </c>
      <c r="G113" s="85">
        <v>4.0999999999999996</v>
      </c>
      <c r="H113" s="85">
        <v>5.0999999999999996</v>
      </c>
      <c r="I113" s="85">
        <v>2.7</v>
      </c>
      <c r="J113" s="85">
        <v>4.5</v>
      </c>
      <c r="K113" s="85">
        <v>6.8</v>
      </c>
      <c r="L113" s="162">
        <v>15.3</v>
      </c>
      <c r="M113" s="85">
        <v>3</v>
      </c>
      <c r="N113" s="85">
        <v>1.9</v>
      </c>
      <c r="O113" s="85">
        <v>1.4</v>
      </c>
      <c r="P113" s="85">
        <v>1.2</v>
      </c>
      <c r="Q113" s="162">
        <v>1.3</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85">
        <v>3.1</v>
      </c>
      <c r="C114" s="85">
        <v>3.8</v>
      </c>
      <c r="D114" s="85">
        <v>3.3</v>
      </c>
      <c r="E114" s="85">
        <v>3.7</v>
      </c>
      <c r="F114" s="85">
        <v>2.6</v>
      </c>
      <c r="G114" s="85">
        <v>3.4</v>
      </c>
      <c r="H114" s="85">
        <v>2.9</v>
      </c>
      <c r="I114" s="85">
        <v>3.1</v>
      </c>
      <c r="J114" s="85">
        <v>6.2</v>
      </c>
      <c r="K114" s="85">
        <v>5.0999999999999996</v>
      </c>
      <c r="L114" s="162">
        <v>15.1</v>
      </c>
      <c r="M114" s="85">
        <v>3.4</v>
      </c>
      <c r="N114" s="85">
        <v>2.2999999999999998</v>
      </c>
      <c r="O114" s="85">
        <v>1.3</v>
      </c>
      <c r="P114" s="85">
        <v>1.1000000000000001</v>
      </c>
      <c r="Q114" s="162">
        <v>1.1000000000000001</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85">
        <v>2.9</v>
      </c>
      <c r="C115" s="85">
        <v>5</v>
      </c>
      <c r="D115" s="85">
        <v>4.5</v>
      </c>
      <c r="E115" s="85">
        <v>5.9</v>
      </c>
      <c r="F115" s="85">
        <v>5.7</v>
      </c>
      <c r="G115" s="85">
        <v>4</v>
      </c>
      <c r="H115" s="85">
        <v>4.4000000000000004</v>
      </c>
      <c r="I115" s="85">
        <v>5.7</v>
      </c>
      <c r="J115" s="85">
        <v>6.1</v>
      </c>
      <c r="K115" s="85">
        <v>7.8</v>
      </c>
      <c r="L115" s="162">
        <v>18.899999999999999</v>
      </c>
      <c r="M115" s="85">
        <v>3.8</v>
      </c>
      <c r="N115" s="85">
        <v>2.6</v>
      </c>
      <c r="O115" s="85">
        <v>1.7</v>
      </c>
      <c r="P115" s="85">
        <v>1.4</v>
      </c>
      <c r="Q115" s="162">
        <v>1.4</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85">
        <v>4.2</v>
      </c>
      <c r="C116" s="85">
        <v>7.8</v>
      </c>
      <c r="D116" s="85">
        <v>3.9</v>
      </c>
      <c r="E116" s="85">
        <v>4</v>
      </c>
      <c r="F116" s="85">
        <v>2.9</v>
      </c>
      <c r="G116" s="85">
        <v>3.1</v>
      </c>
      <c r="H116" s="85">
        <v>4.8</v>
      </c>
      <c r="I116" s="85">
        <v>4.5</v>
      </c>
      <c r="J116" s="85">
        <v>2.9</v>
      </c>
      <c r="K116" s="85">
        <v>8.4</v>
      </c>
      <c r="L116" s="162">
        <v>20.100000000000001</v>
      </c>
      <c r="M116" s="85">
        <v>6.6</v>
      </c>
      <c r="N116" s="85">
        <v>3.9</v>
      </c>
      <c r="O116" s="85">
        <v>1.4</v>
      </c>
      <c r="P116" s="85">
        <v>1.3</v>
      </c>
      <c r="Q116" s="162">
        <v>1.8</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85">
        <v>3.6</v>
      </c>
      <c r="C117" s="85">
        <v>5.3</v>
      </c>
      <c r="D117" s="85">
        <v>3.7</v>
      </c>
      <c r="E117" s="85">
        <v>3.8</v>
      </c>
      <c r="F117" s="85">
        <v>4.3</v>
      </c>
      <c r="G117" s="85">
        <v>4.8</v>
      </c>
      <c r="H117" s="85">
        <v>6.5</v>
      </c>
      <c r="I117" s="85">
        <v>6.1</v>
      </c>
      <c r="J117" s="85">
        <v>7.2</v>
      </c>
      <c r="K117" s="85">
        <v>11.9</v>
      </c>
      <c r="L117" s="162">
        <v>18.600000000000001</v>
      </c>
      <c r="M117" s="85">
        <v>4.4000000000000004</v>
      </c>
      <c r="N117" s="85">
        <v>3.3</v>
      </c>
      <c r="O117" s="85">
        <v>1.9</v>
      </c>
      <c r="P117" s="85">
        <v>1.4</v>
      </c>
      <c r="Q117" s="162">
        <v>1.4</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L118" s="163"/>
      <c r="Q118" s="163"/>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85">
        <v>0.7</v>
      </c>
      <c r="C119" s="85">
        <v>1.1000000000000001</v>
      </c>
      <c r="D119" s="85">
        <v>1.2</v>
      </c>
      <c r="E119" s="85">
        <v>1.4</v>
      </c>
      <c r="F119" s="85">
        <v>1.5</v>
      </c>
      <c r="G119" s="85">
        <v>1</v>
      </c>
      <c r="H119" s="85">
        <v>1.4</v>
      </c>
      <c r="I119" s="85">
        <v>1.6</v>
      </c>
      <c r="J119" s="85">
        <v>2.4</v>
      </c>
      <c r="K119" s="85">
        <v>3.1</v>
      </c>
      <c r="L119" s="162">
        <v>6.1</v>
      </c>
      <c r="M119" s="85">
        <v>0.9</v>
      </c>
      <c r="N119" s="85">
        <v>0.4</v>
      </c>
      <c r="O119" s="85">
        <v>0.5</v>
      </c>
      <c r="P119" s="85">
        <v>0.3</v>
      </c>
      <c r="Q119" s="162">
        <v>0.3</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85">
        <v>2.7</v>
      </c>
      <c r="C120" s="85">
        <v>3.7</v>
      </c>
      <c r="D120" s="85">
        <v>2.9</v>
      </c>
      <c r="E120" s="85">
        <v>7.5</v>
      </c>
      <c r="F120" s="85">
        <v>2.7</v>
      </c>
      <c r="G120" s="85">
        <v>3.1</v>
      </c>
      <c r="H120" s="85">
        <v>3.8</v>
      </c>
      <c r="I120" s="85">
        <v>5.6</v>
      </c>
      <c r="J120" s="85">
        <v>4</v>
      </c>
      <c r="K120" s="85">
        <v>5.8</v>
      </c>
      <c r="L120" s="162">
        <v>14.5</v>
      </c>
      <c r="M120" s="85">
        <v>4.0999999999999996</v>
      </c>
      <c r="N120" s="85">
        <v>2.9</v>
      </c>
      <c r="O120" s="85">
        <v>2</v>
      </c>
      <c r="P120" s="85">
        <v>1.7</v>
      </c>
      <c r="Q120" s="162">
        <v>1.9</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85">
        <v>2.5</v>
      </c>
      <c r="C121" s="85">
        <v>8</v>
      </c>
      <c r="D121" s="85">
        <v>5.5</v>
      </c>
      <c r="E121" s="85">
        <v>6.5</v>
      </c>
      <c r="F121" s="85">
        <v>3.1</v>
      </c>
      <c r="G121" s="85">
        <v>4.5</v>
      </c>
      <c r="H121" s="85">
        <v>5.2</v>
      </c>
      <c r="I121" s="85">
        <v>6.5</v>
      </c>
      <c r="J121" s="85">
        <v>5.6</v>
      </c>
      <c r="K121" s="85">
        <v>7.7</v>
      </c>
      <c r="L121" s="162">
        <v>11.5</v>
      </c>
      <c r="M121" s="85">
        <v>3.9</v>
      </c>
      <c r="N121" s="85">
        <v>3.2</v>
      </c>
      <c r="O121" s="85">
        <v>2.9</v>
      </c>
      <c r="P121" s="85">
        <v>2.2000000000000002</v>
      </c>
      <c r="Q121" s="162">
        <v>2.2000000000000002</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85">
        <v>3.7</v>
      </c>
      <c r="C122" s="85">
        <v>15.5</v>
      </c>
      <c r="D122" s="85">
        <v>5.8</v>
      </c>
      <c r="E122" s="85">
        <v>12.9</v>
      </c>
      <c r="F122" s="85">
        <v>9.3000000000000007</v>
      </c>
      <c r="G122" s="85">
        <v>10.4</v>
      </c>
      <c r="H122" s="85">
        <v>2.6</v>
      </c>
      <c r="I122" s="85">
        <v>9.3000000000000007</v>
      </c>
      <c r="J122" s="85">
        <v>18.600000000000001</v>
      </c>
      <c r="K122" s="85">
        <v>14.9</v>
      </c>
      <c r="L122" s="162">
        <v>46.9</v>
      </c>
      <c r="M122" s="85">
        <v>14.9</v>
      </c>
      <c r="N122" s="85">
        <v>6.5</v>
      </c>
      <c r="O122" s="85">
        <v>2.8</v>
      </c>
      <c r="P122" s="85">
        <v>3.9</v>
      </c>
      <c r="Q122" s="162">
        <v>3.8</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L123" s="163"/>
      <c r="Q123" s="163"/>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85">
        <v>0.7</v>
      </c>
      <c r="C124" s="85">
        <v>1.3</v>
      </c>
      <c r="D124" s="85">
        <v>1.4</v>
      </c>
      <c r="E124" s="85">
        <v>1.3</v>
      </c>
      <c r="F124" s="85">
        <v>1.2</v>
      </c>
      <c r="G124" s="85">
        <v>1</v>
      </c>
      <c r="H124" s="85">
        <v>1.4</v>
      </c>
      <c r="I124" s="85">
        <v>1.6</v>
      </c>
      <c r="J124" s="85">
        <v>1.7</v>
      </c>
      <c r="K124" s="85">
        <v>2.1</v>
      </c>
      <c r="L124" s="162">
        <v>4.9000000000000004</v>
      </c>
      <c r="M124" s="85">
        <v>1.2</v>
      </c>
      <c r="N124" s="85">
        <v>0.9</v>
      </c>
      <c r="O124" s="85">
        <v>0.6</v>
      </c>
      <c r="P124" s="85">
        <v>0.5</v>
      </c>
      <c r="Q124" s="162">
        <v>0.5</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85">
        <v>0.9</v>
      </c>
      <c r="C125" s="85">
        <v>1.7</v>
      </c>
      <c r="D125" s="85">
        <v>2</v>
      </c>
      <c r="E125" s="85">
        <v>2.2999999999999998</v>
      </c>
      <c r="F125" s="85">
        <v>3.4</v>
      </c>
      <c r="G125" s="85">
        <v>2.2999999999999998</v>
      </c>
      <c r="H125" s="85">
        <v>2.1</v>
      </c>
      <c r="I125" s="85">
        <v>2.1</v>
      </c>
      <c r="J125" s="85">
        <v>3.1</v>
      </c>
      <c r="K125" s="85">
        <v>4.3</v>
      </c>
      <c r="L125" s="162">
        <v>10.3</v>
      </c>
      <c r="M125" s="85">
        <v>1.5</v>
      </c>
      <c r="N125" s="85">
        <v>1</v>
      </c>
      <c r="O125" s="85">
        <v>0.9</v>
      </c>
      <c r="P125" s="85">
        <v>0.7</v>
      </c>
      <c r="Q125" s="162">
        <v>0.8</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89">
        <v>0.6</v>
      </c>
      <c r="C126" s="89">
        <v>1</v>
      </c>
      <c r="D126" s="89">
        <v>1</v>
      </c>
      <c r="E126" s="89">
        <v>1.3</v>
      </c>
      <c r="F126" s="89">
        <v>1.4</v>
      </c>
      <c r="G126" s="89">
        <v>0.9</v>
      </c>
      <c r="H126" s="89">
        <v>1.1000000000000001</v>
      </c>
      <c r="I126" s="89">
        <v>1.4</v>
      </c>
      <c r="J126" s="89">
        <v>1.5</v>
      </c>
      <c r="K126" s="89">
        <v>2</v>
      </c>
      <c r="L126" s="160">
        <v>4.8</v>
      </c>
      <c r="M126" s="89">
        <v>0.9</v>
      </c>
      <c r="N126" s="89">
        <v>0.6</v>
      </c>
      <c r="O126" s="89">
        <v>0.5</v>
      </c>
      <c r="P126" s="89">
        <v>0.4</v>
      </c>
      <c r="Q126" s="161">
        <v>0.4</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7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84">
        <v>2</v>
      </c>
      <c r="C130" s="84">
        <v>3.2</v>
      </c>
      <c r="D130" s="84">
        <v>3.2</v>
      </c>
      <c r="E130" s="84">
        <v>3.1</v>
      </c>
      <c r="F130" s="84">
        <v>3.2</v>
      </c>
      <c r="G130" s="84">
        <v>2.9</v>
      </c>
      <c r="H130" s="84">
        <v>2.8</v>
      </c>
      <c r="I130" s="84">
        <v>3.2</v>
      </c>
      <c r="J130" s="84">
        <v>3.4</v>
      </c>
      <c r="K130" s="84">
        <v>2.5</v>
      </c>
      <c r="L130" s="162">
        <v>1.9</v>
      </c>
      <c r="M130" s="84">
        <v>2.8</v>
      </c>
      <c r="N130" s="84">
        <v>2</v>
      </c>
      <c r="O130" s="84">
        <v>1.2</v>
      </c>
      <c r="P130" s="84">
        <v>1.2</v>
      </c>
      <c r="Q130" s="162">
        <v>0.9</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84">
        <v>2.2999999999999998</v>
      </c>
      <c r="C131" s="84">
        <v>3.6</v>
      </c>
      <c r="D131" s="84">
        <v>3.2</v>
      </c>
      <c r="E131" s="84">
        <v>3.5</v>
      </c>
      <c r="F131" s="84">
        <v>3.3</v>
      </c>
      <c r="G131" s="84">
        <v>2.7</v>
      </c>
      <c r="H131" s="84">
        <v>3</v>
      </c>
      <c r="I131" s="84">
        <v>4</v>
      </c>
      <c r="J131" s="84">
        <v>3.3</v>
      </c>
      <c r="K131" s="84">
        <v>3.7</v>
      </c>
      <c r="L131" s="162">
        <v>2.5</v>
      </c>
      <c r="M131" s="84">
        <v>2.6</v>
      </c>
      <c r="N131" s="84">
        <v>2.1</v>
      </c>
      <c r="O131" s="84">
        <v>1.3</v>
      </c>
      <c r="P131" s="84">
        <v>1.1000000000000001</v>
      </c>
      <c r="Q131" s="162">
        <v>1.1000000000000001</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84">
        <v>3.5</v>
      </c>
      <c r="C132" s="84">
        <v>4</v>
      </c>
      <c r="D132" s="84">
        <v>4.2</v>
      </c>
      <c r="E132" s="84">
        <v>4.3</v>
      </c>
      <c r="F132" s="84">
        <v>3.6</v>
      </c>
      <c r="G132" s="84">
        <v>3.6</v>
      </c>
      <c r="H132" s="84">
        <v>2.7</v>
      </c>
      <c r="I132" s="84">
        <v>4.5</v>
      </c>
      <c r="J132" s="84">
        <v>3.8</v>
      </c>
      <c r="K132" s="84">
        <v>3.6</v>
      </c>
      <c r="L132" s="162">
        <v>2</v>
      </c>
      <c r="M132" s="84">
        <v>3.8</v>
      </c>
      <c r="N132" s="84">
        <v>2.9</v>
      </c>
      <c r="O132" s="84">
        <v>1.4</v>
      </c>
      <c r="P132" s="84">
        <v>1.3</v>
      </c>
      <c r="Q132" s="162">
        <v>1.1000000000000001</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84">
        <v>3.2</v>
      </c>
      <c r="C133" s="84">
        <v>4.7</v>
      </c>
      <c r="D133" s="84">
        <v>4.0999999999999996</v>
      </c>
      <c r="E133" s="84">
        <v>4.3</v>
      </c>
      <c r="F133" s="84">
        <v>4.5</v>
      </c>
      <c r="G133" s="84">
        <v>4.9000000000000004</v>
      </c>
      <c r="H133" s="84">
        <v>5.6</v>
      </c>
      <c r="I133" s="84">
        <v>3.2</v>
      </c>
      <c r="J133" s="84">
        <v>4.5999999999999996</v>
      </c>
      <c r="K133" s="84">
        <v>4.5</v>
      </c>
      <c r="L133" s="162">
        <v>2.5</v>
      </c>
      <c r="M133" s="84">
        <v>4</v>
      </c>
      <c r="N133" s="84">
        <v>2.9</v>
      </c>
      <c r="O133" s="84">
        <v>1.6</v>
      </c>
      <c r="P133" s="84">
        <v>1.4</v>
      </c>
      <c r="Q133" s="162">
        <v>1.4</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84">
        <v>5.0999999999999996</v>
      </c>
      <c r="C134" s="84">
        <v>5.7</v>
      </c>
      <c r="D134" s="84">
        <v>4.8</v>
      </c>
      <c r="E134" s="84">
        <v>4.7</v>
      </c>
      <c r="F134" s="84">
        <v>3.4</v>
      </c>
      <c r="G134" s="84">
        <v>4.4000000000000004</v>
      </c>
      <c r="H134" s="84">
        <v>3.7</v>
      </c>
      <c r="I134" s="84">
        <v>3.9</v>
      </c>
      <c r="J134" s="84">
        <v>6.4</v>
      </c>
      <c r="K134" s="84">
        <v>3.7</v>
      </c>
      <c r="L134" s="162">
        <v>3</v>
      </c>
      <c r="M134" s="84">
        <v>4.9000000000000004</v>
      </c>
      <c r="N134" s="84">
        <v>3.6</v>
      </c>
      <c r="O134" s="84">
        <v>1.6</v>
      </c>
      <c r="P134" s="84">
        <v>1.4</v>
      </c>
      <c r="Q134" s="162">
        <v>1.3</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84">
        <v>4.8</v>
      </c>
      <c r="C135" s="84">
        <v>6.5</v>
      </c>
      <c r="D135" s="84">
        <v>5.5</v>
      </c>
      <c r="E135" s="84">
        <v>7.1</v>
      </c>
      <c r="F135" s="84">
        <v>6.9</v>
      </c>
      <c r="G135" s="84">
        <v>4.9000000000000004</v>
      </c>
      <c r="H135" s="84">
        <v>5.2</v>
      </c>
      <c r="I135" s="84">
        <v>6</v>
      </c>
      <c r="J135" s="84">
        <v>6</v>
      </c>
      <c r="K135" s="84">
        <v>5</v>
      </c>
      <c r="L135" s="162">
        <v>3</v>
      </c>
      <c r="M135" s="84">
        <v>4.9000000000000004</v>
      </c>
      <c r="N135" s="84">
        <v>3.9</v>
      </c>
      <c r="O135" s="84">
        <v>1.8</v>
      </c>
      <c r="P135" s="84">
        <v>1.6</v>
      </c>
      <c r="Q135" s="162">
        <v>1.4</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84">
        <v>7.2</v>
      </c>
      <c r="C136" s="84">
        <v>10.8</v>
      </c>
      <c r="D136" s="84">
        <v>6</v>
      </c>
      <c r="E136" s="84">
        <v>5.8</v>
      </c>
      <c r="F136" s="84">
        <v>4.5</v>
      </c>
      <c r="G136" s="84">
        <v>5.0999999999999996</v>
      </c>
      <c r="H136" s="84">
        <v>7</v>
      </c>
      <c r="I136" s="84">
        <v>6.4</v>
      </c>
      <c r="J136" s="84">
        <v>4.0999999999999996</v>
      </c>
      <c r="K136" s="84">
        <v>9</v>
      </c>
      <c r="L136" s="162">
        <v>7.5</v>
      </c>
      <c r="M136" s="84">
        <v>9.6</v>
      </c>
      <c r="N136" s="84">
        <v>6.2</v>
      </c>
      <c r="O136" s="84">
        <v>2.1</v>
      </c>
      <c r="P136" s="84">
        <v>1.9</v>
      </c>
      <c r="Q136" s="162">
        <v>2.5</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84">
        <v>6.3</v>
      </c>
      <c r="C137" s="84">
        <v>8.3000000000000007</v>
      </c>
      <c r="D137" s="84">
        <v>6.1</v>
      </c>
      <c r="E137" s="84">
        <v>5.7</v>
      </c>
      <c r="F137" s="84">
        <v>6</v>
      </c>
      <c r="G137" s="84">
        <v>7.2</v>
      </c>
      <c r="H137" s="84">
        <v>8.9</v>
      </c>
      <c r="I137" s="84">
        <v>9.4</v>
      </c>
      <c r="J137" s="84">
        <v>8.1</v>
      </c>
      <c r="K137" s="84">
        <v>9</v>
      </c>
      <c r="L137" s="162">
        <v>5.5</v>
      </c>
      <c r="M137" s="84">
        <v>7</v>
      </c>
      <c r="N137" s="84">
        <v>5.5</v>
      </c>
      <c r="O137" s="84">
        <v>2.6</v>
      </c>
      <c r="P137" s="84">
        <v>2</v>
      </c>
      <c r="Q137" s="162">
        <v>1.9</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L138" s="163"/>
      <c r="Q138" s="163"/>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20">
        <v>1.2</v>
      </c>
      <c r="C139" s="20">
        <v>1.7</v>
      </c>
      <c r="D139" s="20">
        <v>1.7</v>
      </c>
      <c r="E139" s="20">
        <v>1.9</v>
      </c>
      <c r="F139" s="20">
        <v>1.9</v>
      </c>
      <c r="G139" s="20">
        <v>1.3</v>
      </c>
      <c r="H139" s="20">
        <v>1.8</v>
      </c>
      <c r="I139" s="20">
        <v>1.9</v>
      </c>
      <c r="J139" s="20">
        <v>2.5</v>
      </c>
      <c r="K139" s="20">
        <v>2.2000000000000002</v>
      </c>
      <c r="L139" s="162">
        <v>1.1000000000000001</v>
      </c>
      <c r="M139" s="20">
        <v>1.4</v>
      </c>
      <c r="N139" s="20">
        <v>0.7</v>
      </c>
      <c r="O139" s="20">
        <v>0.6</v>
      </c>
      <c r="P139" s="20">
        <v>0.4</v>
      </c>
      <c r="Q139" s="162">
        <v>0.4</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20">
        <v>4.5999999999999996</v>
      </c>
      <c r="C140" s="20">
        <v>4.9000000000000004</v>
      </c>
      <c r="D140" s="20">
        <v>3.8</v>
      </c>
      <c r="E140" s="20">
        <v>8.6</v>
      </c>
      <c r="F140" s="20">
        <v>3.2</v>
      </c>
      <c r="G140" s="20">
        <v>3.8</v>
      </c>
      <c r="H140" s="20">
        <v>4.7</v>
      </c>
      <c r="I140" s="20">
        <v>5.7</v>
      </c>
      <c r="J140" s="20">
        <v>4.0999999999999996</v>
      </c>
      <c r="K140" s="20">
        <v>4</v>
      </c>
      <c r="L140" s="162">
        <v>2.4</v>
      </c>
      <c r="M140" s="20">
        <v>5.6</v>
      </c>
      <c r="N140" s="20">
        <v>4.4000000000000004</v>
      </c>
      <c r="O140" s="20">
        <v>2.2000000000000002</v>
      </c>
      <c r="P140" s="20">
        <v>2</v>
      </c>
      <c r="Q140" s="162">
        <v>1.9</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20">
        <v>4.0999999999999996</v>
      </c>
      <c r="C141" s="20">
        <v>10</v>
      </c>
      <c r="D141" s="20">
        <v>6.8</v>
      </c>
      <c r="E141" s="20">
        <v>7.6</v>
      </c>
      <c r="F141" s="20">
        <v>4.0999999999999996</v>
      </c>
      <c r="G141" s="20">
        <v>5.6</v>
      </c>
      <c r="H141" s="20">
        <v>5.7</v>
      </c>
      <c r="I141" s="20">
        <v>7.8</v>
      </c>
      <c r="J141" s="20">
        <v>5.8</v>
      </c>
      <c r="K141" s="20">
        <v>5.2</v>
      </c>
      <c r="L141" s="162">
        <v>2.6</v>
      </c>
      <c r="M141" s="20">
        <v>5</v>
      </c>
      <c r="N141" s="20">
        <v>4.7</v>
      </c>
      <c r="O141" s="20">
        <v>3.2</v>
      </c>
      <c r="P141" s="20">
        <v>2.6</v>
      </c>
      <c r="Q141" s="162">
        <v>2.2999999999999998</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20">
        <v>6.9</v>
      </c>
      <c r="C142" s="20">
        <v>20.8</v>
      </c>
      <c r="D142" s="20">
        <v>6.1</v>
      </c>
      <c r="E142" s="20">
        <v>17.100000000000001</v>
      </c>
      <c r="F142" s="20">
        <v>15.1</v>
      </c>
      <c r="G142" s="20">
        <v>10.8</v>
      </c>
      <c r="H142" s="20">
        <v>3.4</v>
      </c>
      <c r="I142" s="20">
        <v>13.5</v>
      </c>
      <c r="J142" s="20">
        <v>17.7</v>
      </c>
      <c r="K142" s="20">
        <v>14.5</v>
      </c>
      <c r="L142" s="162">
        <v>11.7</v>
      </c>
      <c r="M142" s="20">
        <v>19.7</v>
      </c>
      <c r="N142" s="20">
        <v>10.6</v>
      </c>
      <c r="O142" s="20">
        <v>3.5</v>
      </c>
      <c r="P142" s="20">
        <v>4.9000000000000004</v>
      </c>
      <c r="Q142" s="162">
        <v>4.4000000000000004</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L143" s="163"/>
      <c r="Q143" s="163"/>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20">
        <v>1.2</v>
      </c>
      <c r="C144" s="20">
        <v>2</v>
      </c>
      <c r="D144" s="20">
        <v>2.2000000000000002</v>
      </c>
      <c r="E144" s="20">
        <v>2.1</v>
      </c>
      <c r="F144" s="20">
        <v>2</v>
      </c>
      <c r="G144" s="20">
        <v>1.6</v>
      </c>
      <c r="H144" s="20">
        <v>2.2000000000000002</v>
      </c>
      <c r="I144" s="20">
        <v>2.2999999999999998</v>
      </c>
      <c r="J144" s="20">
        <v>2.2999999999999998</v>
      </c>
      <c r="K144" s="20">
        <v>2</v>
      </c>
      <c r="L144" s="162">
        <v>1.4</v>
      </c>
      <c r="M144" s="20">
        <v>1.8</v>
      </c>
      <c r="N144" s="20">
        <v>1.5</v>
      </c>
      <c r="O144" s="20">
        <v>0.9</v>
      </c>
      <c r="P144" s="20">
        <v>0.8</v>
      </c>
      <c r="Q144" s="162">
        <v>0.7</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20">
        <v>1.6</v>
      </c>
      <c r="C145" s="20">
        <v>2.4</v>
      </c>
      <c r="D145" s="20">
        <v>2.4</v>
      </c>
      <c r="E145" s="20">
        <v>2.2999999999999998</v>
      </c>
      <c r="F145" s="20">
        <v>2.9</v>
      </c>
      <c r="G145" s="20">
        <v>2.1</v>
      </c>
      <c r="H145" s="20">
        <v>2</v>
      </c>
      <c r="I145" s="20">
        <v>1.9</v>
      </c>
      <c r="J145" s="20">
        <v>2.2999999999999998</v>
      </c>
      <c r="K145" s="20">
        <v>2</v>
      </c>
      <c r="L145" s="162">
        <v>1</v>
      </c>
      <c r="M145" s="20">
        <v>2.2000000000000002</v>
      </c>
      <c r="N145" s="20">
        <v>1.6</v>
      </c>
      <c r="O145" s="20">
        <v>0.8</v>
      </c>
      <c r="P145" s="20">
        <v>0.7</v>
      </c>
      <c r="Q145" s="162">
        <v>0.7</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40" t="s">
        <v>14</v>
      </c>
      <c r="B146" s="142">
        <v>1</v>
      </c>
      <c r="C146" s="142">
        <v>1.5</v>
      </c>
      <c r="D146" s="142">
        <v>1.4</v>
      </c>
      <c r="E146" s="142">
        <v>1.7</v>
      </c>
      <c r="F146" s="142">
        <v>1.8</v>
      </c>
      <c r="G146" s="142">
        <v>1.1000000000000001</v>
      </c>
      <c r="H146" s="142">
        <v>1.4</v>
      </c>
      <c r="I146" s="142">
        <v>1.7</v>
      </c>
      <c r="J146" s="142">
        <v>1.6</v>
      </c>
      <c r="K146" s="142">
        <v>1.4</v>
      </c>
      <c r="L146" s="160">
        <v>0.9</v>
      </c>
      <c r="M146" s="142">
        <v>1.3</v>
      </c>
      <c r="N146" s="142">
        <v>1</v>
      </c>
      <c r="O146" s="142">
        <v>0.6</v>
      </c>
      <c r="P146" s="142">
        <v>0.5</v>
      </c>
      <c r="Q146" s="161">
        <v>0.5</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8"/>
      <c r="C147" s="138"/>
      <c r="D147" s="138"/>
      <c r="E147" s="138"/>
      <c r="F147" s="138"/>
      <c r="G147" s="138"/>
      <c r="H147" s="138"/>
      <c r="I147" s="138"/>
      <c r="J147" s="138"/>
      <c r="K147" s="138"/>
      <c r="L147" s="147"/>
      <c r="M147" s="138"/>
      <c r="N147" s="138"/>
      <c r="O147" s="138"/>
      <c r="P147" s="138"/>
      <c r="Q147" s="157"/>
      <c r="R147" s="139"/>
      <c r="S147" s="42"/>
    </row>
    <row r="148" spans="1:47">
      <c r="R148" s="49"/>
    </row>
    <row r="149" spans="1:47">
      <c r="A149" s="129" t="s">
        <v>69</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E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05" customFormat="1" ht="68.099999999999994" customHeight="1">
      <c r="A1" s="204" t="s">
        <v>0</v>
      </c>
      <c r="B1" s="204"/>
      <c r="C1" s="204"/>
      <c r="D1" s="204"/>
      <c r="E1" s="204"/>
      <c r="F1" s="204"/>
      <c r="G1" s="204"/>
      <c r="H1" s="204"/>
      <c r="I1" s="204"/>
      <c r="J1" s="204"/>
      <c r="K1" s="204"/>
      <c r="L1" s="204"/>
      <c r="M1" s="204"/>
      <c r="N1" s="204"/>
    </row>
    <row r="2" spans="1:47" ht="15.75">
      <c r="A2" s="17" t="s">
        <v>68</v>
      </c>
    </row>
    <row r="3" spans="1:47">
      <c r="A3" s="91" t="s">
        <v>74</v>
      </c>
    </row>
    <row r="4" spans="1:47">
      <c r="A4" s="210" t="s">
        <v>98</v>
      </c>
      <c r="B4" s="210"/>
      <c r="C4" s="210"/>
      <c r="D4" s="210"/>
      <c r="E4" s="210"/>
      <c r="F4" s="194"/>
      <c r="G4" s="194"/>
      <c r="H4" s="194"/>
      <c r="I4" s="194"/>
      <c r="J4" s="194"/>
      <c r="K4" s="194"/>
      <c r="L4" s="194"/>
      <c r="M4" s="194"/>
      <c r="N4" s="194"/>
      <c r="O4" s="194"/>
      <c r="P4" s="194"/>
      <c r="Q4" s="194"/>
    </row>
    <row r="5" spans="1:47">
      <c r="A5" s="194"/>
      <c r="B5" s="194"/>
      <c r="C5" s="194"/>
      <c r="D5" s="194"/>
      <c r="E5" s="194"/>
      <c r="F5" s="194"/>
      <c r="G5" s="194"/>
      <c r="H5" s="194"/>
      <c r="I5" s="194"/>
      <c r="J5" s="194"/>
      <c r="K5" s="194"/>
      <c r="L5" s="194"/>
      <c r="M5" s="194"/>
      <c r="N5" s="194"/>
      <c r="O5" s="194"/>
      <c r="P5" s="194"/>
    </row>
    <row r="6" spans="1:47">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47">
      <c r="A7" s="175"/>
      <c r="B7" s="206" t="s">
        <v>76</v>
      </c>
      <c r="C7" s="206"/>
      <c r="D7" s="206"/>
      <c r="E7" s="206"/>
      <c r="F7" s="206"/>
      <c r="G7" s="206"/>
      <c r="H7" s="206"/>
      <c r="I7" s="206"/>
      <c r="J7" s="206"/>
      <c r="K7" s="206"/>
      <c r="L7" s="206"/>
      <c r="M7" s="206"/>
      <c r="N7" s="206"/>
      <c r="O7" s="206"/>
      <c r="P7" s="206"/>
      <c r="Q7" s="206"/>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5">
        <v>428.3</v>
      </c>
      <c r="C10" s="85">
        <v>414.4</v>
      </c>
      <c r="D10" s="85">
        <v>433</v>
      </c>
      <c r="E10" s="85">
        <v>397</v>
      </c>
      <c r="F10" s="85">
        <v>359.7</v>
      </c>
      <c r="G10" s="85">
        <v>331.2</v>
      </c>
      <c r="H10" s="85">
        <v>323.60000000000002</v>
      </c>
      <c r="I10" s="85">
        <v>301.3</v>
      </c>
      <c r="J10" s="85">
        <v>257.60000000000002</v>
      </c>
      <c r="K10" s="85">
        <v>148.19999999999999</v>
      </c>
      <c r="L10" s="84">
        <v>79.2</v>
      </c>
      <c r="M10" s="85">
        <v>572.4</v>
      </c>
      <c r="N10" s="85">
        <v>842.9</v>
      </c>
      <c r="O10" s="85">
        <v>2547.3000000000002</v>
      </c>
      <c r="P10" s="85">
        <v>3388.3</v>
      </c>
      <c r="Q10" s="84">
        <v>3465.2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5">
        <v>340.8</v>
      </c>
      <c r="C11" s="85">
        <v>367.9</v>
      </c>
      <c r="D11" s="85">
        <v>376.8</v>
      </c>
      <c r="E11" s="85">
        <v>334.3</v>
      </c>
      <c r="F11" s="85">
        <v>290.7</v>
      </c>
      <c r="G11" s="85">
        <v>268.10000000000002</v>
      </c>
      <c r="H11" s="85">
        <v>260.8</v>
      </c>
      <c r="I11" s="85">
        <v>225.5</v>
      </c>
      <c r="J11" s="85">
        <v>193.1</v>
      </c>
      <c r="K11" s="85">
        <v>118.5</v>
      </c>
      <c r="L11" s="84">
        <v>57</v>
      </c>
      <c r="M11" s="85">
        <v>501.1</v>
      </c>
      <c r="N11" s="85">
        <v>712.2</v>
      </c>
      <c r="O11" s="85">
        <v>2066</v>
      </c>
      <c r="P11" s="85">
        <v>2774.8</v>
      </c>
      <c r="Q11" s="84">
        <v>2832.4</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5">
        <v>249.9</v>
      </c>
      <c r="C12" s="85">
        <v>230.9</v>
      </c>
      <c r="D12" s="85">
        <v>239.5</v>
      </c>
      <c r="E12" s="85">
        <v>219.2</v>
      </c>
      <c r="F12" s="85">
        <v>212.4</v>
      </c>
      <c r="G12" s="85">
        <v>214</v>
      </c>
      <c r="H12" s="85">
        <v>227.6</v>
      </c>
      <c r="I12" s="85">
        <v>189.9</v>
      </c>
      <c r="J12" s="85">
        <v>152.4</v>
      </c>
      <c r="K12" s="85">
        <v>94.6</v>
      </c>
      <c r="L12" s="84">
        <v>47.2</v>
      </c>
      <c r="M12" s="85">
        <v>318</v>
      </c>
      <c r="N12" s="85">
        <v>480.8</v>
      </c>
      <c r="O12" s="85">
        <v>1552.5</v>
      </c>
      <c r="P12" s="85">
        <v>2033.3</v>
      </c>
      <c r="Q12" s="84">
        <v>2080</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5">
        <v>92.4</v>
      </c>
      <c r="C13" s="85">
        <v>89.8</v>
      </c>
      <c r="D13" s="85">
        <v>69</v>
      </c>
      <c r="E13" s="85">
        <v>75.2</v>
      </c>
      <c r="F13" s="85">
        <v>69</v>
      </c>
      <c r="G13" s="85">
        <v>65</v>
      </c>
      <c r="H13" s="85">
        <v>68.599999999999994</v>
      </c>
      <c r="I13" s="85">
        <v>66.3</v>
      </c>
      <c r="J13" s="85">
        <v>61.9</v>
      </c>
      <c r="K13" s="85">
        <v>38.700000000000003</v>
      </c>
      <c r="L13" s="84">
        <v>12.6</v>
      </c>
      <c r="M13" s="85">
        <v>121</v>
      </c>
      <c r="N13" s="85">
        <v>183</v>
      </c>
      <c r="O13" s="85">
        <v>515</v>
      </c>
      <c r="P13" s="85">
        <v>697.4</v>
      </c>
      <c r="Q13" s="84">
        <v>710.6</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5">
        <v>134.80000000000001</v>
      </c>
      <c r="C14" s="85">
        <v>117.5</v>
      </c>
      <c r="D14" s="85">
        <v>138</v>
      </c>
      <c r="E14" s="85">
        <v>139.5</v>
      </c>
      <c r="F14" s="85">
        <v>117.2</v>
      </c>
      <c r="G14" s="85">
        <v>108.8</v>
      </c>
      <c r="H14" s="85">
        <v>122.3</v>
      </c>
      <c r="I14" s="85">
        <v>100.9</v>
      </c>
      <c r="J14" s="85">
        <v>83.5</v>
      </c>
      <c r="K14" s="85">
        <v>46.8</v>
      </c>
      <c r="L14" s="84">
        <v>22.5</v>
      </c>
      <c r="M14" s="85">
        <v>162.6</v>
      </c>
      <c r="N14" s="85">
        <v>251.5</v>
      </c>
      <c r="O14" s="85">
        <v>858.3</v>
      </c>
      <c r="P14" s="85">
        <v>1111</v>
      </c>
      <c r="Q14" s="84">
        <v>1134.8</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5">
        <v>27.9</v>
      </c>
      <c r="C15" s="85">
        <v>20.100000000000001</v>
      </c>
      <c r="D15" s="85">
        <v>21.1</v>
      </c>
      <c r="E15" s="85">
        <v>19.2</v>
      </c>
      <c r="F15" s="85">
        <v>17.8</v>
      </c>
      <c r="G15" s="85">
        <v>18</v>
      </c>
      <c r="H15" s="85">
        <v>22.2</v>
      </c>
      <c r="I15" s="85">
        <v>20.399999999999999</v>
      </c>
      <c r="J15" s="85">
        <v>17.8</v>
      </c>
      <c r="K15" s="85">
        <v>12.4</v>
      </c>
      <c r="L15" s="84">
        <v>5.8</v>
      </c>
      <c r="M15" s="85">
        <v>29.4</v>
      </c>
      <c r="N15" s="85">
        <v>48.3</v>
      </c>
      <c r="O15" s="85">
        <v>148</v>
      </c>
      <c r="P15" s="85">
        <v>196.2</v>
      </c>
      <c r="Q15" s="84">
        <v>202.2</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5">
        <v>11.7</v>
      </c>
      <c r="C16" s="85">
        <v>9.6</v>
      </c>
      <c r="D16" s="85">
        <v>16.899999999999999</v>
      </c>
      <c r="E16" s="85">
        <v>17.100000000000001</v>
      </c>
      <c r="F16" s="85">
        <v>14</v>
      </c>
      <c r="G16" s="85">
        <v>13</v>
      </c>
      <c r="H16" s="85">
        <v>11.9</v>
      </c>
      <c r="I16" s="85">
        <v>10.8</v>
      </c>
      <c r="J16" s="85">
        <v>9.6999999999999993</v>
      </c>
      <c r="K16" s="85">
        <v>6.8</v>
      </c>
      <c r="L16" s="84">
        <v>3.5</v>
      </c>
      <c r="M16" s="85">
        <v>13</v>
      </c>
      <c r="N16" s="85">
        <v>20.6</v>
      </c>
      <c r="O16" s="85">
        <v>99.5</v>
      </c>
      <c r="P16" s="85">
        <v>120.4</v>
      </c>
      <c r="Q16" s="84">
        <v>123.8</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5">
        <v>22.9</v>
      </c>
      <c r="C17" s="85">
        <v>30</v>
      </c>
      <c r="D17" s="85">
        <v>28.7</v>
      </c>
      <c r="E17" s="85">
        <v>27.1</v>
      </c>
      <c r="F17" s="85">
        <v>24.5</v>
      </c>
      <c r="G17" s="85">
        <v>19.899999999999999</v>
      </c>
      <c r="H17" s="85">
        <v>20.2</v>
      </c>
      <c r="I17" s="85">
        <v>18.399999999999999</v>
      </c>
      <c r="J17" s="85">
        <v>15.9</v>
      </c>
      <c r="K17" s="85">
        <v>8.4</v>
      </c>
      <c r="L17" s="84">
        <v>0.9</v>
      </c>
      <c r="M17" s="85">
        <v>39.700000000000003</v>
      </c>
      <c r="N17" s="85">
        <v>53.2</v>
      </c>
      <c r="O17" s="85">
        <v>162</v>
      </c>
      <c r="P17" s="85">
        <v>215.2</v>
      </c>
      <c r="Q17" s="84">
        <v>215.7</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85"/>
      <c r="C18" s="85"/>
      <c r="D18" s="85"/>
      <c r="E18" s="85"/>
      <c r="F18" s="85"/>
      <c r="G18" s="85"/>
      <c r="H18" s="85"/>
      <c r="I18" s="85"/>
      <c r="J18" s="85"/>
      <c r="K18" s="85"/>
      <c r="L18" s="163"/>
      <c r="M18" s="85"/>
      <c r="N18" s="85"/>
      <c r="O18" s="85"/>
      <c r="P18" s="85"/>
      <c r="Q18" s="163"/>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85">
        <v>952.3</v>
      </c>
      <c r="C19" s="85">
        <v>1063.8</v>
      </c>
      <c r="D19" s="85">
        <v>1050.9000000000001</v>
      </c>
      <c r="E19" s="85">
        <v>968.9</v>
      </c>
      <c r="F19" s="85">
        <v>855.4</v>
      </c>
      <c r="G19" s="85">
        <v>783.9</v>
      </c>
      <c r="H19" s="85">
        <v>770</v>
      </c>
      <c r="I19" s="85">
        <v>665.4</v>
      </c>
      <c r="J19" s="85">
        <v>550.20000000000005</v>
      </c>
      <c r="K19" s="85">
        <v>314.7</v>
      </c>
      <c r="L19" s="84">
        <v>146.5</v>
      </c>
      <c r="M19" s="85">
        <v>1434.5</v>
      </c>
      <c r="N19" s="85">
        <v>2018.6</v>
      </c>
      <c r="O19" s="85">
        <v>5963.5</v>
      </c>
      <c r="P19" s="85">
        <v>7983</v>
      </c>
      <c r="Q19" s="84">
        <v>8130</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85">
        <v>232.5</v>
      </c>
      <c r="C20" s="85">
        <v>139.5</v>
      </c>
      <c r="D20" s="85">
        <v>162.1</v>
      </c>
      <c r="E20" s="85">
        <v>153.19999999999999</v>
      </c>
      <c r="F20" s="85">
        <v>149.30000000000001</v>
      </c>
      <c r="G20" s="85">
        <v>146.80000000000001</v>
      </c>
      <c r="H20" s="85">
        <v>168.7</v>
      </c>
      <c r="I20" s="85">
        <v>159.5</v>
      </c>
      <c r="J20" s="85">
        <v>151.30000000000001</v>
      </c>
      <c r="K20" s="85">
        <v>98.1</v>
      </c>
      <c r="L20" s="84">
        <v>41.4</v>
      </c>
      <c r="M20" s="85">
        <v>209.8</v>
      </c>
      <c r="N20" s="85">
        <v>371.5</v>
      </c>
      <c r="O20" s="85">
        <v>1189.4000000000001</v>
      </c>
      <c r="P20" s="85">
        <v>1562.1</v>
      </c>
      <c r="Q20" s="84">
        <v>1603</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85">
        <v>111.5</v>
      </c>
      <c r="C21" s="85">
        <v>68.7</v>
      </c>
      <c r="D21" s="85">
        <v>90.9</v>
      </c>
      <c r="E21" s="85">
        <v>83.3</v>
      </c>
      <c r="F21" s="85">
        <v>75.2</v>
      </c>
      <c r="G21" s="85">
        <v>84.5</v>
      </c>
      <c r="H21" s="85">
        <v>97.4</v>
      </c>
      <c r="I21" s="85">
        <v>88.5</v>
      </c>
      <c r="J21" s="85">
        <v>73.2</v>
      </c>
      <c r="K21" s="85">
        <v>52.1</v>
      </c>
      <c r="L21" s="84">
        <v>31.2</v>
      </c>
      <c r="M21" s="85">
        <v>99.9</v>
      </c>
      <c r="N21" s="85">
        <v>179.5</v>
      </c>
      <c r="O21" s="85">
        <v>645.4</v>
      </c>
      <c r="P21" s="85">
        <v>824.2</v>
      </c>
      <c r="Q21" s="84">
        <v>856.6</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85">
        <v>11.6</v>
      </c>
      <c r="C22" s="85">
        <v>9.4</v>
      </c>
      <c r="D22" s="85">
        <v>20.3</v>
      </c>
      <c r="E22" s="85">
        <v>25.3</v>
      </c>
      <c r="F22" s="85">
        <v>22.9</v>
      </c>
      <c r="G22" s="85">
        <v>15.6</v>
      </c>
      <c r="H22" s="85">
        <v>17.2</v>
      </c>
      <c r="I22" s="85">
        <v>19.5</v>
      </c>
      <c r="J22" s="85">
        <v>19.7</v>
      </c>
      <c r="K22" s="85">
        <v>12.1</v>
      </c>
      <c r="L22" s="84">
        <v>9.1999999999999993</v>
      </c>
      <c r="M22" s="85">
        <v>11.8</v>
      </c>
      <c r="N22" s="85">
        <v>21.1</v>
      </c>
      <c r="O22" s="85">
        <v>148.1</v>
      </c>
      <c r="P22" s="85">
        <v>170.5</v>
      </c>
      <c r="Q22" s="84">
        <v>178.7</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85"/>
      <c r="C23" s="85"/>
      <c r="D23" s="85"/>
      <c r="E23" s="85"/>
      <c r="F23" s="85"/>
      <c r="G23" s="85"/>
      <c r="H23" s="85"/>
      <c r="I23" s="85"/>
      <c r="J23" s="85"/>
      <c r="K23" s="85"/>
      <c r="L23" s="163"/>
      <c r="M23" s="85"/>
      <c r="N23" s="85"/>
      <c r="O23" s="85"/>
      <c r="P23" s="85"/>
      <c r="Q23" s="163"/>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85">
        <v>664.6</v>
      </c>
      <c r="C24" s="85">
        <v>686.1</v>
      </c>
      <c r="D24" s="85">
        <v>753.6</v>
      </c>
      <c r="E24" s="85">
        <v>768</v>
      </c>
      <c r="F24" s="85">
        <v>717.4</v>
      </c>
      <c r="G24" s="85">
        <v>649.20000000000005</v>
      </c>
      <c r="H24" s="85">
        <v>628.79999999999995</v>
      </c>
      <c r="I24" s="85">
        <v>558.6</v>
      </c>
      <c r="J24" s="85">
        <v>501.2</v>
      </c>
      <c r="K24" s="85">
        <v>310.10000000000002</v>
      </c>
      <c r="L24" s="84">
        <v>159.69999999999999</v>
      </c>
      <c r="M24" s="85">
        <v>930.5</v>
      </c>
      <c r="N24" s="85">
        <v>1351.1</v>
      </c>
      <c r="O24" s="85">
        <v>4885.7</v>
      </c>
      <c r="P24" s="85">
        <v>6233.6</v>
      </c>
      <c r="Q24" s="84">
        <v>6395.5</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85">
        <v>644.20000000000005</v>
      </c>
      <c r="C25" s="85">
        <v>595</v>
      </c>
      <c r="D25" s="85">
        <v>571.6</v>
      </c>
      <c r="E25" s="85">
        <v>463.4</v>
      </c>
      <c r="F25" s="85">
        <v>390.2</v>
      </c>
      <c r="G25" s="85">
        <v>383.9</v>
      </c>
      <c r="H25" s="85">
        <v>425.1</v>
      </c>
      <c r="I25" s="85">
        <v>374</v>
      </c>
      <c r="J25" s="85">
        <v>289</v>
      </c>
      <c r="K25" s="85">
        <v>167.8</v>
      </c>
      <c r="L25" s="84">
        <v>68.2</v>
      </c>
      <c r="M25" s="85">
        <v>827.7</v>
      </c>
      <c r="N25" s="85">
        <v>1236.5</v>
      </c>
      <c r="O25" s="85">
        <v>3063.7</v>
      </c>
      <c r="P25" s="85">
        <v>4300.7</v>
      </c>
      <c r="Q25" s="84">
        <v>4372</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89">
        <v>1308.3</v>
      </c>
      <c r="C26" s="89">
        <v>1281.0999999999999</v>
      </c>
      <c r="D26" s="89">
        <v>1323.7</v>
      </c>
      <c r="E26" s="89">
        <v>1229.0999999999999</v>
      </c>
      <c r="F26" s="89">
        <v>1105.4000000000001</v>
      </c>
      <c r="G26" s="89">
        <v>1031.2</v>
      </c>
      <c r="H26" s="89">
        <v>1053.4000000000001</v>
      </c>
      <c r="I26" s="89">
        <v>930.6</v>
      </c>
      <c r="J26" s="89">
        <v>793.1</v>
      </c>
      <c r="K26" s="89">
        <v>476.3</v>
      </c>
      <c r="L26" s="164">
        <v>228.7</v>
      </c>
      <c r="M26" s="89">
        <v>1757.7</v>
      </c>
      <c r="N26" s="89">
        <v>2589</v>
      </c>
      <c r="O26" s="89">
        <v>7949.8</v>
      </c>
      <c r="P26" s="89">
        <v>10538.4</v>
      </c>
      <c r="Q26" s="142">
        <v>10766.2</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7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5">
        <v>471.1</v>
      </c>
      <c r="C30" s="85">
        <v>548.29999999999995</v>
      </c>
      <c r="D30" s="85">
        <v>601.4</v>
      </c>
      <c r="E30" s="85">
        <v>591.70000000000005</v>
      </c>
      <c r="F30" s="85">
        <v>549.6</v>
      </c>
      <c r="G30" s="85">
        <v>507.5</v>
      </c>
      <c r="H30" s="85">
        <v>521.79999999999995</v>
      </c>
      <c r="I30" s="85">
        <v>480.6</v>
      </c>
      <c r="J30" s="85">
        <v>489.6</v>
      </c>
      <c r="K30" s="85">
        <v>438.3</v>
      </c>
      <c r="L30" s="84">
        <v>712.2</v>
      </c>
      <c r="M30" s="85">
        <v>740.6</v>
      </c>
      <c r="N30" s="85">
        <v>1014.9</v>
      </c>
      <c r="O30" s="85">
        <v>4174.8999999999996</v>
      </c>
      <c r="P30" s="85">
        <v>5190.5</v>
      </c>
      <c r="Q30" s="84">
        <v>5903.2</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5">
        <v>372.6</v>
      </c>
      <c r="C31" s="85">
        <v>471.4</v>
      </c>
      <c r="D31" s="85">
        <v>511.3</v>
      </c>
      <c r="E31" s="85">
        <v>503.9</v>
      </c>
      <c r="F31" s="85">
        <v>455</v>
      </c>
      <c r="G31" s="85">
        <v>412.5</v>
      </c>
      <c r="H31" s="85">
        <v>426.2</v>
      </c>
      <c r="I31" s="85">
        <v>384.2</v>
      </c>
      <c r="J31" s="85">
        <v>380</v>
      </c>
      <c r="K31" s="85">
        <v>334.7</v>
      </c>
      <c r="L31" s="84">
        <v>542.6</v>
      </c>
      <c r="M31" s="85">
        <v>630.20000000000005</v>
      </c>
      <c r="N31" s="85">
        <v>844.1</v>
      </c>
      <c r="O31" s="85">
        <v>3402.8</v>
      </c>
      <c r="P31" s="85">
        <v>4248</v>
      </c>
      <c r="Q31" s="84">
        <v>4790</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5">
        <v>308</v>
      </c>
      <c r="C32" s="85">
        <v>334.7</v>
      </c>
      <c r="D32" s="85">
        <v>355.5</v>
      </c>
      <c r="E32" s="85">
        <v>347.4</v>
      </c>
      <c r="F32" s="85">
        <v>328.5</v>
      </c>
      <c r="G32" s="85">
        <v>320.8</v>
      </c>
      <c r="H32" s="85">
        <v>340</v>
      </c>
      <c r="I32" s="85">
        <v>309.8</v>
      </c>
      <c r="J32" s="85">
        <v>308.2</v>
      </c>
      <c r="K32" s="85">
        <v>265.8</v>
      </c>
      <c r="L32" s="84">
        <v>445.3</v>
      </c>
      <c r="M32" s="85">
        <v>464.7</v>
      </c>
      <c r="N32" s="85">
        <v>642.70000000000005</v>
      </c>
      <c r="O32" s="85">
        <v>2574.4</v>
      </c>
      <c r="P32" s="85">
        <v>3216.1</v>
      </c>
      <c r="Q32" s="84">
        <v>3661</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5">
        <v>103.1</v>
      </c>
      <c r="C33" s="85">
        <v>113.3</v>
      </c>
      <c r="D33" s="85">
        <v>114</v>
      </c>
      <c r="E33" s="85">
        <v>115.6</v>
      </c>
      <c r="F33" s="85">
        <v>109.5</v>
      </c>
      <c r="G33" s="85">
        <v>104.2</v>
      </c>
      <c r="H33" s="85">
        <v>115.4</v>
      </c>
      <c r="I33" s="85">
        <v>110.5</v>
      </c>
      <c r="J33" s="85">
        <v>111</v>
      </c>
      <c r="K33" s="85">
        <v>106.8</v>
      </c>
      <c r="L33" s="84">
        <v>173.3</v>
      </c>
      <c r="M33" s="85">
        <v>157</v>
      </c>
      <c r="N33" s="85">
        <v>216.2</v>
      </c>
      <c r="O33" s="85">
        <v>885.2</v>
      </c>
      <c r="P33" s="85">
        <v>1102</v>
      </c>
      <c r="Q33" s="84">
        <v>1276.0999999999999</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5">
        <v>155.19999999999999</v>
      </c>
      <c r="C34" s="85">
        <v>168.2</v>
      </c>
      <c r="D34" s="85">
        <v>190.9</v>
      </c>
      <c r="E34" s="85">
        <v>203.6</v>
      </c>
      <c r="F34" s="85">
        <v>185.2</v>
      </c>
      <c r="G34" s="85">
        <v>170.3</v>
      </c>
      <c r="H34" s="85">
        <v>178.2</v>
      </c>
      <c r="I34" s="85">
        <v>163.19999999999999</v>
      </c>
      <c r="J34" s="85">
        <v>157.4</v>
      </c>
      <c r="K34" s="85">
        <v>137.4</v>
      </c>
      <c r="L34" s="84">
        <v>216.2</v>
      </c>
      <c r="M34" s="85">
        <v>230.5</v>
      </c>
      <c r="N34" s="85">
        <v>323</v>
      </c>
      <c r="O34" s="85">
        <v>1386.1</v>
      </c>
      <c r="P34" s="85">
        <v>1707.5</v>
      </c>
      <c r="Q34" s="84">
        <v>1921.6</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5">
        <v>31.3</v>
      </c>
      <c r="C35" s="85">
        <v>32.299999999999997</v>
      </c>
      <c r="D35" s="85">
        <v>32.299999999999997</v>
      </c>
      <c r="E35" s="85">
        <v>31.5</v>
      </c>
      <c r="F35" s="85">
        <v>29.7</v>
      </c>
      <c r="G35" s="85">
        <v>30.1</v>
      </c>
      <c r="H35" s="85">
        <v>35.299999999999997</v>
      </c>
      <c r="I35" s="85">
        <v>33.700000000000003</v>
      </c>
      <c r="J35" s="85">
        <v>38</v>
      </c>
      <c r="K35" s="85">
        <v>35.9</v>
      </c>
      <c r="L35" s="84">
        <v>59.9</v>
      </c>
      <c r="M35" s="85">
        <v>44</v>
      </c>
      <c r="N35" s="85">
        <v>63.4</v>
      </c>
      <c r="O35" s="85">
        <v>266.10000000000002</v>
      </c>
      <c r="P35" s="85">
        <v>329.4</v>
      </c>
      <c r="Q35" s="84">
        <v>388.6</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5">
        <v>13.5</v>
      </c>
      <c r="C36" s="85">
        <v>13.9</v>
      </c>
      <c r="D36" s="85">
        <v>21.6</v>
      </c>
      <c r="E36" s="85">
        <v>22.4</v>
      </c>
      <c r="F36" s="85">
        <v>17.899999999999999</v>
      </c>
      <c r="G36" s="85">
        <v>15.5</v>
      </c>
      <c r="H36" s="85">
        <v>15.9</v>
      </c>
      <c r="I36" s="85">
        <v>14.6</v>
      </c>
      <c r="J36" s="85">
        <v>13.8</v>
      </c>
      <c r="K36" s="85">
        <v>11.1</v>
      </c>
      <c r="L36" s="84">
        <v>12.1</v>
      </c>
      <c r="M36" s="85">
        <v>19</v>
      </c>
      <c r="N36" s="85">
        <v>26.9</v>
      </c>
      <c r="O36" s="85">
        <v>132</v>
      </c>
      <c r="P36" s="85">
        <v>159.4</v>
      </c>
      <c r="Q36" s="84">
        <v>171.7</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5">
        <v>24</v>
      </c>
      <c r="C37" s="85">
        <v>33.700000000000003</v>
      </c>
      <c r="D37" s="85">
        <v>34.700000000000003</v>
      </c>
      <c r="E37" s="85">
        <v>34.700000000000003</v>
      </c>
      <c r="F37" s="85">
        <v>32.4</v>
      </c>
      <c r="G37" s="85">
        <v>28</v>
      </c>
      <c r="H37" s="85">
        <v>27.4</v>
      </c>
      <c r="I37" s="85">
        <v>24.1</v>
      </c>
      <c r="J37" s="85">
        <v>22.9</v>
      </c>
      <c r="K37" s="85">
        <v>19.3</v>
      </c>
      <c r="L37" s="84">
        <v>31</v>
      </c>
      <c r="M37" s="85">
        <v>44.7</v>
      </c>
      <c r="N37" s="85">
        <v>57.7</v>
      </c>
      <c r="O37" s="85">
        <v>221.9</v>
      </c>
      <c r="P37" s="85">
        <v>280.3</v>
      </c>
      <c r="Q37" s="84">
        <v>311.7</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85"/>
      <c r="C38" s="85"/>
      <c r="D38" s="85"/>
      <c r="E38" s="85"/>
      <c r="F38" s="85"/>
      <c r="G38" s="85"/>
      <c r="H38" s="85"/>
      <c r="I38" s="85"/>
      <c r="J38" s="85"/>
      <c r="K38" s="85"/>
      <c r="L38" s="163"/>
      <c r="M38" s="85"/>
      <c r="N38" s="85"/>
      <c r="O38" s="85"/>
      <c r="P38" s="85"/>
      <c r="Q38" s="163"/>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85">
        <v>1059.7</v>
      </c>
      <c r="C39" s="85">
        <v>1365.9</v>
      </c>
      <c r="D39" s="85">
        <v>1444.4</v>
      </c>
      <c r="E39" s="85">
        <v>1430.4</v>
      </c>
      <c r="F39" s="85">
        <v>1296.5999999999999</v>
      </c>
      <c r="G39" s="85">
        <v>1192.5999999999999</v>
      </c>
      <c r="H39" s="85">
        <v>1198.4000000000001</v>
      </c>
      <c r="I39" s="85">
        <v>1074.3</v>
      </c>
      <c r="J39" s="85">
        <v>1028</v>
      </c>
      <c r="K39" s="85">
        <v>884.3</v>
      </c>
      <c r="L39" s="84">
        <v>1424.7</v>
      </c>
      <c r="M39" s="85">
        <v>1826.1</v>
      </c>
      <c r="N39" s="85">
        <v>2427.1</v>
      </c>
      <c r="O39" s="85">
        <v>9547.2999999999993</v>
      </c>
      <c r="P39" s="85">
        <v>11974</v>
      </c>
      <c r="Q39" s="84">
        <v>13400.6</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85">
        <v>274.5</v>
      </c>
      <c r="C40" s="85">
        <v>214.1</v>
      </c>
      <c r="D40" s="85">
        <v>252.5</v>
      </c>
      <c r="E40" s="85">
        <v>244</v>
      </c>
      <c r="F40" s="85">
        <v>244.8</v>
      </c>
      <c r="G40" s="85">
        <v>235.5</v>
      </c>
      <c r="H40" s="85">
        <v>276.7</v>
      </c>
      <c r="I40" s="85">
        <v>263</v>
      </c>
      <c r="J40" s="85">
        <v>296</v>
      </c>
      <c r="K40" s="85">
        <v>285.89999999999998</v>
      </c>
      <c r="L40" s="84">
        <v>476.1</v>
      </c>
      <c r="M40" s="85">
        <v>319.89999999999998</v>
      </c>
      <c r="N40" s="85">
        <v>489.9</v>
      </c>
      <c r="O40" s="85">
        <v>2098.9</v>
      </c>
      <c r="P40" s="85">
        <v>2588.6999999999998</v>
      </c>
      <c r="Q40" s="84">
        <v>3066.4</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85">
        <v>128.30000000000001</v>
      </c>
      <c r="C41" s="85">
        <v>120.4</v>
      </c>
      <c r="D41" s="85">
        <v>132.69999999999999</v>
      </c>
      <c r="E41" s="85">
        <v>140.19999999999999</v>
      </c>
      <c r="F41" s="85">
        <v>129.80000000000001</v>
      </c>
      <c r="G41" s="85">
        <v>134.5</v>
      </c>
      <c r="H41" s="85">
        <v>158.9</v>
      </c>
      <c r="I41" s="85">
        <v>148.6</v>
      </c>
      <c r="J41" s="85">
        <v>161</v>
      </c>
      <c r="K41" s="85">
        <v>152.19999999999999</v>
      </c>
      <c r="L41" s="84">
        <v>241.2</v>
      </c>
      <c r="M41" s="85">
        <v>166.2</v>
      </c>
      <c r="N41" s="85">
        <v>247.7</v>
      </c>
      <c r="O41" s="85">
        <v>1155.4000000000001</v>
      </c>
      <c r="P41" s="85">
        <v>1404.7</v>
      </c>
      <c r="Q41" s="84">
        <v>1645.6</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85">
        <v>14.7</v>
      </c>
      <c r="C42" s="85">
        <v>16.100000000000001</v>
      </c>
      <c r="D42" s="85">
        <v>27</v>
      </c>
      <c r="E42" s="85">
        <v>33.799999999999997</v>
      </c>
      <c r="F42" s="85">
        <v>32</v>
      </c>
      <c r="G42" s="85">
        <v>22</v>
      </c>
      <c r="H42" s="85">
        <v>23.8</v>
      </c>
      <c r="I42" s="85">
        <v>32.4</v>
      </c>
      <c r="J42" s="85">
        <v>38.4</v>
      </c>
      <c r="K42" s="85">
        <v>28</v>
      </c>
      <c r="L42" s="84">
        <v>50.8</v>
      </c>
      <c r="M42" s="85">
        <v>19.7</v>
      </c>
      <c r="N42" s="85">
        <v>29.9</v>
      </c>
      <c r="O42" s="85">
        <v>238.2</v>
      </c>
      <c r="P42" s="85">
        <v>268.8</v>
      </c>
      <c r="Q42" s="84">
        <v>317.5</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85"/>
      <c r="C43" s="85"/>
      <c r="D43" s="85"/>
      <c r="E43" s="85"/>
      <c r="F43" s="85"/>
      <c r="G43" s="85"/>
      <c r="H43" s="85"/>
      <c r="I43" s="85"/>
      <c r="J43" s="85"/>
      <c r="K43" s="85"/>
      <c r="L43" s="163"/>
      <c r="M43" s="85"/>
      <c r="N43" s="85"/>
      <c r="O43" s="85"/>
      <c r="P43" s="85"/>
      <c r="Q43" s="163"/>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85">
        <v>756.1</v>
      </c>
      <c r="C44" s="85">
        <v>870.9</v>
      </c>
      <c r="D44" s="85">
        <v>926.2</v>
      </c>
      <c r="E44" s="85">
        <v>910.1</v>
      </c>
      <c r="F44" s="85">
        <v>847</v>
      </c>
      <c r="G44" s="85">
        <v>783.2</v>
      </c>
      <c r="H44" s="85">
        <v>808.2</v>
      </c>
      <c r="I44" s="85">
        <v>741.4</v>
      </c>
      <c r="J44" s="85">
        <v>742.7</v>
      </c>
      <c r="K44" s="85">
        <v>658.1</v>
      </c>
      <c r="L44" s="84">
        <v>1073.5</v>
      </c>
      <c r="M44" s="85">
        <v>1187.8</v>
      </c>
      <c r="N44" s="85">
        <v>1628.4</v>
      </c>
      <c r="O44" s="85">
        <v>6416</v>
      </c>
      <c r="P44" s="85">
        <v>8043.1</v>
      </c>
      <c r="Q44" s="84">
        <v>9115.7000000000007</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85">
        <v>720.9</v>
      </c>
      <c r="C45" s="85">
        <v>843.7</v>
      </c>
      <c r="D45" s="85">
        <v>932.7</v>
      </c>
      <c r="E45" s="85">
        <v>938.5</v>
      </c>
      <c r="F45" s="85">
        <v>856.8</v>
      </c>
      <c r="G45" s="85">
        <v>799.7</v>
      </c>
      <c r="H45" s="85">
        <v>850.2</v>
      </c>
      <c r="I45" s="85">
        <v>776.9</v>
      </c>
      <c r="J45" s="85">
        <v>781.1</v>
      </c>
      <c r="K45" s="85">
        <v>690.8</v>
      </c>
      <c r="L45" s="84">
        <v>1118.5</v>
      </c>
      <c r="M45" s="85">
        <v>1141.8</v>
      </c>
      <c r="N45" s="85">
        <v>1566.2</v>
      </c>
      <c r="O45" s="85">
        <v>6626.7</v>
      </c>
      <c r="P45" s="85">
        <v>8192.7999999999993</v>
      </c>
      <c r="Q45" s="84">
        <v>9310.7999999999993</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89">
        <v>1476.6</v>
      </c>
      <c r="C46" s="89">
        <v>1717.1</v>
      </c>
      <c r="D46" s="89">
        <v>1857.9</v>
      </c>
      <c r="E46" s="89">
        <v>1849.1</v>
      </c>
      <c r="F46" s="89">
        <v>1703.3</v>
      </c>
      <c r="G46" s="89">
        <v>1583.4</v>
      </c>
      <c r="H46" s="89">
        <v>1657.5</v>
      </c>
      <c r="I46" s="89">
        <v>1519.1</v>
      </c>
      <c r="J46" s="89">
        <v>1523</v>
      </c>
      <c r="K46" s="89">
        <v>1347.2</v>
      </c>
      <c r="L46" s="164">
        <v>2192.8000000000002</v>
      </c>
      <c r="M46" s="89">
        <v>2331.6</v>
      </c>
      <c r="N46" s="89">
        <v>3191.8</v>
      </c>
      <c r="O46" s="89">
        <v>13042.7</v>
      </c>
      <c r="P46" s="89">
        <v>16235.4</v>
      </c>
      <c r="Q46" s="142">
        <v>18427.8</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7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85">
        <v>90.9</v>
      </c>
      <c r="C50" s="85">
        <v>75.599999999999994</v>
      </c>
      <c r="D50" s="85">
        <v>72</v>
      </c>
      <c r="E50" s="85">
        <v>67.099999999999994</v>
      </c>
      <c r="F50" s="85">
        <v>65.400000000000006</v>
      </c>
      <c r="G50" s="85">
        <v>65.3</v>
      </c>
      <c r="H50" s="85">
        <v>62</v>
      </c>
      <c r="I50" s="85">
        <v>62.7</v>
      </c>
      <c r="J50" s="85">
        <v>52.6</v>
      </c>
      <c r="K50" s="85">
        <v>33.799999999999997</v>
      </c>
      <c r="L50" s="84">
        <v>11.1</v>
      </c>
      <c r="M50" s="85">
        <v>77.3</v>
      </c>
      <c r="N50" s="85">
        <v>83.1</v>
      </c>
      <c r="O50" s="85">
        <v>61</v>
      </c>
      <c r="P50" s="85">
        <v>65.3</v>
      </c>
      <c r="Q50" s="84">
        <v>58.7</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85">
        <v>91.5</v>
      </c>
      <c r="C51" s="85">
        <v>78</v>
      </c>
      <c r="D51" s="85">
        <v>73.7</v>
      </c>
      <c r="E51" s="85">
        <v>66.3</v>
      </c>
      <c r="F51" s="85">
        <v>63.9</v>
      </c>
      <c r="G51" s="85">
        <v>65</v>
      </c>
      <c r="H51" s="85">
        <v>61.2</v>
      </c>
      <c r="I51" s="85">
        <v>58.7</v>
      </c>
      <c r="J51" s="85">
        <v>50.8</v>
      </c>
      <c r="K51" s="85">
        <v>35.4</v>
      </c>
      <c r="L51" s="84">
        <v>10.5</v>
      </c>
      <c r="M51" s="85">
        <v>79.5</v>
      </c>
      <c r="N51" s="85">
        <v>84.4</v>
      </c>
      <c r="O51" s="85">
        <v>60.7</v>
      </c>
      <c r="P51" s="85">
        <v>65.3</v>
      </c>
      <c r="Q51" s="84">
        <v>59.1</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85">
        <v>81.099999999999994</v>
      </c>
      <c r="C52" s="85">
        <v>69</v>
      </c>
      <c r="D52" s="85">
        <v>67.400000000000006</v>
      </c>
      <c r="E52" s="85">
        <v>63.1</v>
      </c>
      <c r="F52" s="85">
        <v>64.7</v>
      </c>
      <c r="G52" s="85">
        <v>66.7</v>
      </c>
      <c r="H52" s="85">
        <v>66.900000000000006</v>
      </c>
      <c r="I52" s="85">
        <v>61.3</v>
      </c>
      <c r="J52" s="85">
        <v>49.4</v>
      </c>
      <c r="K52" s="85">
        <v>35.6</v>
      </c>
      <c r="L52" s="84">
        <v>10.6</v>
      </c>
      <c r="M52" s="85">
        <v>68.400000000000006</v>
      </c>
      <c r="N52" s="85">
        <v>74.8</v>
      </c>
      <c r="O52" s="85">
        <v>60.3</v>
      </c>
      <c r="P52" s="85">
        <v>63.2</v>
      </c>
      <c r="Q52" s="84">
        <v>56.8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85">
        <v>89.6</v>
      </c>
      <c r="C53" s="85">
        <v>79.3</v>
      </c>
      <c r="D53" s="85">
        <v>60.5</v>
      </c>
      <c r="E53" s="85">
        <v>65.099999999999994</v>
      </c>
      <c r="F53" s="85">
        <v>63</v>
      </c>
      <c r="G53" s="85">
        <v>62.4</v>
      </c>
      <c r="H53" s="85">
        <v>59.4</v>
      </c>
      <c r="I53" s="85">
        <v>60</v>
      </c>
      <c r="J53" s="85">
        <v>55.8</v>
      </c>
      <c r="K53" s="85">
        <v>36.200000000000003</v>
      </c>
      <c r="L53" s="84">
        <v>7.3</v>
      </c>
      <c r="M53" s="85">
        <v>77.099999999999994</v>
      </c>
      <c r="N53" s="85">
        <v>84.6</v>
      </c>
      <c r="O53" s="85">
        <v>58.2</v>
      </c>
      <c r="P53" s="85">
        <v>63.3</v>
      </c>
      <c r="Q53" s="84">
        <v>55.7</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85">
        <v>86.9</v>
      </c>
      <c r="C54" s="85">
        <v>69.900000000000006</v>
      </c>
      <c r="D54" s="85">
        <v>72.3</v>
      </c>
      <c r="E54" s="85">
        <v>68.5</v>
      </c>
      <c r="F54" s="85">
        <v>63.3</v>
      </c>
      <c r="G54" s="85">
        <v>63.9</v>
      </c>
      <c r="H54" s="85">
        <v>68.599999999999994</v>
      </c>
      <c r="I54" s="85">
        <v>61.8</v>
      </c>
      <c r="J54" s="85">
        <v>53</v>
      </c>
      <c r="K54" s="85">
        <v>34.1</v>
      </c>
      <c r="L54" s="84">
        <v>10.4</v>
      </c>
      <c r="M54" s="85">
        <v>70.5</v>
      </c>
      <c r="N54" s="85">
        <v>77.900000000000006</v>
      </c>
      <c r="O54" s="85">
        <v>61.9</v>
      </c>
      <c r="P54" s="85">
        <v>65.099999999999994</v>
      </c>
      <c r="Q54" s="84">
        <v>59.1</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85">
        <v>89.1</v>
      </c>
      <c r="C55" s="85">
        <v>62.2</v>
      </c>
      <c r="D55" s="85">
        <v>65.3</v>
      </c>
      <c r="E55" s="85">
        <v>61</v>
      </c>
      <c r="F55" s="85">
        <v>59.9</v>
      </c>
      <c r="G55" s="85">
        <v>59.8</v>
      </c>
      <c r="H55" s="85">
        <v>62.9</v>
      </c>
      <c r="I55" s="85">
        <v>60.5</v>
      </c>
      <c r="J55" s="85">
        <v>46.8</v>
      </c>
      <c r="K55" s="85">
        <v>34.5</v>
      </c>
      <c r="L55" s="84">
        <v>9.6999999999999993</v>
      </c>
      <c r="M55" s="85">
        <v>66.8</v>
      </c>
      <c r="N55" s="85">
        <v>76.2</v>
      </c>
      <c r="O55" s="85">
        <v>55.6</v>
      </c>
      <c r="P55" s="85">
        <v>59.6</v>
      </c>
      <c r="Q55" s="84">
        <v>52</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85">
        <v>86.7</v>
      </c>
      <c r="C56" s="85">
        <v>69.099999999999994</v>
      </c>
      <c r="D56" s="85">
        <v>78.2</v>
      </c>
      <c r="E56" s="85">
        <v>76.3</v>
      </c>
      <c r="F56" s="85">
        <v>78.2</v>
      </c>
      <c r="G56" s="85">
        <v>83.9</v>
      </c>
      <c r="H56" s="85">
        <v>74.8</v>
      </c>
      <c r="I56" s="85">
        <v>74</v>
      </c>
      <c r="J56" s="85">
        <v>70.3</v>
      </c>
      <c r="K56" s="85">
        <v>61.3</v>
      </c>
      <c r="L56" s="84">
        <v>28.9</v>
      </c>
      <c r="M56" s="85">
        <v>68.400000000000006</v>
      </c>
      <c r="N56" s="85">
        <v>76.599999999999994</v>
      </c>
      <c r="O56" s="85">
        <v>75.400000000000006</v>
      </c>
      <c r="P56" s="85">
        <v>75.5</v>
      </c>
      <c r="Q56" s="84">
        <v>72.099999999999994</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85">
        <v>95.4</v>
      </c>
      <c r="C57" s="85">
        <v>89</v>
      </c>
      <c r="D57" s="85">
        <v>82.7</v>
      </c>
      <c r="E57" s="85">
        <v>78.099999999999994</v>
      </c>
      <c r="F57" s="85">
        <v>75.599999999999994</v>
      </c>
      <c r="G57" s="85">
        <v>71.099999999999994</v>
      </c>
      <c r="H57" s="85">
        <v>73.7</v>
      </c>
      <c r="I57" s="85">
        <v>76.3</v>
      </c>
      <c r="J57" s="85">
        <v>69.400000000000006</v>
      </c>
      <c r="K57" s="85">
        <v>43.5</v>
      </c>
      <c r="L57" s="84">
        <v>2.9</v>
      </c>
      <c r="M57" s="85">
        <v>88.8</v>
      </c>
      <c r="N57" s="85">
        <v>92.2</v>
      </c>
      <c r="O57" s="85">
        <v>73</v>
      </c>
      <c r="P57" s="85">
        <v>76.8</v>
      </c>
      <c r="Q57" s="84">
        <v>69.2</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85"/>
      <c r="C58" s="85"/>
      <c r="D58" s="85"/>
      <c r="E58" s="85"/>
      <c r="F58" s="85"/>
      <c r="G58" s="85"/>
      <c r="H58" s="85"/>
      <c r="I58" s="85"/>
      <c r="J58" s="85"/>
      <c r="K58" s="85"/>
      <c r="L58" s="163"/>
      <c r="M58" s="85"/>
      <c r="N58" s="85"/>
      <c r="O58" s="85"/>
      <c r="P58" s="85"/>
      <c r="Q58" s="163"/>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85">
        <v>89.9</v>
      </c>
      <c r="C59" s="85">
        <v>77.900000000000006</v>
      </c>
      <c r="D59" s="85">
        <v>72.8</v>
      </c>
      <c r="E59" s="85">
        <v>67.7</v>
      </c>
      <c r="F59" s="85">
        <v>66</v>
      </c>
      <c r="G59" s="85">
        <v>65.7</v>
      </c>
      <c r="H59" s="85">
        <v>64.3</v>
      </c>
      <c r="I59" s="85">
        <v>61.9</v>
      </c>
      <c r="J59" s="85">
        <v>53.5</v>
      </c>
      <c r="K59" s="85">
        <v>35.6</v>
      </c>
      <c r="L59" s="84">
        <v>10.3</v>
      </c>
      <c r="M59" s="85">
        <v>78.599999999999994</v>
      </c>
      <c r="N59" s="85">
        <v>83.2</v>
      </c>
      <c r="O59" s="85">
        <v>62.5</v>
      </c>
      <c r="P59" s="85">
        <v>66.7</v>
      </c>
      <c r="Q59" s="84">
        <v>60.7</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85">
        <v>84.7</v>
      </c>
      <c r="C60" s="85">
        <v>65.2</v>
      </c>
      <c r="D60" s="85">
        <v>64.2</v>
      </c>
      <c r="E60" s="85">
        <v>62.8</v>
      </c>
      <c r="F60" s="85">
        <v>61</v>
      </c>
      <c r="G60" s="85">
        <v>62.3</v>
      </c>
      <c r="H60" s="85">
        <v>61</v>
      </c>
      <c r="I60" s="85">
        <v>60.6</v>
      </c>
      <c r="J60" s="85">
        <v>51.1</v>
      </c>
      <c r="K60" s="85">
        <v>34.299999999999997</v>
      </c>
      <c r="L60" s="84">
        <v>8.6999999999999993</v>
      </c>
      <c r="M60" s="85">
        <v>65.599999999999994</v>
      </c>
      <c r="N60" s="85">
        <v>75.8</v>
      </c>
      <c r="O60" s="85">
        <v>56.7</v>
      </c>
      <c r="P60" s="85">
        <v>60.3</v>
      </c>
      <c r="Q60" s="84">
        <v>52.3</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85">
        <v>86.9</v>
      </c>
      <c r="C61" s="85">
        <v>57.1</v>
      </c>
      <c r="D61" s="85">
        <v>68.5</v>
      </c>
      <c r="E61" s="85">
        <v>59.4</v>
      </c>
      <c r="F61" s="85">
        <v>57.9</v>
      </c>
      <c r="G61" s="85">
        <v>62.8</v>
      </c>
      <c r="H61" s="85">
        <v>61.3</v>
      </c>
      <c r="I61" s="85">
        <v>59.6</v>
      </c>
      <c r="J61" s="85">
        <v>45.5</v>
      </c>
      <c r="K61" s="85">
        <v>34.200000000000003</v>
      </c>
      <c r="L61" s="84">
        <v>12.9</v>
      </c>
      <c r="M61" s="85">
        <v>60.1</v>
      </c>
      <c r="N61" s="85">
        <v>72.5</v>
      </c>
      <c r="O61" s="85">
        <v>55.9</v>
      </c>
      <c r="P61" s="85">
        <v>58.7</v>
      </c>
      <c r="Q61" s="84">
        <v>52.1</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85">
        <v>78.900000000000006</v>
      </c>
      <c r="C62" s="85">
        <v>58.4</v>
      </c>
      <c r="D62" s="85">
        <v>75.2</v>
      </c>
      <c r="E62" s="85">
        <v>74.900000000000006</v>
      </c>
      <c r="F62" s="85">
        <v>71.599999999999994</v>
      </c>
      <c r="G62" s="85">
        <v>70.900000000000006</v>
      </c>
      <c r="H62" s="85">
        <v>72.3</v>
      </c>
      <c r="I62" s="85">
        <v>60.2</v>
      </c>
      <c r="J62" s="85">
        <v>51.3</v>
      </c>
      <c r="K62" s="85">
        <v>43.2</v>
      </c>
      <c r="L62" s="84">
        <v>18.100000000000001</v>
      </c>
      <c r="M62" s="85">
        <v>59.9</v>
      </c>
      <c r="N62" s="85">
        <v>70.599999999999994</v>
      </c>
      <c r="O62" s="85">
        <v>62.2</v>
      </c>
      <c r="P62" s="85">
        <v>63.4</v>
      </c>
      <c r="Q62" s="84">
        <v>56.3</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85"/>
      <c r="C63" s="85"/>
      <c r="D63" s="85"/>
      <c r="E63" s="85"/>
      <c r="F63" s="85"/>
      <c r="G63" s="85"/>
      <c r="H63" s="85"/>
      <c r="I63" s="85"/>
      <c r="J63" s="85"/>
      <c r="K63" s="85"/>
      <c r="L63" s="163"/>
      <c r="M63" s="85"/>
      <c r="N63" s="85"/>
      <c r="O63" s="85"/>
      <c r="P63" s="85"/>
      <c r="Q63" s="163"/>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85">
        <v>87.9</v>
      </c>
      <c r="C64" s="85">
        <v>78.8</v>
      </c>
      <c r="D64" s="85">
        <v>81.400000000000006</v>
      </c>
      <c r="E64" s="85">
        <v>84.4</v>
      </c>
      <c r="F64" s="85">
        <v>84.7</v>
      </c>
      <c r="G64" s="85">
        <v>82.9</v>
      </c>
      <c r="H64" s="85">
        <v>77.8</v>
      </c>
      <c r="I64" s="85">
        <v>75.3</v>
      </c>
      <c r="J64" s="85">
        <v>67.5</v>
      </c>
      <c r="K64" s="85">
        <v>47.1</v>
      </c>
      <c r="L64" s="84">
        <v>14.9</v>
      </c>
      <c r="M64" s="85">
        <v>78.3</v>
      </c>
      <c r="N64" s="85">
        <v>83</v>
      </c>
      <c r="O64" s="85">
        <v>76.099999999999994</v>
      </c>
      <c r="P64" s="85">
        <v>77.5</v>
      </c>
      <c r="Q64" s="84">
        <v>70.2</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85">
        <v>89.4</v>
      </c>
      <c r="C65" s="85">
        <v>70.5</v>
      </c>
      <c r="D65" s="85">
        <v>61.3</v>
      </c>
      <c r="E65" s="85">
        <v>49.4</v>
      </c>
      <c r="F65" s="85">
        <v>45.5</v>
      </c>
      <c r="G65" s="85">
        <v>48</v>
      </c>
      <c r="H65" s="85">
        <v>50</v>
      </c>
      <c r="I65" s="85">
        <v>48.1</v>
      </c>
      <c r="J65" s="85">
        <v>37</v>
      </c>
      <c r="K65" s="85">
        <v>24.3</v>
      </c>
      <c r="L65" s="84">
        <v>6.1</v>
      </c>
      <c r="M65" s="85">
        <v>72.5</v>
      </c>
      <c r="N65" s="85">
        <v>78.900000000000006</v>
      </c>
      <c r="O65" s="85">
        <v>46.2</v>
      </c>
      <c r="P65" s="85">
        <v>52.5</v>
      </c>
      <c r="Q65" s="84">
        <v>47</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89">
        <v>88.6</v>
      </c>
      <c r="C66" s="89">
        <v>74.599999999999994</v>
      </c>
      <c r="D66" s="89">
        <v>71.2</v>
      </c>
      <c r="E66" s="89">
        <v>66.5</v>
      </c>
      <c r="F66" s="89">
        <v>64.900000000000006</v>
      </c>
      <c r="G66" s="89">
        <v>65.099999999999994</v>
      </c>
      <c r="H66" s="89">
        <v>63.6</v>
      </c>
      <c r="I66" s="89">
        <v>61.3</v>
      </c>
      <c r="J66" s="89">
        <v>52.1</v>
      </c>
      <c r="K66" s="89">
        <v>35.4</v>
      </c>
      <c r="L66" s="164">
        <v>10.4</v>
      </c>
      <c r="M66" s="89">
        <v>75.400000000000006</v>
      </c>
      <c r="N66" s="89">
        <v>81.099999999999994</v>
      </c>
      <c r="O66" s="89">
        <v>61</v>
      </c>
      <c r="P66" s="89">
        <v>64.900000000000006</v>
      </c>
      <c r="Q66" s="142">
        <v>58.4</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7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85">
        <v>1</v>
      </c>
      <c r="C70" s="85">
        <v>2.1</v>
      </c>
      <c r="D70" s="85">
        <v>1.7</v>
      </c>
      <c r="E70" s="85">
        <v>2.1</v>
      </c>
      <c r="F70" s="85">
        <v>2.4</v>
      </c>
      <c r="G70" s="85">
        <v>2.2999999999999998</v>
      </c>
      <c r="H70" s="85">
        <v>2.2999999999999998</v>
      </c>
      <c r="I70" s="85">
        <v>2.8</v>
      </c>
      <c r="J70" s="85">
        <v>3.1</v>
      </c>
      <c r="K70" s="85">
        <v>5.5</v>
      </c>
      <c r="L70" s="84">
        <v>8.8000000000000007</v>
      </c>
      <c r="M70" s="85">
        <v>1.8</v>
      </c>
      <c r="N70" s="85">
        <v>1.2</v>
      </c>
      <c r="O70" s="85">
        <v>0.8</v>
      </c>
      <c r="P70" s="85">
        <v>0.7</v>
      </c>
      <c r="Q70" s="84">
        <v>0.7</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85">
        <v>1.3</v>
      </c>
      <c r="C71" s="85">
        <v>2.5</v>
      </c>
      <c r="D71" s="85">
        <v>1.8</v>
      </c>
      <c r="E71" s="85">
        <v>2.2000000000000002</v>
      </c>
      <c r="F71" s="85">
        <v>2.4</v>
      </c>
      <c r="G71" s="85">
        <v>2.1</v>
      </c>
      <c r="H71" s="85">
        <v>3.4</v>
      </c>
      <c r="I71" s="85">
        <v>3.6</v>
      </c>
      <c r="J71" s="85">
        <v>3.2</v>
      </c>
      <c r="K71" s="85">
        <v>5.9</v>
      </c>
      <c r="L71" s="84">
        <v>10.4</v>
      </c>
      <c r="M71" s="85">
        <v>2.2999999999999998</v>
      </c>
      <c r="N71" s="85">
        <v>1.5</v>
      </c>
      <c r="O71" s="85">
        <v>1.1000000000000001</v>
      </c>
      <c r="P71" s="85">
        <v>1</v>
      </c>
      <c r="Q71" s="84">
        <v>1</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85">
        <v>2.8</v>
      </c>
      <c r="C72" s="85">
        <v>3.3</v>
      </c>
      <c r="D72" s="85">
        <v>3</v>
      </c>
      <c r="E72" s="85">
        <v>2.7</v>
      </c>
      <c r="F72" s="85">
        <v>2.5</v>
      </c>
      <c r="G72" s="85">
        <v>2.5</v>
      </c>
      <c r="H72" s="85">
        <v>2.8</v>
      </c>
      <c r="I72" s="85">
        <v>2.6</v>
      </c>
      <c r="J72" s="85">
        <v>3.5</v>
      </c>
      <c r="K72" s="85">
        <v>6.3</v>
      </c>
      <c r="L72" s="84">
        <v>10.5</v>
      </c>
      <c r="M72" s="85">
        <v>3.2</v>
      </c>
      <c r="N72" s="85">
        <v>2.4</v>
      </c>
      <c r="O72" s="85">
        <v>1.1000000000000001</v>
      </c>
      <c r="P72" s="85">
        <v>1.1000000000000001</v>
      </c>
      <c r="Q72" s="84">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85">
        <v>1.6</v>
      </c>
      <c r="C73" s="85">
        <v>3.1</v>
      </c>
      <c r="D73" s="85">
        <v>4.8</v>
      </c>
      <c r="E73" s="85">
        <v>3.3</v>
      </c>
      <c r="F73" s="85">
        <v>4</v>
      </c>
      <c r="G73" s="85">
        <v>4.5999999999999996</v>
      </c>
      <c r="H73" s="85">
        <v>3.8</v>
      </c>
      <c r="I73" s="85">
        <v>4.4000000000000004</v>
      </c>
      <c r="J73" s="85">
        <v>4.7</v>
      </c>
      <c r="K73" s="85">
        <v>6.3</v>
      </c>
      <c r="L73" s="84">
        <v>18.8</v>
      </c>
      <c r="M73" s="85">
        <v>2.4</v>
      </c>
      <c r="N73" s="85">
        <v>1.8</v>
      </c>
      <c r="O73" s="85">
        <v>1.2</v>
      </c>
      <c r="P73" s="85">
        <v>1</v>
      </c>
      <c r="Q73" s="84">
        <v>1</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85">
        <v>2.2999999999999998</v>
      </c>
      <c r="C74" s="85">
        <v>4.8</v>
      </c>
      <c r="D74" s="85">
        <v>2.9</v>
      </c>
      <c r="E74" s="85">
        <v>3.4</v>
      </c>
      <c r="F74" s="85">
        <v>3.3</v>
      </c>
      <c r="G74" s="85">
        <v>3.5</v>
      </c>
      <c r="H74" s="85">
        <v>3.2</v>
      </c>
      <c r="I74" s="85">
        <v>3.5</v>
      </c>
      <c r="J74" s="85">
        <v>4.8</v>
      </c>
      <c r="K74" s="85">
        <v>8.3000000000000007</v>
      </c>
      <c r="L74" s="84">
        <v>11.4</v>
      </c>
      <c r="M74" s="85">
        <v>3.8</v>
      </c>
      <c r="N74" s="85">
        <v>2.5</v>
      </c>
      <c r="O74" s="85">
        <v>1.2</v>
      </c>
      <c r="P74" s="85">
        <v>0.9</v>
      </c>
      <c r="Q74" s="84">
        <v>0.9</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85">
        <v>2.7</v>
      </c>
      <c r="C75" s="85">
        <v>6.6</v>
      </c>
      <c r="D75" s="85">
        <v>5.2</v>
      </c>
      <c r="E75" s="85">
        <v>6.8</v>
      </c>
      <c r="F75" s="85">
        <v>4.9000000000000004</v>
      </c>
      <c r="G75" s="85">
        <v>5.2</v>
      </c>
      <c r="H75" s="85">
        <v>4.9000000000000004</v>
      </c>
      <c r="I75" s="85">
        <v>5.4</v>
      </c>
      <c r="J75" s="85">
        <v>8.1</v>
      </c>
      <c r="K75" s="85">
        <v>7.6</v>
      </c>
      <c r="L75" s="84">
        <v>13</v>
      </c>
      <c r="M75" s="85">
        <v>5.2</v>
      </c>
      <c r="N75" s="85">
        <v>3.1</v>
      </c>
      <c r="O75" s="85">
        <v>2.4</v>
      </c>
      <c r="P75" s="85">
        <v>1.8</v>
      </c>
      <c r="Q75" s="84">
        <v>1.7</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85">
        <v>6.3</v>
      </c>
      <c r="C76" s="85">
        <v>11.5</v>
      </c>
      <c r="D76" s="85">
        <v>4.5</v>
      </c>
      <c r="E76" s="85">
        <v>4.2</v>
      </c>
      <c r="F76" s="85">
        <v>7.4</v>
      </c>
      <c r="G76" s="85">
        <v>6</v>
      </c>
      <c r="H76" s="85">
        <v>6.8</v>
      </c>
      <c r="I76" s="85">
        <v>6</v>
      </c>
      <c r="J76" s="85">
        <v>6.8</v>
      </c>
      <c r="K76" s="85">
        <v>10</v>
      </c>
      <c r="L76" s="84">
        <v>15.1</v>
      </c>
      <c r="M76" s="85">
        <v>11.1</v>
      </c>
      <c r="N76" s="85">
        <v>7.5</v>
      </c>
      <c r="O76" s="85">
        <v>2.7</v>
      </c>
      <c r="P76" s="85">
        <v>3.2</v>
      </c>
      <c r="Q76" s="84">
        <v>3.1</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85">
        <v>3.4</v>
      </c>
      <c r="C77" s="85">
        <v>3.9</v>
      </c>
      <c r="D77" s="85">
        <v>3.2</v>
      </c>
      <c r="E77" s="85">
        <v>4</v>
      </c>
      <c r="F77" s="85">
        <v>4.5</v>
      </c>
      <c r="G77" s="85">
        <v>5.9</v>
      </c>
      <c r="H77" s="85">
        <v>4.7</v>
      </c>
      <c r="I77" s="85">
        <v>5.8</v>
      </c>
      <c r="J77" s="85">
        <v>6.1</v>
      </c>
      <c r="K77" s="85">
        <v>12.4</v>
      </c>
      <c r="L77" s="167" t="s">
        <v>105</v>
      </c>
      <c r="M77" s="85">
        <v>4.0999999999999996</v>
      </c>
      <c r="N77" s="85">
        <v>2.8</v>
      </c>
      <c r="O77" s="85">
        <v>1.8</v>
      </c>
      <c r="P77" s="85">
        <v>1.7</v>
      </c>
      <c r="Q77" s="84">
        <v>1.8</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85"/>
      <c r="C78" s="85"/>
      <c r="D78" s="85"/>
      <c r="E78" s="85"/>
      <c r="F78" s="85"/>
      <c r="G78" s="85"/>
      <c r="H78" s="85"/>
      <c r="I78" s="85"/>
      <c r="J78" s="85"/>
      <c r="K78" s="85"/>
      <c r="L78" s="163"/>
      <c r="M78" s="85"/>
      <c r="N78" s="85"/>
      <c r="O78" s="85"/>
      <c r="P78" s="85"/>
      <c r="Q78" s="163"/>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85">
        <v>1.4</v>
      </c>
      <c r="C79" s="85">
        <v>1.6</v>
      </c>
      <c r="D79" s="85">
        <v>1.8</v>
      </c>
      <c r="E79" s="85">
        <v>1.7</v>
      </c>
      <c r="F79" s="85">
        <v>2</v>
      </c>
      <c r="G79" s="85">
        <v>1.5</v>
      </c>
      <c r="H79" s="85">
        <v>1.7</v>
      </c>
      <c r="I79" s="85">
        <v>2</v>
      </c>
      <c r="J79" s="85">
        <v>1.7</v>
      </c>
      <c r="K79" s="85">
        <v>3</v>
      </c>
      <c r="L79" s="84">
        <v>4.7</v>
      </c>
      <c r="M79" s="85">
        <v>1.4</v>
      </c>
      <c r="N79" s="85">
        <v>1.2</v>
      </c>
      <c r="O79" s="85">
        <v>1.1000000000000001</v>
      </c>
      <c r="P79" s="85">
        <v>0.9</v>
      </c>
      <c r="Q79" s="84">
        <v>0.9</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85">
        <v>4.8</v>
      </c>
      <c r="C80" s="85">
        <v>8.6</v>
      </c>
      <c r="D80" s="85">
        <v>7.2</v>
      </c>
      <c r="E80" s="85">
        <v>7.8</v>
      </c>
      <c r="F80" s="85">
        <v>7.5</v>
      </c>
      <c r="G80" s="85">
        <v>5.8</v>
      </c>
      <c r="H80" s="85">
        <v>5.9</v>
      </c>
      <c r="I80" s="85">
        <v>6.9</v>
      </c>
      <c r="J80" s="85">
        <v>5.6</v>
      </c>
      <c r="K80" s="85">
        <v>5.3</v>
      </c>
      <c r="L80" s="84">
        <v>13.7</v>
      </c>
      <c r="M80" s="85">
        <v>7.2</v>
      </c>
      <c r="N80" s="85">
        <v>5.0999999999999996</v>
      </c>
      <c r="O80" s="85">
        <v>4</v>
      </c>
      <c r="P80" s="85">
        <v>4</v>
      </c>
      <c r="Q80" s="84">
        <v>3.9</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85">
        <v>6.5</v>
      </c>
      <c r="C81" s="85">
        <v>8.9</v>
      </c>
      <c r="D81" s="85">
        <v>11.1</v>
      </c>
      <c r="E81" s="85">
        <v>9.6</v>
      </c>
      <c r="F81" s="85">
        <v>7</v>
      </c>
      <c r="G81" s="85">
        <v>7.6</v>
      </c>
      <c r="H81" s="85">
        <v>8.6999999999999993</v>
      </c>
      <c r="I81" s="85">
        <v>7.7</v>
      </c>
      <c r="J81" s="85">
        <v>6.9</v>
      </c>
      <c r="K81" s="85">
        <v>7.5</v>
      </c>
      <c r="L81" s="84">
        <v>15.3</v>
      </c>
      <c r="M81" s="85">
        <v>7.9</v>
      </c>
      <c r="N81" s="85">
        <v>6.3</v>
      </c>
      <c r="O81" s="85">
        <v>4.2</v>
      </c>
      <c r="P81" s="85">
        <v>4.0999999999999996</v>
      </c>
      <c r="Q81" s="84">
        <v>4.2</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85">
        <v>31.7</v>
      </c>
      <c r="C82" s="85">
        <v>33.6</v>
      </c>
      <c r="D82" s="85">
        <v>18.100000000000001</v>
      </c>
      <c r="E82" s="85">
        <v>16.7</v>
      </c>
      <c r="F82" s="85">
        <v>25.2</v>
      </c>
      <c r="G82" s="85">
        <v>28.5</v>
      </c>
      <c r="H82" s="85">
        <v>20.399999999999999</v>
      </c>
      <c r="I82" s="85">
        <v>21.8</v>
      </c>
      <c r="J82" s="85">
        <v>26.1</v>
      </c>
      <c r="K82" s="85">
        <v>35</v>
      </c>
      <c r="L82" s="84">
        <v>38.200000000000003</v>
      </c>
      <c r="M82" s="85">
        <v>31.8</v>
      </c>
      <c r="N82" s="85">
        <v>23.5</v>
      </c>
      <c r="O82" s="85">
        <v>15.6</v>
      </c>
      <c r="P82" s="85">
        <v>15.4</v>
      </c>
      <c r="Q82" s="84">
        <v>15.2</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85"/>
      <c r="C83" s="85"/>
      <c r="D83" s="85"/>
      <c r="E83" s="85"/>
      <c r="F83" s="85"/>
      <c r="G83" s="85"/>
      <c r="H83" s="85"/>
      <c r="I83" s="85"/>
      <c r="J83" s="85"/>
      <c r="K83" s="85"/>
      <c r="L83" s="163"/>
      <c r="M83" s="85"/>
      <c r="N83" s="85"/>
      <c r="O83" s="85"/>
      <c r="P83" s="85"/>
      <c r="Q83" s="163"/>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85">
        <v>1.1000000000000001</v>
      </c>
      <c r="C84" s="85">
        <v>1.1000000000000001</v>
      </c>
      <c r="D84" s="85">
        <v>1.2</v>
      </c>
      <c r="E84" s="85">
        <v>0.9</v>
      </c>
      <c r="F84" s="85">
        <v>0.9</v>
      </c>
      <c r="G84" s="85">
        <v>1.2</v>
      </c>
      <c r="H84" s="85">
        <v>1.3</v>
      </c>
      <c r="I84" s="85">
        <v>1.4</v>
      </c>
      <c r="J84" s="85">
        <v>1.2</v>
      </c>
      <c r="K84" s="85">
        <v>3</v>
      </c>
      <c r="L84" s="84">
        <v>4.9000000000000004</v>
      </c>
      <c r="M84" s="85">
        <v>1.1000000000000001</v>
      </c>
      <c r="N84" s="85">
        <v>0.7</v>
      </c>
      <c r="O84" s="85">
        <v>0.5</v>
      </c>
      <c r="P84" s="85">
        <v>0.4</v>
      </c>
      <c r="Q84" s="84">
        <v>0.4</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85">
        <v>1.1000000000000001</v>
      </c>
      <c r="C85" s="85">
        <v>2.1</v>
      </c>
      <c r="D85" s="85">
        <v>1.7</v>
      </c>
      <c r="E85" s="85">
        <v>2.1</v>
      </c>
      <c r="F85" s="85">
        <v>3</v>
      </c>
      <c r="G85" s="85">
        <v>2.2000000000000002</v>
      </c>
      <c r="H85" s="85">
        <v>2.2999999999999998</v>
      </c>
      <c r="I85" s="85">
        <v>2.2999999999999998</v>
      </c>
      <c r="J85" s="85">
        <v>2.7</v>
      </c>
      <c r="K85" s="85">
        <v>3.9</v>
      </c>
      <c r="L85" s="84">
        <v>7.5</v>
      </c>
      <c r="M85" s="85">
        <v>1.7</v>
      </c>
      <c r="N85" s="85">
        <v>1.2</v>
      </c>
      <c r="O85" s="85">
        <v>0.8</v>
      </c>
      <c r="P85" s="85">
        <v>0.7</v>
      </c>
      <c r="Q85" s="84">
        <v>0.7</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89">
        <v>0.8</v>
      </c>
      <c r="C86" s="89">
        <v>1.1000000000000001</v>
      </c>
      <c r="D86" s="89">
        <v>1</v>
      </c>
      <c r="E86" s="89">
        <v>1</v>
      </c>
      <c r="F86" s="89">
        <v>1.2</v>
      </c>
      <c r="G86" s="89">
        <v>1</v>
      </c>
      <c r="H86" s="89">
        <v>1.3</v>
      </c>
      <c r="I86" s="89">
        <v>1.2</v>
      </c>
      <c r="J86" s="89">
        <v>1.2</v>
      </c>
      <c r="K86" s="89">
        <v>2.4</v>
      </c>
      <c r="L86" s="164">
        <v>4.5999999999999996</v>
      </c>
      <c r="M86" s="89">
        <v>1</v>
      </c>
      <c r="N86" s="89">
        <v>0.7</v>
      </c>
      <c r="O86" s="89">
        <v>0.4</v>
      </c>
      <c r="P86" s="89">
        <v>0.3</v>
      </c>
      <c r="Q86" s="142">
        <v>0.3</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7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85">
        <v>0.2</v>
      </c>
      <c r="C90" s="85">
        <v>0.3</v>
      </c>
      <c r="D90" s="85">
        <v>0.2</v>
      </c>
      <c r="E90" s="85">
        <v>0.2</v>
      </c>
      <c r="F90" s="85">
        <v>0.2</v>
      </c>
      <c r="G90" s="85">
        <v>0.2</v>
      </c>
      <c r="H90" s="85">
        <v>0.2</v>
      </c>
      <c r="I90" s="85">
        <v>0.2</v>
      </c>
      <c r="J90" s="85">
        <v>0.6</v>
      </c>
      <c r="K90" s="85">
        <v>0.7</v>
      </c>
      <c r="L90" s="84">
        <v>0.5</v>
      </c>
      <c r="M90" s="85">
        <v>0.4</v>
      </c>
      <c r="N90" s="85">
        <v>0.1</v>
      </c>
      <c r="O90" s="85">
        <v>0</v>
      </c>
      <c r="P90" s="85">
        <v>0</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85">
        <v>1.2</v>
      </c>
      <c r="C91" s="85">
        <v>0.6</v>
      </c>
      <c r="D91" s="85">
        <v>0.5</v>
      </c>
      <c r="E91" s="85">
        <v>0.3</v>
      </c>
      <c r="F91" s="85">
        <v>0.4</v>
      </c>
      <c r="G91" s="85">
        <v>0.4</v>
      </c>
      <c r="H91" s="85">
        <v>0.5</v>
      </c>
      <c r="I91" s="85">
        <v>0.5</v>
      </c>
      <c r="J91" s="85">
        <v>0.8</v>
      </c>
      <c r="K91" s="85">
        <v>0.9</v>
      </c>
      <c r="L91" s="84">
        <v>0.5</v>
      </c>
      <c r="M91" s="85">
        <v>0.6</v>
      </c>
      <c r="N91" s="85">
        <v>0.6</v>
      </c>
      <c r="O91" s="85">
        <v>0.3</v>
      </c>
      <c r="P91" s="85">
        <v>0.3</v>
      </c>
      <c r="Q91" s="84">
        <v>0.3</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85">
        <v>1.1000000000000001</v>
      </c>
      <c r="C92" s="85">
        <v>0.8</v>
      </c>
      <c r="D92" s="85">
        <v>0.5</v>
      </c>
      <c r="E92" s="85">
        <v>0.4</v>
      </c>
      <c r="F92" s="85">
        <v>0.5</v>
      </c>
      <c r="G92" s="85">
        <v>0.5</v>
      </c>
      <c r="H92" s="85">
        <v>0.3</v>
      </c>
      <c r="I92" s="85">
        <v>0.4</v>
      </c>
      <c r="J92" s="85">
        <v>1</v>
      </c>
      <c r="K92" s="85">
        <v>1.3</v>
      </c>
      <c r="L92" s="84">
        <v>0.6</v>
      </c>
      <c r="M92" s="85">
        <v>0.9</v>
      </c>
      <c r="N92" s="85">
        <v>0.7</v>
      </c>
      <c r="O92" s="85">
        <v>0.3</v>
      </c>
      <c r="P92" s="85">
        <v>0.3</v>
      </c>
      <c r="Q92" s="84">
        <v>0.3</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85">
        <v>0.5</v>
      </c>
      <c r="C93" s="85">
        <v>0.6</v>
      </c>
      <c r="D93" s="85">
        <v>0.6</v>
      </c>
      <c r="E93" s="85">
        <v>0.5</v>
      </c>
      <c r="F93" s="85">
        <v>0.6</v>
      </c>
      <c r="G93" s="85">
        <v>0.6</v>
      </c>
      <c r="H93" s="85">
        <v>0.5</v>
      </c>
      <c r="I93" s="85">
        <v>0.5</v>
      </c>
      <c r="J93" s="85">
        <v>1.2</v>
      </c>
      <c r="K93" s="85">
        <v>1.2</v>
      </c>
      <c r="L93" s="84">
        <v>0.7</v>
      </c>
      <c r="M93" s="85">
        <v>0.8</v>
      </c>
      <c r="N93" s="85">
        <v>0.3</v>
      </c>
      <c r="O93" s="85">
        <v>0.1</v>
      </c>
      <c r="P93" s="85">
        <v>0.1</v>
      </c>
      <c r="Q93" s="84">
        <v>0.1</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85">
        <v>0.5</v>
      </c>
      <c r="C94" s="85">
        <v>0.5</v>
      </c>
      <c r="D94" s="85">
        <v>0.5</v>
      </c>
      <c r="E94" s="85">
        <v>0.4</v>
      </c>
      <c r="F94" s="85">
        <v>0.7</v>
      </c>
      <c r="G94" s="85">
        <v>0.6</v>
      </c>
      <c r="H94" s="85">
        <v>0.5</v>
      </c>
      <c r="I94" s="85">
        <v>1.2</v>
      </c>
      <c r="J94" s="85">
        <v>1.5</v>
      </c>
      <c r="K94" s="85">
        <v>1.5</v>
      </c>
      <c r="L94" s="84">
        <v>0.8</v>
      </c>
      <c r="M94" s="85">
        <v>0.7</v>
      </c>
      <c r="N94" s="85">
        <v>0.3</v>
      </c>
      <c r="O94" s="85">
        <v>0.4</v>
      </c>
      <c r="P94" s="85">
        <v>0.3</v>
      </c>
      <c r="Q94" s="84">
        <v>0.3</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85">
        <v>0.9</v>
      </c>
      <c r="C95" s="85">
        <v>1</v>
      </c>
      <c r="D95" s="85">
        <v>0.8</v>
      </c>
      <c r="E95" s="85">
        <v>0.9</v>
      </c>
      <c r="F95" s="85">
        <v>0.8</v>
      </c>
      <c r="G95" s="85">
        <v>0.8</v>
      </c>
      <c r="H95" s="85">
        <v>0.8</v>
      </c>
      <c r="I95" s="85">
        <v>0.9</v>
      </c>
      <c r="J95" s="85">
        <v>1.6</v>
      </c>
      <c r="K95" s="85">
        <v>1.6</v>
      </c>
      <c r="L95" s="84">
        <v>1.1000000000000001</v>
      </c>
      <c r="M95" s="85">
        <v>1.2</v>
      </c>
      <c r="N95" s="85">
        <v>0.5</v>
      </c>
      <c r="O95" s="85">
        <v>0.1</v>
      </c>
      <c r="P95" s="85">
        <v>0.1</v>
      </c>
      <c r="Q95" s="84">
        <v>0.2</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85">
        <v>4.5999999999999996</v>
      </c>
      <c r="C96" s="85">
        <v>8</v>
      </c>
      <c r="D96" s="85">
        <v>2.2999999999999998</v>
      </c>
      <c r="E96" s="85">
        <v>2.2999999999999998</v>
      </c>
      <c r="F96" s="85">
        <v>4.8</v>
      </c>
      <c r="G96" s="85">
        <v>5</v>
      </c>
      <c r="H96" s="85">
        <v>4.7</v>
      </c>
      <c r="I96" s="85">
        <v>2.5</v>
      </c>
      <c r="J96" s="85">
        <v>2.7</v>
      </c>
      <c r="K96" s="85">
        <v>3.6</v>
      </c>
      <c r="L96" s="84">
        <v>2.8</v>
      </c>
      <c r="M96" s="85">
        <v>8.1</v>
      </c>
      <c r="N96" s="85">
        <v>5.9</v>
      </c>
      <c r="O96" s="85">
        <v>2.2999999999999998</v>
      </c>
      <c r="P96" s="85">
        <v>2.9</v>
      </c>
      <c r="Q96" s="84">
        <v>2.8</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85">
        <v>1.6</v>
      </c>
      <c r="C97" s="85">
        <v>1</v>
      </c>
      <c r="D97" s="85">
        <v>1</v>
      </c>
      <c r="E97" s="85">
        <v>1.1000000000000001</v>
      </c>
      <c r="F97" s="85">
        <v>1.1000000000000001</v>
      </c>
      <c r="G97" s="85">
        <v>1.4</v>
      </c>
      <c r="H97" s="85">
        <v>1.3</v>
      </c>
      <c r="I97" s="85">
        <v>1.8</v>
      </c>
      <c r="J97" s="85">
        <v>2.6</v>
      </c>
      <c r="K97" s="85">
        <v>3.1</v>
      </c>
      <c r="L97" s="84">
        <v>1.3</v>
      </c>
      <c r="M97" s="85">
        <v>1.1000000000000001</v>
      </c>
      <c r="N97" s="85">
        <v>0.7</v>
      </c>
      <c r="O97" s="85">
        <v>0.2</v>
      </c>
      <c r="P97" s="85">
        <v>0.2</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85"/>
      <c r="C98" s="85"/>
      <c r="D98" s="85"/>
      <c r="E98" s="85"/>
      <c r="F98" s="85"/>
      <c r="G98" s="85"/>
      <c r="H98" s="85"/>
      <c r="I98" s="85"/>
      <c r="J98" s="85"/>
      <c r="K98" s="85"/>
      <c r="L98" s="163"/>
      <c r="M98" s="85"/>
      <c r="N98" s="85"/>
      <c r="O98" s="85"/>
      <c r="P98" s="85"/>
      <c r="Q98" s="163"/>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85">
        <v>1.1000000000000001</v>
      </c>
      <c r="C99" s="85">
        <v>1</v>
      </c>
      <c r="D99" s="85">
        <v>1.1000000000000001</v>
      </c>
      <c r="E99" s="85">
        <v>1.1000000000000001</v>
      </c>
      <c r="F99" s="85">
        <v>1.1000000000000001</v>
      </c>
      <c r="G99" s="85">
        <v>0.8</v>
      </c>
      <c r="H99" s="85">
        <v>0.9</v>
      </c>
      <c r="I99" s="85">
        <v>0.9</v>
      </c>
      <c r="J99" s="85">
        <v>1.1000000000000001</v>
      </c>
      <c r="K99" s="85">
        <v>1.2</v>
      </c>
      <c r="L99" s="84">
        <v>0.9</v>
      </c>
      <c r="M99" s="85">
        <v>1</v>
      </c>
      <c r="N99" s="85">
        <v>0.9</v>
      </c>
      <c r="O99" s="85">
        <v>0.6</v>
      </c>
      <c r="P99" s="85">
        <v>0.6</v>
      </c>
      <c r="Q99" s="84">
        <v>0.6</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85">
        <v>4.5999999999999996</v>
      </c>
      <c r="C100" s="85">
        <v>7.1</v>
      </c>
      <c r="D100" s="85">
        <v>6.4</v>
      </c>
      <c r="E100" s="85">
        <v>7.1</v>
      </c>
      <c r="F100" s="85">
        <v>5.5</v>
      </c>
      <c r="G100" s="85">
        <v>4.7</v>
      </c>
      <c r="H100" s="85">
        <v>4.7</v>
      </c>
      <c r="I100" s="85">
        <v>4.0999999999999996</v>
      </c>
      <c r="J100" s="85">
        <v>3.7</v>
      </c>
      <c r="K100" s="85">
        <v>3.1</v>
      </c>
      <c r="L100" s="84">
        <v>4.2</v>
      </c>
      <c r="M100" s="85">
        <v>5.7</v>
      </c>
      <c r="N100" s="85">
        <v>4.7</v>
      </c>
      <c r="O100" s="85">
        <v>3</v>
      </c>
      <c r="P100" s="85">
        <v>3.2</v>
      </c>
      <c r="Q100" s="84">
        <v>3</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85">
        <v>6.4</v>
      </c>
      <c r="C101" s="85">
        <v>8.1</v>
      </c>
      <c r="D101" s="85">
        <v>8.3000000000000007</v>
      </c>
      <c r="E101" s="85">
        <v>6.7</v>
      </c>
      <c r="F101" s="85">
        <v>5.5</v>
      </c>
      <c r="G101" s="85">
        <v>7.3</v>
      </c>
      <c r="H101" s="85">
        <v>6</v>
      </c>
      <c r="I101" s="85">
        <v>6.7</v>
      </c>
      <c r="J101" s="85">
        <v>7</v>
      </c>
      <c r="K101" s="85">
        <v>5.2</v>
      </c>
      <c r="L101" s="84">
        <v>6.9</v>
      </c>
      <c r="M101" s="85">
        <v>7.7</v>
      </c>
      <c r="N101" s="85">
        <v>6.1</v>
      </c>
      <c r="O101" s="85">
        <v>3.5</v>
      </c>
      <c r="P101" s="85">
        <v>3.6</v>
      </c>
      <c r="Q101" s="84">
        <v>3.8</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85">
        <v>26</v>
      </c>
      <c r="C102" s="85">
        <v>32.799999999999997</v>
      </c>
      <c r="D102" s="85">
        <v>17.899999999999999</v>
      </c>
      <c r="E102" s="85">
        <v>14.5</v>
      </c>
      <c r="F102" s="85">
        <v>20.6</v>
      </c>
      <c r="G102" s="85">
        <v>22.3</v>
      </c>
      <c r="H102" s="85">
        <v>19.100000000000001</v>
      </c>
      <c r="I102" s="85">
        <v>19.899999999999999</v>
      </c>
      <c r="J102" s="85">
        <v>19.399999999999999</v>
      </c>
      <c r="K102" s="85">
        <v>23.5</v>
      </c>
      <c r="L102" s="84">
        <v>16.5</v>
      </c>
      <c r="M102" s="85">
        <v>31.4</v>
      </c>
      <c r="N102" s="85">
        <v>23.1</v>
      </c>
      <c r="O102" s="85">
        <v>13.6</v>
      </c>
      <c r="P102" s="85">
        <v>13.7</v>
      </c>
      <c r="Q102" s="84">
        <v>13.4</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85"/>
      <c r="C103" s="85"/>
      <c r="D103" s="85"/>
      <c r="E103" s="85"/>
      <c r="F103" s="85"/>
      <c r="G103" s="85"/>
      <c r="H103" s="85"/>
      <c r="I103" s="85"/>
      <c r="J103" s="85"/>
      <c r="K103" s="85"/>
      <c r="L103" s="163"/>
      <c r="M103" s="85"/>
      <c r="N103" s="85"/>
      <c r="O103" s="85"/>
      <c r="P103" s="85"/>
      <c r="Q103" s="163"/>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85">
        <v>0.5</v>
      </c>
      <c r="C104" s="85">
        <v>0.4</v>
      </c>
      <c r="D104" s="85">
        <v>0.3</v>
      </c>
      <c r="E104" s="85">
        <v>0.2</v>
      </c>
      <c r="F104" s="85">
        <v>0.2</v>
      </c>
      <c r="G104" s="85">
        <v>0.2</v>
      </c>
      <c r="H104" s="85">
        <v>0.3</v>
      </c>
      <c r="I104" s="85">
        <v>0.3</v>
      </c>
      <c r="J104" s="85">
        <v>0.6</v>
      </c>
      <c r="K104" s="85">
        <v>0.8</v>
      </c>
      <c r="L104" s="84">
        <v>0.3</v>
      </c>
      <c r="M104" s="85">
        <v>0.4</v>
      </c>
      <c r="N104" s="85">
        <v>0.3</v>
      </c>
      <c r="O104" s="85">
        <v>0.2</v>
      </c>
      <c r="P104" s="85">
        <v>0.2</v>
      </c>
      <c r="Q104" s="84">
        <v>0.1</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85">
        <v>0.4</v>
      </c>
      <c r="C105" s="85">
        <v>0.2</v>
      </c>
      <c r="D105" s="85">
        <v>0.1</v>
      </c>
      <c r="E105" s="85">
        <v>0.2</v>
      </c>
      <c r="F105" s="85">
        <v>0.2</v>
      </c>
      <c r="G105" s="85">
        <v>0.1</v>
      </c>
      <c r="H105" s="85">
        <v>0.1</v>
      </c>
      <c r="I105" s="85">
        <v>0.2</v>
      </c>
      <c r="J105" s="85">
        <v>0.5</v>
      </c>
      <c r="K105" s="85">
        <v>0.6</v>
      </c>
      <c r="L105" s="84">
        <v>0.3</v>
      </c>
      <c r="M105" s="85">
        <v>0.3</v>
      </c>
      <c r="N105" s="85">
        <v>0.2</v>
      </c>
      <c r="O105" s="85">
        <v>0.1</v>
      </c>
      <c r="P105" s="85">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89">
        <v>0.4</v>
      </c>
      <c r="C106" s="89">
        <v>0.2</v>
      </c>
      <c r="D106" s="89">
        <v>0.1</v>
      </c>
      <c r="E106" s="89">
        <v>0.1</v>
      </c>
      <c r="F106" s="89">
        <v>0.2</v>
      </c>
      <c r="G106" s="89">
        <v>0.1</v>
      </c>
      <c r="H106" s="89">
        <v>0.1</v>
      </c>
      <c r="I106" s="89">
        <v>0.2</v>
      </c>
      <c r="J106" s="89">
        <v>0.4</v>
      </c>
      <c r="K106" s="89">
        <v>0.5</v>
      </c>
      <c r="L106" s="164">
        <v>0.3</v>
      </c>
      <c r="M106" s="89">
        <v>0.2</v>
      </c>
      <c r="N106" s="89">
        <v>0.2</v>
      </c>
      <c r="O106" s="89">
        <v>0.1</v>
      </c>
      <c r="P106" s="89">
        <v>0.1</v>
      </c>
      <c r="Q106" s="142">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7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85">
        <v>1</v>
      </c>
      <c r="C110" s="85">
        <v>2.1</v>
      </c>
      <c r="D110" s="85">
        <v>1.7</v>
      </c>
      <c r="E110" s="85">
        <v>2.1</v>
      </c>
      <c r="F110" s="85">
        <v>2.4</v>
      </c>
      <c r="G110" s="85">
        <v>2.2999999999999998</v>
      </c>
      <c r="H110" s="85">
        <v>2.2999999999999998</v>
      </c>
      <c r="I110" s="85">
        <v>2.8</v>
      </c>
      <c r="J110" s="85">
        <v>3</v>
      </c>
      <c r="K110" s="85">
        <v>5.5</v>
      </c>
      <c r="L110" s="84">
        <v>8.8000000000000007</v>
      </c>
      <c r="M110" s="85">
        <v>1.8</v>
      </c>
      <c r="N110" s="85">
        <v>1.2</v>
      </c>
      <c r="O110" s="85">
        <v>0.8</v>
      </c>
      <c r="P110" s="85">
        <v>0.7</v>
      </c>
      <c r="Q110" s="84">
        <v>0.7</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85">
        <v>0.5</v>
      </c>
      <c r="C111" s="85">
        <v>2.4</v>
      </c>
      <c r="D111" s="85">
        <v>1.7</v>
      </c>
      <c r="E111" s="85">
        <v>2.2000000000000002</v>
      </c>
      <c r="F111" s="85">
        <v>2.4</v>
      </c>
      <c r="G111" s="85">
        <v>2.1</v>
      </c>
      <c r="H111" s="85">
        <v>3.4</v>
      </c>
      <c r="I111" s="85">
        <v>3.6</v>
      </c>
      <c r="J111" s="85">
        <v>3.1</v>
      </c>
      <c r="K111" s="85">
        <v>5.8</v>
      </c>
      <c r="L111" s="84">
        <v>10.4</v>
      </c>
      <c r="M111" s="85">
        <v>2.2000000000000002</v>
      </c>
      <c r="N111" s="85">
        <v>1.4</v>
      </c>
      <c r="O111" s="85">
        <v>1.1000000000000001</v>
      </c>
      <c r="P111" s="85">
        <v>1</v>
      </c>
      <c r="Q111" s="84">
        <v>1</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85">
        <v>2.6</v>
      </c>
      <c r="C112" s="85">
        <v>3.2</v>
      </c>
      <c r="D112" s="85">
        <v>3</v>
      </c>
      <c r="E112" s="85">
        <v>2.7</v>
      </c>
      <c r="F112" s="85">
        <v>2.4</v>
      </c>
      <c r="G112" s="85">
        <v>2.4</v>
      </c>
      <c r="H112" s="85">
        <v>2.8</v>
      </c>
      <c r="I112" s="85">
        <v>2.6</v>
      </c>
      <c r="J112" s="85">
        <v>3.4</v>
      </c>
      <c r="K112" s="85">
        <v>6.2</v>
      </c>
      <c r="L112" s="84">
        <v>10.5</v>
      </c>
      <c r="M112" s="85">
        <v>3.1</v>
      </c>
      <c r="N112" s="85">
        <v>2.2999999999999998</v>
      </c>
      <c r="O112" s="85">
        <v>1.1000000000000001</v>
      </c>
      <c r="P112" s="85">
        <v>1.1000000000000001</v>
      </c>
      <c r="Q112" s="84">
        <v>1.1000000000000001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85">
        <v>1.5</v>
      </c>
      <c r="C113" s="85">
        <v>3</v>
      </c>
      <c r="D113" s="85">
        <v>4.8</v>
      </c>
      <c r="E113" s="85">
        <v>3.3</v>
      </c>
      <c r="F113" s="85">
        <v>4</v>
      </c>
      <c r="G113" s="85">
        <v>4.5999999999999996</v>
      </c>
      <c r="H113" s="85">
        <v>3.8</v>
      </c>
      <c r="I113" s="85">
        <v>4.4000000000000004</v>
      </c>
      <c r="J113" s="85">
        <v>4.5</v>
      </c>
      <c r="K113" s="85">
        <v>6.2</v>
      </c>
      <c r="L113" s="84">
        <v>18.8</v>
      </c>
      <c r="M113" s="85">
        <v>2.2999999999999998</v>
      </c>
      <c r="N113" s="85">
        <v>1.8</v>
      </c>
      <c r="O113" s="85">
        <v>1.2</v>
      </c>
      <c r="P113" s="85">
        <v>1</v>
      </c>
      <c r="Q113" s="84">
        <v>1</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85">
        <v>2.2000000000000002</v>
      </c>
      <c r="C114" s="85">
        <v>4.8</v>
      </c>
      <c r="D114" s="85">
        <v>2.9</v>
      </c>
      <c r="E114" s="85">
        <v>3.4</v>
      </c>
      <c r="F114" s="85">
        <v>3.2</v>
      </c>
      <c r="G114" s="85">
        <v>3.4</v>
      </c>
      <c r="H114" s="85">
        <v>3.2</v>
      </c>
      <c r="I114" s="85">
        <v>3.3</v>
      </c>
      <c r="J114" s="85">
        <v>4.5999999999999996</v>
      </c>
      <c r="K114" s="85">
        <v>8.1999999999999993</v>
      </c>
      <c r="L114" s="84">
        <v>11.4</v>
      </c>
      <c r="M114" s="85">
        <v>3.7</v>
      </c>
      <c r="N114" s="85">
        <v>2.5</v>
      </c>
      <c r="O114" s="85">
        <v>1.1000000000000001</v>
      </c>
      <c r="P114" s="85">
        <v>0.8</v>
      </c>
      <c r="Q114" s="84">
        <v>0.8</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85">
        <v>2.5</v>
      </c>
      <c r="C115" s="85">
        <v>6.5</v>
      </c>
      <c r="D115" s="85">
        <v>5.0999999999999996</v>
      </c>
      <c r="E115" s="85">
        <v>6.7</v>
      </c>
      <c r="F115" s="85">
        <v>4.8</v>
      </c>
      <c r="G115" s="85">
        <v>5.0999999999999996</v>
      </c>
      <c r="H115" s="85">
        <v>4.8</v>
      </c>
      <c r="I115" s="85">
        <v>5.3</v>
      </c>
      <c r="J115" s="85">
        <v>7.9</v>
      </c>
      <c r="K115" s="85">
        <v>7.4</v>
      </c>
      <c r="L115" s="84">
        <v>13</v>
      </c>
      <c r="M115" s="85">
        <v>5.0999999999999996</v>
      </c>
      <c r="N115" s="85">
        <v>3.1</v>
      </c>
      <c r="O115" s="85">
        <v>2.4</v>
      </c>
      <c r="P115" s="85">
        <v>1.8</v>
      </c>
      <c r="Q115" s="84">
        <v>1.7</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85">
        <v>4.3</v>
      </c>
      <c r="C116" s="85">
        <v>8.3000000000000007</v>
      </c>
      <c r="D116" s="85">
        <v>3.9</v>
      </c>
      <c r="E116" s="85">
        <v>3.5</v>
      </c>
      <c r="F116" s="85">
        <v>5.6</v>
      </c>
      <c r="G116" s="85">
        <v>3.3</v>
      </c>
      <c r="H116" s="85">
        <v>4.9000000000000004</v>
      </c>
      <c r="I116" s="85">
        <v>5.5</v>
      </c>
      <c r="J116" s="85">
        <v>6.2</v>
      </c>
      <c r="K116" s="85">
        <v>9.3000000000000007</v>
      </c>
      <c r="L116" s="84">
        <v>14.8</v>
      </c>
      <c r="M116" s="85">
        <v>7.6</v>
      </c>
      <c r="N116" s="85">
        <v>4.5999999999999996</v>
      </c>
      <c r="O116" s="85">
        <v>1.4</v>
      </c>
      <c r="P116" s="85">
        <v>1.4</v>
      </c>
      <c r="Q116" s="84">
        <v>1.3</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85">
        <v>3</v>
      </c>
      <c r="C117" s="85">
        <v>3.8</v>
      </c>
      <c r="D117" s="85">
        <v>3</v>
      </c>
      <c r="E117" s="85">
        <v>3.8</v>
      </c>
      <c r="F117" s="85">
        <v>4.4000000000000004</v>
      </c>
      <c r="G117" s="85">
        <v>5.7</v>
      </c>
      <c r="H117" s="85">
        <v>4.5</v>
      </c>
      <c r="I117" s="85">
        <v>5.5</v>
      </c>
      <c r="J117" s="85">
        <v>5.5</v>
      </c>
      <c r="K117" s="85">
        <v>12</v>
      </c>
      <c r="L117" s="167" t="s">
        <v>105</v>
      </c>
      <c r="M117" s="85">
        <v>3.9</v>
      </c>
      <c r="N117" s="85">
        <v>2.7</v>
      </c>
      <c r="O117" s="85">
        <v>1.8</v>
      </c>
      <c r="P117" s="85">
        <v>1.7</v>
      </c>
      <c r="Q117" s="84">
        <v>1.8</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85"/>
      <c r="C118" s="85"/>
      <c r="D118" s="85"/>
      <c r="E118" s="85"/>
      <c r="F118" s="85"/>
      <c r="G118" s="85"/>
      <c r="H118" s="85"/>
      <c r="I118" s="85"/>
      <c r="J118" s="85"/>
      <c r="K118" s="85"/>
      <c r="L118" s="163"/>
      <c r="M118" s="85"/>
      <c r="N118" s="85"/>
      <c r="O118" s="85"/>
      <c r="P118" s="85"/>
      <c r="Q118" s="163"/>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85">
        <v>0.9</v>
      </c>
      <c r="C119" s="85">
        <v>1.2</v>
      </c>
      <c r="D119" s="85">
        <v>1.4</v>
      </c>
      <c r="E119" s="85">
        <v>1.3</v>
      </c>
      <c r="F119" s="85">
        <v>1.7</v>
      </c>
      <c r="G119" s="85">
        <v>1.3</v>
      </c>
      <c r="H119" s="85">
        <v>1.4</v>
      </c>
      <c r="I119" s="85">
        <v>1.8</v>
      </c>
      <c r="J119" s="85">
        <v>1.3</v>
      </c>
      <c r="K119" s="85">
        <v>2.7</v>
      </c>
      <c r="L119" s="84">
        <v>4.5999999999999996</v>
      </c>
      <c r="M119" s="85">
        <v>1</v>
      </c>
      <c r="N119" s="85">
        <v>0.8</v>
      </c>
      <c r="O119" s="85">
        <v>0.9</v>
      </c>
      <c r="P119" s="85">
        <v>0.7</v>
      </c>
      <c r="Q119" s="84">
        <v>0.7</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85">
        <v>1.4</v>
      </c>
      <c r="C120" s="85">
        <v>4.9000000000000004</v>
      </c>
      <c r="D120" s="85">
        <v>3.3</v>
      </c>
      <c r="E120" s="85">
        <v>3.2</v>
      </c>
      <c r="F120" s="85">
        <v>5.0999999999999996</v>
      </c>
      <c r="G120" s="85">
        <v>3.4</v>
      </c>
      <c r="H120" s="85">
        <v>3.6</v>
      </c>
      <c r="I120" s="85">
        <v>5.5</v>
      </c>
      <c r="J120" s="85">
        <v>4.2</v>
      </c>
      <c r="K120" s="85">
        <v>4.3</v>
      </c>
      <c r="L120" s="84">
        <v>13</v>
      </c>
      <c r="M120" s="85">
        <v>4.4000000000000004</v>
      </c>
      <c r="N120" s="85">
        <v>2</v>
      </c>
      <c r="O120" s="85">
        <v>2.6</v>
      </c>
      <c r="P120" s="85">
        <v>2.4</v>
      </c>
      <c r="Q120" s="84">
        <v>2.5</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85">
        <v>1.1000000000000001</v>
      </c>
      <c r="C121" s="85">
        <v>3.7</v>
      </c>
      <c r="D121" s="85">
        <v>7.4</v>
      </c>
      <c r="E121" s="85">
        <v>6.9</v>
      </c>
      <c r="F121" s="85">
        <v>4.3</v>
      </c>
      <c r="G121" s="85">
        <v>2.1</v>
      </c>
      <c r="H121" s="85">
        <v>6.3</v>
      </c>
      <c r="I121" s="85">
        <v>3.8</v>
      </c>
      <c r="J121" s="85">
        <v>7.2</v>
      </c>
      <c r="K121" s="85">
        <v>5.4</v>
      </c>
      <c r="L121" s="84">
        <v>13.7</v>
      </c>
      <c r="M121" s="85">
        <v>1.8</v>
      </c>
      <c r="N121" s="85">
        <v>1.6</v>
      </c>
      <c r="O121" s="85">
        <v>2.2999999999999998</v>
      </c>
      <c r="P121" s="85">
        <v>2</v>
      </c>
      <c r="Q121" s="84">
        <v>1.8</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85">
        <v>18.100000000000001</v>
      </c>
      <c r="C122" s="85">
        <v>7.3</v>
      </c>
      <c r="D122" s="85">
        <v>2.7</v>
      </c>
      <c r="E122" s="85">
        <v>8.3000000000000007</v>
      </c>
      <c r="F122" s="85">
        <v>14.5</v>
      </c>
      <c r="G122" s="85">
        <v>17.7</v>
      </c>
      <c r="H122" s="85">
        <v>7.2</v>
      </c>
      <c r="I122" s="85">
        <v>8.9</v>
      </c>
      <c r="J122" s="85">
        <v>17.5</v>
      </c>
      <c r="K122" s="85">
        <v>25.9</v>
      </c>
      <c r="L122" s="84">
        <v>34.5</v>
      </c>
      <c r="M122" s="85">
        <v>5</v>
      </c>
      <c r="N122" s="85">
        <v>4.3</v>
      </c>
      <c r="O122" s="85">
        <v>7.6</v>
      </c>
      <c r="P122" s="85">
        <v>7</v>
      </c>
      <c r="Q122" s="84">
        <v>7.2</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85"/>
      <c r="C123" s="85"/>
      <c r="D123" s="85"/>
      <c r="E123" s="85"/>
      <c r="F123" s="85"/>
      <c r="G123" s="85"/>
      <c r="H123" s="85"/>
      <c r="I123" s="85"/>
      <c r="J123" s="85"/>
      <c r="K123" s="85"/>
      <c r="L123" s="163"/>
      <c r="M123" s="85"/>
      <c r="N123" s="85"/>
      <c r="O123" s="85"/>
      <c r="P123" s="85"/>
      <c r="Q123" s="163"/>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85">
        <v>1</v>
      </c>
      <c r="C124" s="85">
        <v>1</v>
      </c>
      <c r="D124" s="85">
        <v>1.2</v>
      </c>
      <c r="E124" s="85">
        <v>0.9</v>
      </c>
      <c r="F124" s="85">
        <v>0.9</v>
      </c>
      <c r="G124" s="85">
        <v>1.2</v>
      </c>
      <c r="H124" s="85">
        <v>1.3</v>
      </c>
      <c r="I124" s="85">
        <v>1.4</v>
      </c>
      <c r="J124" s="85">
        <v>1</v>
      </c>
      <c r="K124" s="85">
        <v>2.9</v>
      </c>
      <c r="L124" s="84">
        <v>4.9000000000000004</v>
      </c>
      <c r="M124" s="85">
        <v>1</v>
      </c>
      <c r="N124" s="85">
        <v>0.6</v>
      </c>
      <c r="O124" s="85">
        <v>0.5</v>
      </c>
      <c r="P124" s="85">
        <v>0.3</v>
      </c>
      <c r="Q124" s="84">
        <v>0.4</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85">
        <v>1</v>
      </c>
      <c r="C125" s="85">
        <v>2.1</v>
      </c>
      <c r="D125" s="85">
        <v>1.7</v>
      </c>
      <c r="E125" s="85">
        <v>2.1</v>
      </c>
      <c r="F125" s="85">
        <v>3</v>
      </c>
      <c r="G125" s="85">
        <v>2.2000000000000002</v>
      </c>
      <c r="H125" s="85">
        <v>2.2999999999999998</v>
      </c>
      <c r="I125" s="85">
        <v>2.2999999999999998</v>
      </c>
      <c r="J125" s="85">
        <v>2.7</v>
      </c>
      <c r="K125" s="85">
        <v>3.9</v>
      </c>
      <c r="L125" s="84">
        <v>7.5</v>
      </c>
      <c r="M125" s="85">
        <v>1.7</v>
      </c>
      <c r="N125" s="85">
        <v>1.2</v>
      </c>
      <c r="O125" s="85">
        <v>0.8</v>
      </c>
      <c r="P125" s="85">
        <v>0.7</v>
      </c>
      <c r="Q125" s="84">
        <v>0.7</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89">
        <v>0.7</v>
      </c>
      <c r="C126" s="89">
        <v>1.1000000000000001</v>
      </c>
      <c r="D126" s="89">
        <v>1</v>
      </c>
      <c r="E126" s="89">
        <v>1</v>
      </c>
      <c r="F126" s="89">
        <v>1.2</v>
      </c>
      <c r="G126" s="89">
        <v>1</v>
      </c>
      <c r="H126" s="89">
        <v>1.3</v>
      </c>
      <c r="I126" s="89">
        <v>1.2</v>
      </c>
      <c r="J126" s="89">
        <v>1.1000000000000001</v>
      </c>
      <c r="K126" s="89">
        <v>2.2999999999999998</v>
      </c>
      <c r="L126" s="164">
        <v>4.5999999999999996</v>
      </c>
      <c r="M126" s="89">
        <v>1</v>
      </c>
      <c r="N126" s="89">
        <v>0.7</v>
      </c>
      <c r="O126" s="89">
        <v>0.4</v>
      </c>
      <c r="P126" s="89">
        <v>0.3</v>
      </c>
      <c r="Q126" s="142">
        <v>0.3</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7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85">
        <v>1.8</v>
      </c>
      <c r="C130" s="85">
        <v>3.1</v>
      </c>
      <c r="D130" s="85">
        <v>2.4</v>
      </c>
      <c r="E130" s="85">
        <v>2.8</v>
      </c>
      <c r="F130" s="85">
        <v>3.1</v>
      </c>
      <c r="G130" s="85">
        <v>2.9</v>
      </c>
      <c r="H130" s="85">
        <v>2.8</v>
      </c>
      <c r="I130" s="85">
        <v>3.4</v>
      </c>
      <c r="J130" s="85">
        <v>3.1</v>
      </c>
      <c r="K130" s="85">
        <v>3.6</v>
      </c>
      <c r="L130" s="84">
        <v>1.9</v>
      </c>
      <c r="M130" s="85">
        <v>2.7</v>
      </c>
      <c r="N130" s="85">
        <v>2</v>
      </c>
      <c r="O130" s="85">
        <v>1</v>
      </c>
      <c r="P130" s="85">
        <v>0.9</v>
      </c>
      <c r="Q130" s="84">
        <v>0.8</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85">
        <v>0.9</v>
      </c>
      <c r="C131" s="85">
        <v>3.7</v>
      </c>
      <c r="D131" s="85">
        <v>2.5</v>
      </c>
      <c r="E131" s="85">
        <v>2.9</v>
      </c>
      <c r="F131" s="85">
        <v>3</v>
      </c>
      <c r="G131" s="85">
        <v>2.7</v>
      </c>
      <c r="H131" s="85">
        <v>4.0999999999999996</v>
      </c>
      <c r="I131" s="85">
        <v>4.0999999999999996</v>
      </c>
      <c r="J131" s="85">
        <v>3.1</v>
      </c>
      <c r="K131" s="85">
        <v>4</v>
      </c>
      <c r="L131" s="84">
        <v>2.1</v>
      </c>
      <c r="M131" s="85">
        <v>3.4</v>
      </c>
      <c r="N131" s="85">
        <v>2.2999999999999998</v>
      </c>
      <c r="O131" s="85">
        <v>1.3</v>
      </c>
      <c r="P131" s="85">
        <v>1.3</v>
      </c>
      <c r="Q131" s="84">
        <v>1.2</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85">
        <v>4.0999999999999996</v>
      </c>
      <c r="C132" s="85">
        <v>4.3</v>
      </c>
      <c r="D132" s="85">
        <v>4</v>
      </c>
      <c r="E132" s="85">
        <v>3.3</v>
      </c>
      <c r="F132" s="85">
        <v>3</v>
      </c>
      <c r="G132" s="85">
        <v>3.1</v>
      </c>
      <c r="H132" s="85">
        <v>3.7</v>
      </c>
      <c r="I132" s="85">
        <v>3.1</v>
      </c>
      <c r="J132" s="85">
        <v>3.3</v>
      </c>
      <c r="K132" s="85">
        <v>4.3</v>
      </c>
      <c r="L132" s="84">
        <v>2.2000000000000002</v>
      </c>
      <c r="M132" s="85">
        <v>4.2</v>
      </c>
      <c r="N132" s="85">
        <v>3.4</v>
      </c>
      <c r="O132" s="85">
        <v>1.3</v>
      </c>
      <c r="P132" s="85">
        <v>1.4</v>
      </c>
      <c r="Q132" s="84">
        <v>1.2</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85">
        <v>2.6</v>
      </c>
      <c r="C133" s="85">
        <v>4.7</v>
      </c>
      <c r="D133" s="85">
        <v>5.7</v>
      </c>
      <c r="E133" s="85">
        <v>4.2</v>
      </c>
      <c r="F133" s="85">
        <v>4.9000000000000004</v>
      </c>
      <c r="G133" s="85">
        <v>5.6</v>
      </c>
      <c r="H133" s="85">
        <v>4.4000000000000004</v>
      </c>
      <c r="I133" s="85">
        <v>5.2</v>
      </c>
      <c r="J133" s="85">
        <v>4.9000000000000004</v>
      </c>
      <c r="K133" s="85">
        <v>4.4000000000000004</v>
      </c>
      <c r="L133" s="84">
        <v>2.7</v>
      </c>
      <c r="M133" s="85">
        <v>3.5</v>
      </c>
      <c r="N133" s="85">
        <v>3</v>
      </c>
      <c r="O133" s="85">
        <v>1.4</v>
      </c>
      <c r="P133" s="85">
        <v>1.2</v>
      </c>
      <c r="Q133" s="84">
        <v>1.1000000000000001</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85">
        <v>3.7</v>
      </c>
      <c r="C134" s="85">
        <v>6.6</v>
      </c>
      <c r="D134" s="85">
        <v>4.0999999999999996</v>
      </c>
      <c r="E134" s="85">
        <v>4.5999999999999996</v>
      </c>
      <c r="F134" s="85">
        <v>4</v>
      </c>
      <c r="G134" s="85">
        <v>4.3</v>
      </c>
      <c r="H134" s="85">
        <v>4.3</v>
      </c>
      <c r="I134" s="85">
        <v>4</v>
      </c>
      <c r="J134" s="85">
        <v>4.8</v>
      </c>
      <c r="K134" s="85">
        <v>5.5</v>
      </c>
      <c r="L134" s="84">
        <v>2.2999999999999998</v>
      </c>
      <c r="M134" s="85">
        <v>5.0999999999999996</v>
      </c>
      <c r="N134" s="85">
        <v>3.8</v>
      </c>
      <c r="O134" s="85">
        <v>1.3</v>
      </c>
      <c r="P134" s="85">
        <v>1</v>
      </c>
      <c r="Q134" s="84">
        <v>0.9</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85">
        <v>4.4000000000000004</v>
      </c>
      <c r="C135" s="85">
        <v>7.9</v>
      </c>
      <c r="D135" s="85">
        <v>6.5</v>
      </c>
      <c r="E135" s="85">
        <v>8</v>
      </c>
      <c r="F135" s="85">
        <v>5.6</v>
      </c>
      <c r="G135" s="85">
        <v>6</v>
      </c>
      <c r="H135" s="85">
        <v>5.9</v>
      </c>
      <c r="I135" s="85">
        <v>6.3</v>
      </c>
      <c r="J135" s="85">
        <v>7.2</v>
      </c>
      <c r="K135" s="85">
        <v>5</v>
      </c>
      <c r="L135" s="84">
        <v>2.5</v>
      </c>
      <c r="M135" s="85">
        <v>6.7</v>
      </c>
      <c r="N135" s="85">
        <v>4.5999999999999996</v>
      </c>
      <c r="O135" s="85">
        <v>2.6</v>
      </c>
      <c r="P135" s="85">
        <v>2.1</v>
      </c>
      <c r="Q135" s="84">
        <v>1.7</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85">
        <v>7.3</v>
      </c>
      <c r="C136" s="85">
        <v>11.2</v>
      </c>
      <c r="D136" s="85">
        <v>6</v>
      </c>
      <c r="E136" s="85">
        <v>5.2</v>
      </c>
      <c r="F136" s="85">
        <v>8.6</v>
      </c>
      <c r="G136" s="85">
        <v>5.4</v>
      </c>
      <c r="H136" s="85">
        <v>7.2</v>
      </c>
      <c r="I136" s="85">
        <v>8</v>
      </c>
      <c r="J136" s="85">
        <v>8.5</v>
      </c>
      <c r="K136" s="85">
        <v>11.2</v>
      </c>
      <c r="L136" s="84">
        <v>8.4</v>
      </c>
      <c r="M136" s="85">
        <v>10.199999999999999</v>
      </c>
      <c r="N136" s="85">
        <v>6.9</v>
      </c>
      <c r="O136" s="85">
        <v>2.1</v>
      </c>
      <c r="P136" s="85">
        <v>2.1</v>
      </c>
      <c r="Q136" s="84">
        <v>1.8</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85">
        <v>5.6</v>
      </c>
      <c r="C137" s="85">
        <v>6.6</v>
      </c>
      <c r="D137" s="85">
        <v>4.9000000000000004</v>
      </c>
      <c r="E137" s="85">
        <v>5.8</v>
      </c>
      <c r="F137" s="85">
        <v>6.5</v>
      </c>
      <c r="G137" s="85">
        <v>7.9</v>
      </c>
      <c r="H137" s="85">
        <v>6.5</v>
      </c>
      <c r="I137" s="85">
        <v>8.1999999999999993</v>
      </c>
      <c r="J137" s="85">
        <v>7.5</v>
      </c>
      <c r="K137" s="85">
        <v>10.199999999999999</v>
      </c>
      <c r="L137" s="167" t="s">
        <v>105</v>
      </c>
      <c r="M137" s="85">
        <v>6.8</v>
      </c>
      <c r="N137" s="85">
        <v>4.9000000000000004</v>
      </c>
      <c r="O137" s="85">
        <v>2.6</v>
      </c>
      <c r="P137" s="85">
        <v>2.6</v>
      </c>
      <c r="Q137" s="84">
        <v>2.4</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85"/>
      <c r="C138" s="85"/>
      <c r="D138" s="85"/>
      <c r="E138" s="85"/>
      <c r="F138" s="85"/>
      <c r="G138" s="85"/>
      <c r="H138" s="85"/>
      <c r="I138" s="85"/>
      <c r="J138" s="85"/>
      <c r="K138" s="85"/>
      <c r="L138" s="163"/>
      <c r="M138" s="85"/>
      <c r="N138" s="85"/>
      <c r="O138" s="85"/>
      <c r="P138" s="85"/>
      <c r="Q138" s="163"/>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85">
        <v>1.6</v>
      </c>
      <c r="C139" s="85">
        <v>1.8</v>
      </c>
      <c r="D139" s="85">
        <v>2</v>
      </c>
      <c r="E139" s="85">
        <v>1.7</v>
      </c>
      <c r="F139" s="85">
        <v>2.2000000000000002</v>
      </c>
      <c r="G139" s="85">
        <v>1.7</v>
      </c>
      <c r="H139" s="85">
        <v>1.8</v>
      </c>
      <c r="I139" s="85">
        <v>2.2000000000000002</v>
      </c>
      <c r="J139" s="85">
        <v>1.4</v>
      </c>
      <c r="K139" s="85">
        <v>1.9</v>
      </c>
      <c r="L139" s="84">
        <v>0.9</v>
      </c>
      <c r="M139" s="85">
        <v>1.5</v>
      </c>
      <c r="N139" s="85">
        <v>1.3</v>
      </c>
      <c r="O139" s="85">
        <v>1.1000000000000001</v>
      </c>
      <c r="P139" s="85">
        <v>0.9</v>
      </c>
      <c r="Q139" s="84">
        <v>0.8</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85">
        <v>2.2999999999999998</v>
      </c>
      <c r="C140" s="85">
        <v>6.3</v>
      </c>
      <c r="D140" s="85">
        <v>4.2</v>
      </c>
      <c r="E140" s="85">
        <v>3.9</v>
      </c>
      <c r="F140" s="85">
        <v>6.1</v>
      </c>
      <c r="G140" s="85">
        <v>4.2</v>
      </c>
      <c r="H140" s="85">
        <v>4.3</v>
      </c>
      <c r="I140" s="85">
        <v>6.5</v>
      </c>
      <c r="J140" s="85">
        <v>4.2</v>
      </c>
      <c r="K140" s="85">
        <v>2.9</v>
      </c>
      <c r="L140" s="84">
        <v>2.2000000000000002</v>
      </c>
      <c r="M140" s="85">
        <v>5.7</v>
      </c>
      <c r="N140" s="85">
        <v>3</v>
      </c>
      <c r="O140" s="85">
        <v>2.9</v>
      </c>
      <c r="P140" s="85">
        <v>2.8</v>
      </c>
      <c r="Q140" s="84">
        <v>2.6</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85">
        <v>1.9</v>
      </c>
      <c r="C141" s="85">
        <v>4.0999999999999996</v>
      </c>
      <c r="D141" s="85">
        <v>9.9</v>
      </c>
      <c r="E141" s="85">
        <v>8</v>
      </c>
      <c r="F141" s="85">
        <v>4.9000000000000004</v>
      </c>
      <c r="G141" s="85">
        <v>2.6</v>
      </c>
      <c r="H141" s="85">
        <v>7.6</v>
      </c>
      <c r="I141" s="85">
        <v>4.4000000000000004</v>
      </c>
      <c r="J141" s="85">
        <v>6.4</v>
      </c>
      <c r="K141" s="85">
        <v>3.6</v>
      </c>
      <c r="L141" s="84">
        <v>3.5</v>
      </c>
      <c r="M141" s="85">
        <v>2.1</v>
      </c>
      <c r="N141" s="85">
        <v>2.2999999999999998</v>
      </c>
      <c r="O141" s="85">
        <v>2.5</v>
      </c>
      <c r="P141" s="85">
        <v>2.2999999999999998</v>
      </c>
      <c r="Q141" s="84">
        <v>1.8</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85">
        <v>28</v>
      </c>
      <c r="C142" s="85">
        <v>8.4</v>
      </c>
      <c r="D142" s="85">
        <v>4</v>
      </c>
      <c r="E142" s="85">
        <v>12.2</v>
      </c>
      <c r="F142" s="85">
        <v>20.3</v>
      </c>
      <c r="G142" s="85">
        <v>24.6</v>
      </c>
      <c r="H142" s="85">
        <v>10.199999999999999</v>
      </c>
      <c r="I142" s="85">
        <v>10.5</v>
      </c>
      <c r="J142" s="85">
        <v>17.600000000000001</v>
      </c>
      <c r="K142" s="85">
        <v>21.9</v>
      </c>
      <c r="L142" s="84">
        <v>12.2</v>
      </c>
      <c r="M142" s="85">
        <v>5.9</v>
      </c>
      <c r="N142" s="85">
        <v>6</v>
      </c>
      <c r="O142" s="85">
        <v>9.3000000000000007</v>
      </c>
      <c r="P142" s="85">
        <v>8.6999999999999993</v>
      </c>
      <c r="Q142" s="84">
        <v>7.9</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85"/>
      <c r="C143" s="85"/>
      <c r="D143" s="85"/>
      <c r="E143" s="85"/>
      <c r="F143" s="85"/>
      <c r="G143" s="85"/>
      <c r="H143" s="85"/>
      <c r="I143" s="85"/>
      <c r="J143" s="85"/>
      <c r="K143" s="85"/>
      <c r="L143" s="163"/>
      <c r="M143" s="85"/>
      <c r="N143" s="85"/>
      <c r="O143" s="85"/>
      <c r="P143" s="85"/>
      <c r="Q143" s="163"/>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85">
        <v>1.7</v>
      </c>
      <c r="C144" s="85">
        <v>1.5</v>
      </c>
      <c r="D144" s="85">
        <v>1.9</v>
      </c>
      <c r="E144" s="85">
        <v>1.5</v>
      </c>
      <c r="F144" s="85">
        <v>1.5</v>
      </c>
      <c r="G144" s="85">
        <v>1.9</v>
      </c>
      <c r="H144" s="85">
        <v>2</v>
      </c>
      <c r="I144" s="85">
        <v>2.1</v>
      </c>
      <c r="J144" s="85">
        <v>1.3</v>
      </c>
      <c r="K144" s="85">
        <v>2.7</v>
      </c>
      <c r="L144" s="84">
        <v>1.4</v>
      </c>
      <c r="M144" s="85">
        <v>1.5</v>
      </c>
      <c r="N144" s="85">
        <v>1</v>
      </c>
      <c r="O144" s="85">
        <v>0.7</v>
      </c>
      <c r="P144" s="85">
        <v>0.5</v>
      </c>
      <c r="Q144" s="84">
        <v>0.6</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85">
        <v>1.8</v>
      </c>
      <c r="C145" s="85">
        <v>2.9</v>
      </c>
      <c r="D145" s="85">
        <v>2</v>
      </c>
      <c r="E145" s="85">
        <v>2</v>
      </c>
      <c r="F145" s="85">
        <v>2.7</v>
      </c>
      <c r="G145" s="85">
        <v>2.1</v>
      </c>
      <c r="H145" s="85">
        <v>2.2999999999999998</v>
      </c>
      <c r="I145" s="85">
        <v>2.2000000000000002</v>
      </c>
      <c r="J145" s="85">
        <v>2</v>
      </c>
      <c r="K145" s="85">
        <v>1.9</v>
      </c>
      <c r="L145" s="84">
        <v>0.9</v>
      </c>
      <c r="M145" s="85">
        <v>2.4</v>
      </c>
      <c r="N145" s="85">
        <v>1.9</v>
      </c>
      <c r="O145" s="85">
        <v>0.7</v>
      </c>
      <c r="P145" s="85">
        <v>0.7</v>
      </c>
      <c r="Q145" s="84">
        <v>0.6</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40" t="s">
        <v>14</v>
      </c>
      <c r="B146" s="90">
        <v>1.2</v>
      </c>
      <c r="C146" s="90">
        <v>1.6</v>
      </c>
      <c r="D146" s="90">
        <v>1.4</v>
      </c>
      <c r="E146" s="90">
        <v>1.3</v>
      </c>
      <c r="F146" s="90">
        <v>1.5</v>
      </c>
      <c r="G146" s="90">
        <v>1.3</v>
      </c>
      <c r="H146" s="90">
        <v>1.6</v>
      </c>
      <c r="I146" s="90">
        <v>1.4</v>
      </c>
      <c r="J146" s="90">
        <v>1.1000000000000001</v>
      </c>
      <c r="K146" s="90">
        <v>1.6</v>
      </c>
      <c r="L146" s="164">
        <v>0.9</v>
      </c>
      <c r="M146" s="90">
        <v>1.5</v>
      </c>
      <c r="N146" s="90">
        <v>1.1000000000000001</v>
      </c>
      <c r="O146" s="90">
        <v>0.5</v>
      </c>
      <c r="P146" s="90">
        <v>0.4</v>
      </c>
      <c r="Q146" s="142">
        <v>0.3</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8"/>
      <c r="C147" s="138"/>
      <c r="D147" s="138"/>
      <c r="E147" s="138"/>
      <c r="F147" s="138"/>
      <c r="G147" s="138"/>
      <c r="H147" s="138"/>
      <c r="I147" s="138"/>
      <c r="J147" s="138"/>
      <c r="K147" s="138"/>
      <c r="L147" s="147"/>
      <c r="M147" s="138"/>
      <c r="N147" s="138"/>
      <c r="O147" s="138"/>
      <c r="P147" s="138"/>
      <c r="Q147" s="157"/>
      <c r="R147" s="139"/>
      <c r="S147" s="42"/>
    </row>
    <row r="148" spans="1:47">
      <c r="R148" s="49"/>
    </row>
    <row r="149" spans="1:47">
      <c r="A149" s="129" t="s">
        <v>69</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F00-000000000000}"/>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05" customFormat="1" ht="68.099999999999994" customHeight="1">
      <c r="A1" s="204" t="s">
        <v>0</v>
      </c>
      <c r="B1" s="204"/>
      <c r="C1" s="204"/>
      <c r="D1" s="204"/>
      <c r="E1" s="204"/>
      <c r="F1" s="204"/>
      <c r="G1" s="204"/>
      <c r="H1" s="204"/>
      <c r="I1" s="204"/>
      <c r="J1" s="204"/>
      <c r="K1" s="204"/>
      <c r="L1" s="204"/>
      <c r="M1" s="204"/>
      <c r="N1" s="204"/>
    </row>
    <row r="2" spans="1:47" ht="15.75">
      <c r="A2" s="17" t="s">
        <v>68</v>
      </c>
    </row>
    <row r="3" spans="1:47">
      <c r="A3" s="91" t="s">
        <v>74</v>
      </c>
    </row>
    <row r="4" spans="1:47">
      <c r="A4" s="210" t="s">
        <v>97</v>
      </c>
      <c r="B4" s="210"/>
      <c r="C4" s="210"/>
      <c r="D4" s="210"/>
      <c r="E4" s="210"/>
      <c r="F4" s="194"/>
      <c r="G4" s="194"/>
      <c r="H4" s="194"/>
      <c r="I4" s="194"/>
      <c r="J4" s="194"/>
      <c r="K4" s="194"/>
      <c r="L4" s="194"/>
      <c r="M4" s="194"/>
      <c r="N4" s="194"/>
      <c r="O4" s="194"/>
      <c r="P4" s="194"/>
      <c r="Q4" s="194"/>
    </row>
    <row r="5" spans="1:47">
      <c r="A5" s="194"/>
      <c r="B5" s="194"/>
      <c r="C5" s="194"/>
      <c r="D5" s="194"/>
      <c r="E5" s="194"/>
      <c r="F5" s="194"/>
      <c r="G5" s="194"/>
      <c r="H5" s="194"/>
      <c r="I5" s="194"/>
      <c r="J5" s="194"/>
      <c r="K5" s="194"/>
      <c r="L5" s="194"/>
      <c r="M5" s="194"/>
      <c r="N5" s="194"/>
      <c r="O5" s="194"/>
      <c r="P5" s="194"/>
    </row>
    <row r="6" spans="1:47">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47">
      <c r="A7" s="175"/>
      <c r="B7" s="206" t="s">
        <v>76</v>
      </c>
      <c r="C7" s="206"/>
      <c r="D7" s="206"/>
      <c r="E7" s="206"/>
      <c r="F7" s="206"/>
      <c r="G7" s="206"/>
      <c r="H7" s="206"/>
      <c r="I7" s="206"/>
      <c r="J7" s="206"/>
      <c r="K7" s="206"/>
      <c r="L7" s="206"/>
      <c r="M7" s="206"/>
      <c r="N7" s="206"/>
      <c r="O7" s="206"/>
      <c r="P7" s="206"/>
      <c r="Q7" s="206"/>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101">
        <v>415.2</v>
      </c>
      <c r="C10" s="101">
        <v>436.6</v>
      </c>
      <c r="D10" s="101">
        <v>448</v>
      </c>
      <c r="E10" s="101">
        <v>422.6</v>
      </c>
      <c r="F10" s="101">
        <v>384.9</v>
      </c>
      <c r="G10" s="101">
        <v>334.9</v>
      </c>
      <c r="H10" s="101">
        <v>343.5</v>
      </c>
      <c r="I10" s="101">
        <v>290.3</v>
      </c>
      <c r="J10" s="101">
        <v>267.10000000000002</v>
      </c>
      <c r="K10" s="101">
        <v>151.69999999999999</v>
      </c>
      <c r="L10" s="84">
        <v>80</v>
      </c>
      <c r="M10" s="101">
        <v>581.9</v>
      </c>
      <c r="N10" s="101">
        <v>851.9</v>
      </c>
      <c r="O10" s="101">
        <v>2647.4</v>
      </c>
      <c r="P10" s="101">
        <v>3500.7</v>
      </c>
      <c r="Q10" s="84">
        <v>3582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101">
        <v>347.9</v>
      </c>
      <c r="C11" s="101">
        <v>385.3</v>
      </c>
      <c r="D11" s="101">
        <v>389.5</v>
      </c>
      <c r="E11" s="101">
        <v>362.5</v>
      </c>
      <c r="F11" s="101">
        <v>308</v>
      </c>
      <c r="G11" s="101">
        <v>276.5</v>
      </c>
      <c r="H11" s="101">
        <v>272.60000000000002</v>
      </c>
      <c r="I11" s="101">
        <v>230.6</v>
      </c>
      <c r="J11" s="101">
        <v>206.8</v>
      </c>
      <c r="K11" s="101">
        <v>116.9</v>
      </c>
      <c r="L11" s="84">
        <v>70.7</v>
      </c>
      <c r="M11" s="101">
        <v>519.29999999999995</v>
      </c>
      <c r="N11" s="101">
        <v>730.5</v>
      </c>
      <c r="O11" s="101">
        <v>2168.9</v>
      </c>
      <c r="P11" s="101">
        <v>2900.1</v>
      </c>
      <c r="Q11" s="84">
        <v>2971.9</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101">
        <v>254.3</v>
      </c>
      <c r="C12" s="101">
        <v>234.4</v>
      </c>
      <c r="D12" s="101">
        <v>262.5</v>
      </c>
      <c r="E12" s="101">
        <v>222.8</v>
      </c>
      <c r="F12" s="101">
        <v>216.7</v>
      </c>
      <c r="G12" s="101">
        <v>205.7</v>
      </c>
      <c r="H12" s="101">
        <v>234.9</v>
      </c>
      <c r="I12" s="101">
        <v>196.7</v>
      </c>
      <c r="J12" s="101">
        <v>162.9</v>
      </c>
      <c r="K12" s="101">
        <v>100.3</v>
      </c>
      <c r="L12" s="84">
        <v>44.7</v>
      </c>
      <c r="M12" s="101">
        <v>313.3</v>
      </c>
      <c r="N12" s="101">
        <v>488.6</v>
      </c>
      <c r="O12" s="101">
        <v>1601</v>
      </c>
      <c r="P12" s="101">
        <v>2089.6</v>
      </c>
      <c r="Q12" s="84">
        <v>2135.5</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101">
        <v>91.5</v>
      </c>
      <c r="C13" s="101">
        <v>82.8</v>
      </c>
      <c r="D13" s="101">
        <v>79</v>
      </c>
      <c r="E13" s="101">
        <v>70.7</v>
      </c>
      <c r="F13" s="101">
        <v>69.900000000000006</v>
      </c>
      <c r="G13" s="101">
        <v>64.8</v>
      </c>
      <c r="H13" s="101">
        <v>69.900000000000006</v>
      </c>
      <c r="I13" s="101">
        <v>61.7</v>
      </c>
      <c r="J13" s="101">
        <v>55.7</v>
      </c>
      <c r="K13" s="101">
        <v>38.4</v>
      </c>
      <c r="L13" s="84">
        <v>22.4</v>
      </c>
      <c r="M13" s="101">
        <v>115</v>
      </c>
      <c r="N13" s="101">
        <v>172.5</v>
      </c>
      <c r="O13" s="101">
        <v>510.3</v>
      </c>
      <c r="P13" s="101">
        <v>683.6</v>
      </c>
      <c r="Q13" s="84">
        <v>706.6</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101">
        <v>131.30000000000001</v>
      </c>
      <c r="C14" s="101">
        <v>123.1</v>
      </c>
      <c r="D14" s="101">
        <v>127.7</v>
      </c>
      <c r="E14" s="101">
        <v>138.1</v>
      </c>
      <c r="F14" s="101">
        <v>120</v>
      </c>
      <c r="G14" s="101">
        <v>107.8</v>
      </c>
      <c r="H14" s="101">
        <v>121.2</v>
      </c>
      <c r="I14" s="101">
        <v>106.4</v>
      </c>
      <c r="J14" s="101">
        <v>88.8</v>
      </c>
      <c r="K14" s="101">
        <v>56</v>
      </c>
      <c r="L14" s="84">
        <v>20.8</v>
      </c>
      <c r="M14" s="101">
        <v>165.4</v>
      </c>
      <c r="N14" s="101">
        <v>252.7</v>
      </c>
      <c r="O14" s="101">
        <v>870.9</v>
      </c>
      <c r="P14" s="101">
        <v>1121.9000000000001</v>
      </c>
      <c r="Q14" s="84">
        <v>1144.8</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101">
        <v>25.3</v>
      </c>
      <c r="C15" s="101">
        <v>20.6</v>
      </c>
      <c r="D15" s="101">
        <v>18.7</v>
      </c>
      <c r="E15" s="101">
        <v>18.5</v>
      </c>
      <c r="F15" s="101">
        <v>18.399999999999999</v>
      </c>
      <c r="G15" s="101">
        <v>18.2</v>
      </c>
      <c r="H15" s="101">
        <v>20</v>
      </c>
      <c r="I15" s="101">
        <v>19</v>
      </c>
      <c r="J15" s="101">
        <v>19.7</v>
      </c>
      <c r="K15" s="101">
        <v>10.4</v>
      </c>
      <c r="L15" s="84">
        <v>5.2</v>
      </c>
      <c r="M15" s="101">
        <v>28.1</v>
      </c>
      <c r="N15" s="101">
        <v>46.1</v>
      </c>
      <c r="O15" s="101">
        <v>142.69999999999999</v>
      </c>
      <c r="P15" s="101">
        <v>187.7</v>
      </c>
      <c r="Q15" s="84">
        <v>193.5</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101">
        <v>10</v>
      </c>
      <c r="C16" s="101">
        <v>8.5</v>
      </c>
      <c r="D16" s="101">
        <v>13.1</v>
      </c>
      <c r="E16" s="101">
        <v>14.6</v>
      </c>
      <c r="F16" s="101">
        <v>13.5</v>
      </c>
      <c r="G16" s="101">
        <v>10.3</v>
      </c>
      <c r="H16" s="101">
        <v>11.4</v>
      </c>
      <c r="I16" s="101">
        <v>10</v>
      </c>
      <c r="J16" s="101">
        <v>8.1999999999999993</v>
      </c>
      <c r="K16" s="101">
        <v>5.7</v>
      </c>
      <c r="L16" s="84">
        <v>2.2000000000000002</v>
      </c>
      <c r="M16" s="101">
        <v>11.4</v>
      </c>
      <c r="N16" s="101">
        <v>18.8</v>
      </c>
      <c r="O16" s="101">
        <v>87.2</v>
      </c>
      <c r="P16" s="101">
        <v>106</v>
      </c>
      <c r="Q16" s="84">
        <v>109.2</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101">
        <v>22.8</v>
      </c>
      <c r="C17" s="101">
        <v>30.2</v>
      </c>
      <c r="D17" s="101">
        <v>27.1</v>
      </c>
      <c r="E17" s="101">
        <v>27.6</v>
      </c>
      <c r="F17" s="101">
        <v>22.7</v>
      </c>
      <c r="G17" s="101">
        <v>21.2</v>
      </c>
      <c r="H17" s="101">
        <v>22.4</v>
      </c>
      <c r="I17" s="101">
        <v>16.899999999999999</v>
      </c>
      <c r="J17" s="101">
        <v>12.3</v>
      </c>
      <c r="K17" s="101">
        <v>7.1</v>
      </c>
      <c r="L17" s="84">
        <v>3</v>
      </c>
      <c r="M17" s="101">
        <v>37.1</v>
      </c>
      <c r="N17" s="101">
        <v>51.3</v>
      </c>
      <c r="O17" s="101">
        <v>158.19999999999999</v>
      </c>
      <c r="P17" s="101">
        <v>209.8</v>
      </c>
      <c r="Q17" s="84">
        <v>212.8</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101"/>
      <c r="C18" s="101"/>
      <c r="D18" s="101"/>
      <c r="E18" s="101"/>
      <c r="F18" s="101"/>
      <c r="G18" s="101"/>
      <c r="H18" s="101"/>
      <c r="I18" s="101"/>
      <c r="J18" s="101"/>
      <c r="K18" s="101"/>
      <c r="L18" s="163"/>
      <c r="M18" s="101"/>
      <c r="N18" s="101"/>
      <c r="O18" s="101"/>
      <c r="P18" s="101"/>
      <c r="Q18" s="163"/>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101">
        <v>948.4</v>
      </c>
      <c r="C19" s="101">
        <v>1094</v>
      </c>
      <c r="D19" s="101">
        <v>1097</v>
      </c>
      <c r="E19" s="101">
        <v>1028.8</v>
      </c>
      <c r="F19" s="101">
        <v>898.8</v>
      </c>
      <c r="G19" s="101">
        <v>794.1</v>
      </c>
      <c r="H19" s="101">
        <v>802.5</v>
      </c>
      <c r="I19" s="101">
        <v>660.8</v>
      </c>
      <c r="J19" s="101">
        <v>554.70000000000005</v>
      </c>
      <c r="K19" s="101">
        <v>333.1</v>
      </c>
      <c r="L19" s="84">
        <v>171.8</v>
      </c>
      <c r="M19" s="101">
        <v>1443.5</v>
      </c>
      <c r="N19" s="101">
        <v>2040.2</v>
      </c>
      <c r="O19" s="101">
        <v>6168.3</v>
      </c>
      <c r="P19" s="101">
        <v>8207.5</v>
      </c>
      <c r="Q19" s="84">
        <v>8378.2999999999993</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101">
        <v>240.9</v>
      </c>
      <c r="C20" s="101">
        <v>156.1</v>
      </c>
      <c r="D20" s="101">
        <v>171.5</v>
      </c>
      <c r="E20" s="101">
        <v>165.7</v>
      </c>
      <c r="F20" s="101">
        <v>152.6</v>
      </c>
      <c r="G20" s="101">
        <v>163.9</v>
      </c>
      <c r="H20" s="101">
        <v>194.7</v>
      </c>
      <c r="I20" s="101">
        <v>178.6</v>
      </c>
      <c r="J20" s="101">
        <v>163</v>
      </c>
      <c r="K20" s="101">
        <v>95.1</v>
      </c>
      <c r="L20" s="84">
        <v>47.2</v>
      </c>
      <c r="M20" s="101">
        <v>233</v>
      </c>
      <c r="N20" s="101">
        <v>395.6</v>
      </c>
      <c r="O20" s="101">
        <v>1285.4000000000001</v>
      </c>
      <c r="P20" s="101">
        <v>1679.7</v>
      </c>
      <c r="Q20" s="84">
        <v>1726</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101">
        <v>96.1</v>
      </c>
      <c r="C21" s="101">
        <v>60.2</v>
      </c>
      <c r="D21" s="101">
        <v>79.7</v>
      </c>
      <c r="E21" s="101">
        <v>68.900000000000006</v>
      </c>
      <c r="F21" s="101">
        <v>79</v>
      </c>
      <c r="G21" s="101">
        <v>63.6</v>
      </c>
      <c r="H21" s="101">
        <v>84.5</v>
      </c>
      <c r="I21" s="101">
        <v>77.2</v>
      </c>
      <c r="J21" s="101">
        <v>84.3</v>
      </c>
      <c r="K21" s="101">
        <v>45.4</v>
      </c>
      <c r="L21" s="84">
        <v>21.6</v>
      </c>
      <c r="M21" s="101">
        <v>83.2</v>
      </c>
      <c r="N21" s="101">
        <v>155.19999999999999</v>
      </c>
      <c r="O21" s="101">
        <v>582.4</v>
      </c>
      <c r="P21" s="101">
        <v>738</v>
      </c>
      <c r="Q21" s="84">
        <v>759.6</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101">
        <v>13.9</v>
      </c>
      <c r="C22" s="101">
        <v>10</v>
      </c>
      <c r="D22" s="101">
        <v>19.5</v>
      </c>
      <c r="E22" s="101">
        <v>17.3</v>
      </c>
      <c r="F22" s="101">
        <v>24.1</v>
      </c>
      <c r="G22" s="101">
        <v>18.8</v>
      </c>
      <c r="H22" s="101">
        <v>16.3</v>
      </c>
      <c r="I22" s="101">
        <v>20.8</v>
      </c>
      <c r="J22" s="101">
        <v>20.8</v>
      </c>
      <c r="K22" s="101">
        <v>14.9</v>
      </c>
      <c r="L22" s="84">
        <v>9.5</v>
      </c>
      <c r="M22" s="101">
        <v>13.5</v>
      </c>
      <c r="N22" s="101">
        <v>22.8</v>
      </c>
      <c r="O22" s="101">
        <v>152.4</v>
      </c>
      <c r="P22" s="101">
        <v>176</v>
      </c>
      <c r="Q22" s="84">
        <v>183.6</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101"/>
      <c r="C23" s="101"/>
      <c r="D23" s="101"/>
      <c r="E23" s="101"/>
      <c r="F23" s="101"/>
      <c r="G23" s="101"/>
      <c r="H23" s="101"/>
      <c r="I23" s="101"/>
      <c r="J23" s="101"/>
      <c r="K23" s="101"/>
      <c r="L23" s="163"/>
      <c r="M23" s="101"/>
      <c r="N23" s="101"/>
      <c r="O23" s="101"/>
      <c r="P23" s="101"/>
      <c r="Q23" s="163"/>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101">
        <v>664.2</v>
      </c>
      <c r="C24" s="101">
        <v>704.1</v>
      </c>
      <c r="D24" s="101">
        <v>751.5</v>
      </c>
      <c r="E24" s="101">
        <v>781.7</v>
      </c>
      <c r="F24" s="101">
        <v>736.6</v>
      </c>
      <c r="G24" s="101">
        <v>656.2</v>
      </c>
      <c r="H24" s="101">
        <v>660.4</v>
      </c>
      <c r="I24" s="101">
        <v>574.1</v>
      </c>
      <c r="J24" s="101">
        <v>525.6</v>
      </c>
      <c r="K24" s="101">
        <v>324.60000000000002</v>
      </c>
      <c r="L24" s="84">
        <v>176.1</v>
      </c>
      <c r="M24" s="101">
        <v>937.5</v>
      </c>
      <c r="N24" s="101">
        <v>1369.1</v>
      </c>
      <c r="O24" s="101">
        <v>5007.5</v>
      </c>
      <c r="P24" s="101">
        <v>6375.1</v>
      </c>
      <c r="Q24" s="84">
        <v>6554.1</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101">
        <v>632.6</v>
      </c>
      <c r="C25" s="101">
        <v>616.9</v>
      </c>
      <c r="D25" s="101">
        <v>615.79999999999995</v>
      </c>
      <c r="E25" s="101">
        <v>500.4</v>
      </c>
      <c r="F25" s="101">
        <v>418.6</v>
      </c>
      <c r="G25" s="101">
        <v>384.2</v>
      </c>
      <c r="H25" s="101">
        <v>438.3</v>
      </c>
      <c r="I25" s="101">
        <v>361.1</v>
      </c>
      <c r="J25" s="101">
        <v>297.8</v>
      </c>
      <c r="K25" s="101">
        <v>164.6</v>
      </c>
      <c r="L25" s="84">
        <v>73.099999999999994</v>
      </c>
      <c r="M25" s="101">
        <v>834</v>
      </c>
      <c r="N25" s="101">
        <v>1249</v>
      </c>
      <c r="O25" s="101">
        <v>3178.7</v>
      </c>
      <c r="P25" s="101">
        <v>4424.7</v>
      </c>
      <c r="Q25" s="84">
        <v>4497.3</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103">
        <v>1298.2</v>
      </c>
      <c r="C26" s="103">
        <v>1318.2</v>
      </c>
      <c r="D26" s="103">
        <v>1368.4</v>
      </c>
      <c r="E26" s="103">
        <v>1282.2</v>
      </c>
      <c r="F26" s="103">
        <v>1153.8</v>
      </c>
      <c r="G26" s="103">
        <v>1039</v>
      </c>
      <c r="H26" s="103">
        <v>1098.2</v>
      </c>
      <c r="I26" s="103">
        <v>935.2</v>
      </c>
      <c r="J26" s="103">
        <v>822.4</v>
      </c>
      <c r="K26" s="103">
        <v>487.5</v>
      </c>
      <c r="L26" s="164">
        <v>251.1</v>
      </c>
      <c r="M26" s="103">
        <v>1774.2</v>
      </c>
      <c r="N26" s="103">
        <v>2616</v>
      </c>
      <c r="O26" s="103">
        <v>8186.7</v>
      </c>
      <c r="P26" s="155">
        <v>10800.7</v>
      </c>
      <c r="Q26" s="164">
        <v>11051.5</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7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101">
        <v>473.7</v>
      </c>
      <c r="C30" s="101">
        <v>558.20000000000005</v>
      </c>
      <c r="D30" s="101">
        <v>609</v>
      </c>
      <c r="E30" s="101">
        <v>599</v>
      </c>
      <c r="F30" s="101">
        <v>564.79999999999995</v>
      </c>
      <c r="G30" s="101">
        <v>504.8</v>
      </c>
      <c r="H30" s="101">
        <v>525.79999999999995</v>
      </c>
      <c r="I30" s="101">
        <v>477.5</v>
      </c>
      <c r="J30" s="101">
        <v>496.4</v>
      </c>
      <c r="K30" s="101">
        <v>442.9</v>
      </c>
      <c r="L30" s="84">
        <v>726</v>
      </c>
      <c r="M30" s="101">
        <v>759.9</v>
      </c>
      <c r="N30" s="101">
        <v>1035.0999999999999</v>
      </c>
      <c r="O30" s="101">
        <v>4218.5</v>
      </c>
      <c r="P30" s="101">
        <v>5254.8</v>
      </c>
      <c r="Q30" s="84">
        <v>5979.5</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101">
        <v>377.4</v>
      </c>
      <c r="C31" s="101">
        <v>487.6</v>
      </c>
      <c r="D31" s="101">
        <v>528.1</v>
      </c>
      <c r="E31" s="101">
        <v>517.9</v>
      </c>
      <c r="F31" s="101">
        <v>475.3</v>
      </c>
      <c r="G31" s="101">
        <v>413</v>
      </c>
      <c r="H31" s="101">
        <v>428.8</v>
      </c>
      <c r="I31" s="101">
        <v>390.5</v>
      </c>
      <c r="J31" s="101">
        <v>379.6</v>
      </c>
      <c r="K31" s="101">
        <v>349.4</v>
      </c>
      <c r="L31" s="84">
        <v>555.9</v>
      </c>
      <c r="M31" s="101">
        <v>652.4</v>
      </c>
      <c r="N31" s="101">
        <v>865.1</v>
      </c>
      <c r="O31" s="101">
        <v>3485.5</v>
      </c>
      <c r="P31" s="101">
        <v>4352.5</v>
      </c>
      <c r="Q31" s="84">
        <v>4910.6000000000004</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101">
        <v>312.60000000000002</v>
      </c>
      <c r="C32" s="101">
        <v>337.5</v>
      </c>
      <c r="D32" s="101">
        <v>359.2</v>
      </c>
      <c r="E32" s="101">
        <v>348.3</v>
      </c>
      <c r="F32" s="101">
        <v>335.5</v>
      </c>
      <c r="G32" s="101">
        <v>315.39999999999998</v>
      </c>
      <c r="H32" s="101">
        <v>338.5</v>
      </c>
      <c r="I32" s="101">
        <v>309.5</v>
      </c>
      <c r="J32" s="101">
        <v>314.89999999999998</v>
      </c>
      <c r="K32" s="101">
        <v>263.39999999999998</v>
      </c>
      <c r="L32" s="84">
        <v>453.3</v>
      </c>
      <c r="M32" s="101">
        <v>464</v>
      </c>
      <c r="N32" s="101">
        <v>650.70000000000005</v>
      </c>
      <c r="O32" s="101">
        <v>2589.5</v>
      </c>
      <c r="P32" s="101">
        <v>3241.3</v>
      </c>
      <c r="Q32" s="84">
        <v>3690.7</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101">
        <v>102.1</v>
      </c>
      <c r="C33" s="101">
        <v>116</v>
      </c>
      <c r="D33" s="101">
        <v>116.4</v>
      </c>
      <c r="E33" s="101">
        <v>116.5</v>
      </c>
      <c r="F33" s="101">
        <v>111.8</v>
      </c>
      <c r="G33" s="101">
        <v>103.3</v>
      </c>
      <c r="H33" s="101">
        <v>113.5</v>
      </c>
      <c r="I33" s="101">
        <v>109.7</v>
      </c>
      <c r="J33" s="101">
        <v>114.4</v>
      </c>
      <c r="K33" s="101">
        <v>105.6</v>
      </c>
      <c r="L33" s="84">
        <v>179.9</v>
      </c>
      <c r="M33" s="101">
        <v>157.4</v>
      </c>
      <c r="N33" s="101">
        <v>217.9</v>
      </c>
      <c r="O33" s="101">
        <v>891.1</v>
      </c>
      <c r="P33" s="101">
        <v>1108.8</v>
      </c>
      <c r="Q33" s="84">
        <v>1287.5</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101">
        <v>155.4</v>
      </c>
      <c r="C34" s="101">
        <v>168</v>
      </c>
      <c r="D34" s="101">
        <v>184.4</v>
      </c>
      <c r="E34" s="101">
        <v>203.5</v>
      </c>
      <c r="F34" s="101">
        <v>191.3</v>
      </c>
      <c r="G34" s="101">
        <v>170.8</v>
      </c>
      <c r="H34" s="101">
        <v>179.5</v>
      </c>
      <c r="I34" s="101">
        <v>165.3</v>
      </c>
      <c r="J34" s="101">
        <v>159</v>
      </c>
      <c r="K34" s="101">
        <v>141.6</v>
      </c>
      <c r="L34" s="84">
        <v>220.1</v>
      </c>
      <c r="M34" s="101">
        <v>232.8</v>
      </c>
      <c r="N34" s="101">
        <v>321.3</v>
      </c>
      <c r="O34" s="101">
        <v>1391.4</v>
      </c>
      <c r="P34" s="101">
        <v>1712.3</v>
      </c>
      <c r="Q34" s="84">
        <v>1933.2</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101">
        <v>29.9</v>
      </c>
      <c r="C35" s="101">
        <v>31.8</v>
      </c>
      <c r="D35" s="101">
        <v>33.5</v>
      </c>
      <c r="E35" s="101">
        <v>32.299999999999997</v>
      </c>
      <c r="F35" s="101">
        <v>30.8</v>
      </c>
      <c r="G35" s="101">
        <v>29.8</v>
      </c>
      <c r="H35" s="101">
        <v>35.200000000000003</v>
      </c>
      <c r="I35" s="101">
        <v>34.1</v>
      </c>
      <c r="J35" s="101">
        <v>39.200000000000003</v>
      </c>
      <c r="K35" s="101">
        <v>34.9</v>
      </c>
      <c r="L35" s="84">
        <v>61.4</v>
      </c>
      <c r="M35" s="101">
        <v>43.6</v>
      </c>
      <c r="N35" s="101">
        <v>61.6</v>
      </c>
      <c r="O35" s="101">
        <v>269.10000000000002</v>
      </c>
      <c r="P35" s="101">
        <v>330.6</v>
      </c>
      <c r="Q35" s="84">
        <v>392.5</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101">
        <v>12.9</v>
      </c>
      <c r="C36" s="101">
        <v>11.7</v>
      </c>
      <c r="D36" s="101">
        <v>18.7</v>
      </c>
      <c r="E36" s="101">
        <v>19.8</v>
      </c>
      <c r="F36" s="101">
        <v>16.899999999999999</v>
      </c>
      <c r="G36" s="101">
        <v>13.7</v>
      </c>
      <c r="H36" s="101">
        <v>15.3</v>
      </c>
      <c r="I36" s="101">
        <v>13.1</v>
      </c>
      <c r="J36" s="101">
        <v>13.4</v>
      </c>
      <c r="K36" s="101">
        <v>10.3</v>
      </c>
      <c r="L36" s="84">
        <v>12.7</v>
      </c>
      <c r="M36" s="101">
        <v>17</v>
      </c>
      <c r="N36" s="101">
        <v>24.5</v>
      </c>
      <c r="O36" s="101">
        <v>120.8</v>
      </c>
      <c r="P36" s="101">
        <v>145.4</v>
      </c>
      <c r="Q36" s="84">
        <v>158</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101">
        <v>24.7</v>
      </c>
      <c r="C37" s="101">
        <v>34.200000000000003</v>
      </c>
      <c r="D37" s="101">
        <v>35.299999999999997</v>
      </c>
      <c r="E37" s="101">
        <v>34.4</v>
      </c>
      <c r="F37" s="101">
        <v>33.9</v>
      </c>
      <c r="G37" s="101">
        <v>29.4</v>
      </c>
      <c r="H37" s="101">
        <v>28.5</v>
      </c>
      <c r="I37" s="101">
        <v>23.9</v>
      </c>
      <c r="J37" s="101">
        <v>23.5</v>
      </c>
      <c r="K37" s="101">
        <v>20.3</v>
      </c>
      <c r="L37" s="84">
        <v>31.8</v>
      </c>
      <c r="M37" s="101">
        <v>44.4</v>
      </c>
      <c r="N37" s="101">
        <v>58.9</v>
      </c>
      <c r="O37" s="101">
        <v>226.4</v>
      </c>
      <c r="P37" s="101">
        <v>286</v>
      </c>
      <c r="Q37" s="84">
        <v>318.10000000000002</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101"/>
      <c r="C38" s="101"/>
      <c r="D38" s="101"/>
      <c r="E38" s="101"/>
      <c r="F38" s="101"/>
      <c r="G38" s="101"/>
      <c r="H38" s="101"/>
      <c r="I38" s="101"/>
      <c r="J38" s="101"/>
      <c r="K38" s="101"/>
      <c r="L38" s="163"/>
      <c r="M38" s="101"/>
      <c r="N38" s="101"/>
      <c r="O38" s="101"/>
      <c r="P38" s="101"/>
      <c r="Q38" s="163"/>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101">
        <v>1071.7</v>
      </c>
      <c r="C39" s="101">
        <v>1382.1</v>
      </c>
      <c r="D39" s="101">
        <v>1479.7</v>
      </c>
      <c r="E39" s="101">
        <v>1470.1</v>
      </c>
      <c r="F39" s="101">
        <v>1358</v>
      </c>
      <c r="G39" s="101">
        <v>1195</v>
      </c>
      <c r="H39" s="101">
        <v>1204.0999999999999</v>
      </c>
      <c r="I39" s="101">
        <v>1077</v>
      </c>
      <c r="J39" s="101">
        <v>1050.3</v>
      </c>
      <c r="K39" s="101">
        <v>905.5</v>
      </c>
      <c r="L39" s="84">
        <v>1422.6</v>
      </c>
      <c r="M39" s="101">
        <v>1839.8</v>
      </c>
      <c r="N39" s="101">
        <v>2454</v>
      </c>
      <c r="O39" s="101">
        <v>9742.4</v>
      </c>
      <c r="P39" s="101">
        <v>12195.9</v>
      </c>
      <c r="Q39" s="84">
        <v>13620.9</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101">
        <v>287.7</v>
      </c>
      <c r="C40" s="101">
        <v>249.6</v>
      </c>
      <c r="D40" s="101">
        <v>260</v>
      </c>
      <c r="E40" s="101">
        <v>258.39999999999998</v>
      </c>
      <c r="F40" s="101">
        <v>240.4</v>
      </c>
      <c r="G40" s="101">
        <v>256.8</v>
      </c>
      <c r="H40" s="101">
        <v>297.7</v>
      </c>
      <c r="I40" s="101">
        <v>295.7</v>
      </c>
      <c r="J40" s="101">
        <v>306.89999999999998</v>
      </c>
      <c r="K40" s="101">
        <v>303.10000000000002</v>
      </c>
      <c r="L40" s="84">
        <v>549.9</v>
      </c>
      <c r="M40" s="101">
        <v>366.4</v>
      </c>
      <c r="N40" s="101">
        <v>533.5</v>
      </c>
      <c r="O40" s="101">
        <v>2220.6999999999998</v>
      </c>
      <c r="P40" s="101">
        <v>2754.3</v>
      </c>
      <c r="Q40" s="84">
        <v>3306.8</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101">
        <v>119.6</v>
      </c>
      <c r="C41" s="101">
        <v>97.7</v>
      </c>
      <c r="D41" s="101">
        <v>119.3</v>
      </c>
      <c r="E41" s="101">
        <v>117.2</v>
      </c>
      <c r="F41" s="101">
        <v>126.8</v>
      </c>
      <c r="G41" s="101">
        <v>104.8</v>
      </c>
      <c r="H41" s="101">
        <v>138.9</v>
      </c>
      <c r="I41" s="101">
        <v>123.4</v>
      </c>
      <c r="J41" s="101">
        <v>150.9</v>
      </c>
      <c r="K41" s="101">
        <v>133.5</v>
      </c>
      <c r="L41" s="84">
        <v>233</v>
      </c>
      <c r="M41" s="101">
        <v>140.69999999999999</v>
      </c>
      <c r="N41" s="101">
        <v>215</v>
      </c>
      <c r="O41" s="101">
        <v>1015</v>
      </c>
      <c r="P41" s="101">
        <v>1233.2</v>
      </c>
      <c r="Q41" s="84">
        <v>1465.5</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101">
        <v>14.9</v>
      </c>
      <c r="C42" s="101">
        <v>16.100000000000001</v>
      </c>
      <c r="D42" s="101">
        <v>27.2</v>
      </c>
      <c r="E42" s="101">
        <v>26</v>
      </c>
      <c r="F42" s="101">
        <v>36.299999999999997</v>
      </c>
      <c r="G42" s="101">
        <v>25.5</v>
      </c>
      <c r="H42" s="101">
        <v>22.5</v>
      </c>
      <c r="I42" s="101">
        <v>29</v>
      </c>
      <c r="J42" s="101">
        <v>27.9</v>
      </c>
      <c r="K42" s="101">
        <v>25.2</v>
      </c>
      <c r="L42" s="84">
        <v>35.200000000000003</v>
      </c>
      <c r="M42" s="101">
        <v>22.9</v>
      </c>
      <c r="N42" s="101">
        <v>31.5</v>
      </c>
      <c r="O42" s="101">
        <v>215.5</v>
      </c>
      <c r="P42" s="101">
        <v>246.6</v>
      </c>
      <c r="Q42" s="84">
        <v>280</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101"/>
      <c r="C43" s="101"/>
      <c r="D43" s="101"/>
      <c r="E43" s="101"/>
      <c r="F43" s="101"/>
      <c r="G43" s="101"/>
      <c r="H43" s="101"/>
      <c r="I43" s="101"/>
      <c r="J43" s="101"/>
      <c r="K43" s="101"/>
      <c r="L43" s="163"/>
      <c r="M43" s="101"/>
      <c r="N43" s="101"/>
      <c r="O43" s="101"/>
      <c r="P43" s="101"/>
      <c r="Q43" s="163"/>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101">
        <v>764.4</v>
      </c>
      <c r="C44" s="101">
        <v>892.3</v>
      </c>
      <c r="D44" s="101">
        <v>942.1</v>
      </c>
      <c r="E44" s="101">
        <v>919.7</v>
      </c>
      <c r="F44" s="101">
        <v>872.8</v>
      </c>
      <c r="G44" s="101">
        <v>781.9</v>
      </c>
      <c r="H44" s="101">
        <v>818.4</v>
      </c>
      <c r="I44" s="101">
        <v>742.9</v>
      </c>
      <c r="J44" s="101">
        <v>746.9</v>
      </c>
      <c r="K44" s="101">
        <v>668</v>
      </c>
      <c r="L44" s="84">
        <v>1090.4000000000001</v>
      </c>
      <c r="M44" s="101">
        <v>1215.5999999999999</v>
      </c>
      <c r="N44" s="101">
        <v>1656.7</v>
      </c>
      <c r="O44" s="101">
        <v>6494</v>
      </c>
      <c r="P44" s="101">
        <v>8148.3</v>
      </c>
      <c r="Q44" s="84">
        <v>9239.6</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101">
        <v>728.3</v>
      </c>
      <c r="C45" s="101">
        <v>851.1</v>
      </c>
      <c r="D45" s="101">
        <v>942.6</v>
      </c>
      <c r="E45" s="101">
        <v>950</v>
      </c>
      <c r="F45" s="101">
        <v>887.7</v>
      </c>
      <c r="G45" s="101">
        <v>798.1</v>
      </c>
      <c r="H45" s="101">
        <v>846</v>
      </c>
      <c r="I45" s="101">
        <v>780.6</v>
      </c>
      <c r="J45" s="101">
        <v>789.6</v>
      </c>
      <c r="K45" s="101">
        <v>701</v>
      </c>
      <c r="L45" s="84">
        <v>1150.5999999999999</v>
      </c>
      <c r="M45" s="101">
        <v>1157.7</v>
      </c>
      <c r="N45" s="101">
        <v>1580</v>
      </c>
      <c r="O45" s="101">
        <v>6704.2</v>
      </c>
      <c r="P45" s="101">
        <v>8283.7000000000007</v>
      </c>
      <c r="Q45" s="84">
        <v>9431</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103">
        <v>1492.2</v>
      </c>
      <c r="C46" s="103">
        <v>1745.6</v>
      </c>
      <c r="D46" s="103">
        <v>1888.1</v>
      </c>
      <c r="E46" s="103">
        <v>1872.8</v>
      </c>
      <c r="F46" s="103">
        <v>1760.5</v>
      </c>
      <c r="G46" s="103">
        <v>1581.4</v>
      </c>
      <c r="H46" s="103">
        <v>1665.4</v>
      </c>
      <c r="I46" s="103">
        <v>1524.4</v>
      </c>
      <c r="J46" s="103">
        <v>1538.8</v>
      </c>
      <c r="K46" s="103">
        <v>1366.8</v>
      </c>
      <c r="L46" s="164">
        <v>2241.4</v>
      </c>
      <c r="M46" s="103">
        <v>2371.1</v>
      </c>
      <c r="N46" s="103">
        <v>3236.2</v>
      </c>
      <c r="O46" s="103">
        <v>13196.8</v>
      </c>
      <c r="P46" s="155">
        <v>16432</v>
      </c>
      <c r="Q46" s="164">
        <v>18671.599999999999</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7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101">
        <v>87.7</v>
      </c>
      <c r="C50" s="101">
        <v>78.2</v>
      </c>
      <c r="D50" s="101">
        <v>73.599999999999994</v>
      </c>
      <c r="E50" s="101">
        <v>70.599999999999994</v>
      </c>
      <c r="F50" s="101">
        <v>68.099999999999994</v>
      </c>
      <c r="G50" s="101">
        <v>66.3</v>
      </c>
      <c r="H50" s="101">
        <v>65.3</v>
      </c>
      <c r="I50" s="101">
        <v>60.8</v>
      </c>
      <c r="J50" s="101">
        <v>53.8</v>
      </c>
      <c r="K50" s="101">
        <v>34.299999999999997</v>
      </c>
      <c r="L50" s="84">
        <v>11</v>
      </c>
      <c r="M50" s="101">
        <v>76.599999999999994</v>
      </c>
      <c r="N50" s="101">
        <v>82.3</v>
      </c>
      <c r="O50" s="101">
        <v>62.8</v>
      </c>
      <c r="P50" s="101">
        <v>66.599999999999994</v>
      </c>
      <c r="Q50" s="84">
        <v>59.9</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101">
        <v>92.2</v>
      </c>
      <c r="C51" s="101">
        <v>79</v>
      </c>
      <c r="D51" s="101">
        <v>73.8</v>
      </c>
      <c r="E51" s="101">
        <v>70</v>
      </c>
      <c r="F51" s="101">
        <v>64.8</v>
      </c>
      <c r="G51" s="101">
        <v>66.900000000000006</v>
      </c>
      <c r="H51" s="101">
        <v>63.6</v>
      </c>
      <c r="I51" s="101">
        <v>59.1</v>
      </c>
      <c r="J51" s="101">
        <v>54.5</v>
      </c>
      <c r="K51" s="101">
        <v>33.5</v>
      </c>
      <c r="L51" s="84">
        <v>12.7</v>
      </c>
      <c r="M51" s="101">
        <v>79.599999999999994</v>
      </c>
      <c r="N51" s="101">
        <v>84.4</v>
      </c>
      <c r="O51" s="101">
        <v>62.2</v>
      </c>
      <c r="P51" s="101">
        <v>66.599999999999994</v>
      </c>
      <c r="Q51" s="84">
        <v>60.5</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101">
        <v>81.3</v>
      </c>
      <c r="C52" s="101">
        <v>69.5</v>
      </c>
      <c r="D52" s="101">
        <v>73.099999999999994</v>
      </c>
      <c r="E52" s="101">
        <v>64</v>
      </c>
      <c r="F52" s="101">
        <v>64.599999999999994</v>
      </c>
      <c r="G52" s="101">
        <v>65.2</v>
      </c>
      <c r="H52" s="101">
        <v>69.400000000000006</v>
      </c>
      <c r="I52" s="101">
        <v>63.6</v>
      </c>
      <c r="J52" s="101">
        <v>51.7</v>
      </c>
      <c r="K52" s="101">
        <v>38.1</v>
      </c>
      <c r="L52" s="84">
        <v>9.9</v>
      </c>
      <c r="M52" s="101">
        <v>67.5</v>
      </c>
      <c r="N52" s="101">
        <v>75.099999999999994</v>
      </c>
      <c r="O52" s="101">
        <v>61.8</v>
      </c>
      <c r="P52" s="101">
        <v>64.5</v>
      </c>
      <c r="Q52" s="84">
        <v>57.9</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101">
        <v>89.6</v>
      </c>
      <c r="C53" s="101">
        <v>71.400000000000006</v>
      </c>
      <c r="D53" s="101">
        <v>67.900000000000006</v>
      </c>
      <c r="E53" s="101">
        <v>60.7</v>
      </c>
      <c r="F53" s="101">
        <v>62.5</v>
      </c>
      <c r="G53" s="101">
        <v>62.7</v>
      </c>
      <c r="H53" s="101">
        <v>61.6</v>
      </c>
      <c r="I53" s="101">
        <v>56.2</v>
      </c>
      <c r="J53" s="101">
        <v>48.7</v>
      </c>
      <c r="K53" s="101">
        <v>36.4</v>
      </c>
      <c r="L53" s="84">
        <v>12.5</v>
      </c>
      <c r="M53" s="101">
        <v>73.099999999999994</v>
      </c>
      <c r="N53" s="101">
        <v>79.2</v>
      </c>
      <c r="O53" s="101">
        <v>57.3</v>
      </c>
      <c r="P53" s="101">
        <v>61.7</v>
      </c>
      <c r="Q53" s="84">
        <v>54.9</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101">
        <v>84.5</v>
      </c>
      <c r="C54" s="101">
        <v>73.3</v>
      </c>
      <c r="D54" s="101">
        <v>69.3</v>
      </c>
      <c r="E54" s="101">
        <v>67.900000000000006</v>
      </c>
      <c r="F54" s="101">
        <v>62.7</v>
      </c>
      <c r="G54" s="101">
        <v>63.1</v>
      </c>
      <c r="H54" s="101">
        <v>67.5</v>
      </c>
      <c r="I54" s="101">
        <v>64.400000000000006</v>
      </c>
      <c r="J54" s="101">
        <v>55.8</v>
      </c>
      <c r="K54" s="101">
        <v>39.5</v>
      </c>
      <c r="L54" s="84">
        <v>9.5</v>
      </c>
      <c r="M54" s="101">
        <v>71</v>
      </c>
      <c r="N54" s="101">
        <v>78.599999999999994</v>
      </c>
      <c r="O54" s="101">
        <v>62.6</v>
      </c>
      <c r="P54" s="101">
        <v>65.5</v>
      </c>
      <c r="Q54" s="84">
        <v>59.2</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101">
        <v>84.6</v>
      </c>
      <c r="C55" s="101">
        <v>64.8</v>
      </c>
      <c r="D55" s="101">
        <v>55.8</v>
      </c>
      <c r="E55" s="101">
        <v>57.3</v>
      </c>
      <c r="F55" s="101">
        <v>59.7</v>
      </c>
      <c r="G55" s="101">
        <v>61.1</v>
      </c>
      <c r="H55" s="101">
        <v>56.8</v>
      </c>
      <c r="I55" s="101">
        <v>55.7</v>
      </c>
      <c r="J55" s="101">
        <v>50.3</v>
      </c>
      <c r="K55" s="101">
        <v>29.8</v>
      </c>
      <c r="L55" s="84">
        <v>8.5</v>
      </c>
      <c r="M55" s="101">
        <v>64.400000000000006</v>
      </c>
      <c r="N55" s="101">
        <v>74.8</v>
      </c>
      <c r="O55" s="101">
        <v>53</v>
      </c>
      <c r="P55" s="101">
        <v>56.8</v>
      </c>
      <c r="Q55" s="84">
        <v>49.3</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101">
        <v>77.5</v>
      </c>
      <c r="C56" s="101">
        <v>72.599999999999994</v>
      </c>
      <c r="D56" s="101">
        <v>70.099999999999994</v>
      </c>
      <c r="E56" s="101">
        <v>73.7</v>
      </c>
      <c r="F56" s="101">
        <v>79.900000000000006</v>
      </c>
      <c r="G56" s="101">
        <v>75.2</v>
      </c>
      <c r="H56" s="101">
        <v>74.5</v>
      </c>
      <c r="I56" s="101">
        <v>76.3</v>
      </c>
      <c r="J56" s="101">
        <v>61.2</v>
      </c>
      <c r="K56" s="101">
        <v>55.3</v>
      </c>
      <c r="L56" s="84">
        <v>17.3</v>
      </c>
      <c r="M56" s="101">
        <v>67.099999999999994</v>
      </c>
      <c r="N56" s="101">
        <v>76.7</v>
      </c>
      <c r="O56" s="101">
        <v>72.2</v>
      </c>
      <c r="P56" s="101">
        <v>72.900000000000006</v>
      </c>
      <c r="Q56" s="84">
        <v>69.099999999999994</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101">
        <v>92.3</v>
      </c>
      <c r="C57" s="101">
        <v>88.3</v>
      </c>
      <c r="D57" s="101">
        <v>76.8</v>
      </c>
      <c r="E57" s="101">
        <v>80.2</v>
      </c>
      <c r="F57" s="101">
        <v>67</v>
      </c>
      <c r="G57" s="101">
        <v>72.099999999999994</v>
      </c>
      <c r="H57" s="101">
        <v>78.599999999999994</v>
      </c>
      <c r="I57" s="101">
        <v>70.7</v>
      </c>
      <c r="J57" s="101">
        <v>52.3</v>
      </c>
      <c r="K57" s="101">
        <v>35</v>
      </c>
      <c r="L57" s="84">
        <v>9.4</v>
      </c>
      <c r="M57" s="101">
        <v>83.6</v>
      </c>
      <c r="N57" s="101">
        <v>87.1</v>
      </c>
      <c r="O57" s="101">
        <v>69.900000000000006</v>
      </c>
      <c r="P57" s="101">
        <v>73.400000000000006</v>
      </c>
      <c r="Q57" s="84">
        <v>66.900000000000006</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101"/>
      <c r="C58" s="101"/>
      <c r="D58" s="101"/>
      <c r="E58" s="101"/>
      <c r="F58" s="101"/>
      <c r="G58" s="101"/>
      <c r="H58" s="101"/>
      <c r="I58" s="101"/>
      <c r="J58" s="101"/>
      <c r="K58" s="101"/>
      <c r="L58" s="163"/>
      <c r="M58" s="101"/>
      <c r="N58" s="101"/>
      <c r="O58" s="101"/>
      <c r="P58" s="101"/>
      <c r="Q58" s="163"/>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101">
        <v>88.5</v>
      </c>
      <c r="C59" s="101">
        <v>79.2</v>
      </c>
      <c r="D59" s="101">
        <v>74.099999999999994</v>
      </c>
      <c r="E59" s="101">
        <v>70</v>
      </c>
      <c r="F59" s="101">
        <v>66.2</v>
      </c>
      <c r="G59" s="101">
        <v>66.5</v>
      </c>
      <c r="H59" s="101">
        <v>66.599999999999994</v>
      </c>
      <c r="I59" s="101">
        <v>61.4</v>
      </c>
      <c r="J59" s="101">
        <v>52.8</v>
      </c>
      <c r="K59" s="101">
        <v>36.799999999999997</v>
      </c>
      <c r="L59" s="84">
        <v>12.1</v>
      </c>
      <c r="M59" s="101">
        <v>78.5</v>
      </c>
      <c r="N59" s="101">
        <v>83.1</v>
      </c>
      <c r="O59" s="101">
        <v>63.3</v>
      </c>
      <c r="P59" s="101">
        <v>67.3</v>
      </c>
      <c r="Q59" s="84">
        <v>61.5</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101">
        <v>83.7</v>
      </c>
      <c r="C60" s="101">
        <v>62.5</v>
      </c>
      <c r="D60" s="101">
        <v>66</v>
      </c>
      <c r="E60" s="101">
        <v>64.099999999999994</v>
      </c>
      <c r="F60" s="101">
        <v>63.5</v>
      </c>
      <c r="G60" s="101">
        <v>63.8</v>
      </c>
      <c r="H60" s="101">
        <v>65.400000000000006</v>
      </c>
      <c r="I60" s="101">
        <v>60.4</v>
      </c>
      <c r="J60" s="101">
        <v>53.1</v>
      </c>
      <c r="K60" s="101">
        <v>31.4</v>
      </c>
      <c r="L60" s="84">
        <v>8.6</v>
      </c>
      <c r="M60" s="101">
        <v>63.6</v>
      </c>
      <c r="N60" s="101">
        <v>74.2</v>
      </c>
      <c r="O60" s="101">
        <v>57.9</v>
      </c>
      <c r="P60" s="101">
        <v>61</v>
      </c>
      <c r="Q60" s="84">
        <v>52.2</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101">
        <v>80.400000000000006</v>
      </c>
      <c r="C61" s="101">
        <v>61.6</v>
      </c>
      <c r="D61" s="101">
        <v>66.8</v>
      </c>
      <c r="E61" s="101">
        <v>58.8</v>
      </c>
      <c r="F61" s="101">
        <v>62.3</v>
      </c>
      <c r="G61" s="101">
        <v>60.7</v>
      </c>
      <c r="H61" s="101">
        <v>60.8</v>
      </c>
      <c r="I61" s="101">
        <v>62.6</v>
      </c>
      <c r="J61" s="101">
        <v>55.9</v>
      </c>
      <c r="K61" s="101">
        <v>34</v>
      </c>
      <c r="L61" s="84">
        <v>9.3000000000000007</v>
      </c>
      <c r="M61" s="101">
        <v>59.1</v>
      </c>
      <c r="N61" s="101">
        <v>72.2</v>
      </c>
      <c r="O61" s="101">
        <v>57.4</v>
      </c>
      <c r="P61" s="101">
        <v>59.8</v>
      </c>
      <c r="Q61" s="84">
        <v>51.8</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101">
        <v>93.3</v>
      </c>
      <c r="C62" s="101">
        <v>62.1</v>
      </c>
      <c r="D62" s="101">
        <v>71.7</v>
      </c>
      <c r="E62" s="101">
        <v>66.5</v>
      </c>
      <c r="F62" s="101">
        <v>66.400000000000006</v>
      </c>
      <c r="G62" s="101">
        <v>73.7</v>
      </c>
      <c r="H62" s="101">
        <v>72.400000000000006</v>
      </c>
      <c r="I62" s="101">
        <v>71.7</v>
      </c>
      <c r="J62" s="101">
        <v>74.599999999999994</v>
      </c>
      <c r="K62" s="101">
        <v>59.1</v>
      </c>
      <c r="L62" s="84">
        <v>27</v>
      </c>
      <c r="M62" s="101">
        <v>59</v>
      </c>
      <c r="N62" s="101">
        <v>72.400000000000006</v>
      </c>
      <c r="O62" s="101">
        <v>70.7</v>
      </c>
      <c r="P62" s="101">
        <v>71.400000000000006</v>
      </c>
      <c r="Q62" s="84">
        <v>65.599999999999994</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101"/>
      <c r="C63" s="101"/>
      <c r="D63" s="101"/>
      <c r="E63" s="101"/>
      <c r="F63" s="101"/>
      <c r="G63" s="101"/>
      <c r="H63" s="101"/>
      <c r="I63" s="101"/>
      <c r="J63" s="101"/>
      <c r="K63" s="101"/>
      <c r="L63" s="163"/>
      <c r="M63" s="101"/>
      <c r="N63" s="101"/>
      <c r="O63" s="101"/>
      <c r="P63" s="101"/>
      <c r="Q63" s="163"/>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101">
        <v>86.9</v>
      </c>
      <c r="C64" s="101">
        <v>78.900000000000006</v>
      </c>
      <c r="D64" s="101">
        <v>79.8</v>
      </c>
      <c r="E64" s="101">
        <v>85</v>
      </c>
      <c r="F64" s="101">
        <v>84.4</v>
      </c>
      <c r="G64" s="101">
        <v>83.9</v>
      </c>
      <c r="H64" s="101">
        <v>80.7</v>
      </c>
      <c r="I64" s="101">
        <v>77.3</v>
      </c>
      <c r="J64" s="101">
        <v>70.400000000000006</v>
      </c>
      <c r="K64" s="101">
        <v>48.6</v>
      </c>
      <c r="L64" s="84">
        <v>16.2</v>
      </c>
      <c r="M64" s="101">
        <v>77.099999999999994</v>
      </c>
      <c r="N64" s="101">
        <v>82.6</v>
      </c>
      <c r="O64" s="101">
        <v>77.099999999999994</v>
      </c>
      <c r="P64" s="101">
        <v>78.2</v>
      </c>
      <c r="Q64" s="84">
        <v>70.900000000000006</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101">
        <v>86.9</v>
      </c>
      <c r="C65" s="101">
        <v>72.5</v>
      </c>
      <c r="D65" s="101">
        <v>65.3</v>
      </c>
      <c r="E65" s="101">
        <v>52.7</v>
      </c>
      <c r="F65" s="101">
        <v>47.2</v>
      </c>
      <c r="G65" s="101">
        <v>48.1</v>
      </c>
      <c r="H65" s="101">
        <v>51.8</v>
      </c>
      <c r="I65" s="101">
        <v>46.3</v>
      </c>
      <c r="J65" s="101">
        <v>37.700000000000003</v>
      </c>
      <c r="K65" s="101">
        <v>23.5</v>
      </c>
      <c r="L65" s="84">
        <v>6.4</v>
      </c>
      <c r="M65" s="101">
        <v>72</v>
      </c>
      <c r="N65" s="101">
        <v>79.099999999999994</v>
      </c>
      <c r="O65" s="101">
        <v>47.4</v>
      </c>
      <c r="P65" s="101">
        <v>53.4</v>
      </c>
      <c r="Q65" s="84">
        <v>47.7</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103">
        <v>87</v>
      </c>
      <c r="C66" s="103">
        <v>75.5</v>
      </c>
      <c r="D66" s="103">
        <v>72.5</v>
      </c>
      <c r="E66" s="103">
        <v>68.5</v>
      </c>
      <c r="F66" s="103">
        <v>65.5</v>
      </c>
      <c r="G66" s="103">
        <v>65.7</v>
      </c>
      <c r="H66" s="103">
        <v>65.900000000000006</v>
      </c>
      <c r="I66" s="103">
        <v>61.3</v>
      </c>
      <c r="J66" s="103">
        <v>53.4</v>
      </c>
      <c r="K66" s="103">
        <v>35.700000000000003</v>
      </c>
      <c r="L66" s="164">
        <v>11.2</v>
      </c>
      <c r="M66" s="103">
        <v>74.8</v>
      </c>
      <c r="N66" s="103">
        <v>80.8</v>
      </c>
      <c r="O66" s="103">
        <v>62</v>
      </c>
      <c r="P66" s="155">
        <v>65.7</v>
      </c>
      <c r="Q66" s="164">
        <v>59.2</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7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101">
        <v>1.4</v>
      </c>
      <c r="C70" s="101">
        <v>2.2999999999999998</v>
      </c>
      <c r="D70" s="101">
        <v>2.2000000000000002</v>
      </c>
      <c r="E70" s="101">
        <v>2.2000000000000002</v>
      </c>
      <c r="F70" s="101">
        <v>2.2999999999999998</v>
      </c>
      <c r="G70" s="101">
        <v>2.8</v>
      </c>
      <c r="H70" s="101">
        <v>2.6</v>
      </c>
      <c r="I70" s="101">
        <v>2.8</v>
      </c>
      <c r="J70" s="101">
        <v>3</v>
      </c>
      <c r="K70" s="101">
        <v>5.0999999999999996</v>
      </c>
      <c r="L70" s="84">
        <v>9.6999999999999993</v>
      </c>
      <c r="M70" s="101">
        <v>1.9</v>
      </c>
      <c r="N70" s="101">
        <v>1.4</v>
      </c>
      <c r="O70" s="101">
        <v>1.1000000000000001</v>
      </c>
      <c r="P70" s="101">
        <v>0.8</v>
      </c>
      <c r="Q70" s="84">
        <v>0.8</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101">
        <v>1.3</v>
      </c>
      <c r="C71" s="101">
        <v>1.8</v>
      </c>
      <c r="D71" s="101">
        <v>2</v>
      </c>
      <c r="E71" s="101">
        <v>2.1</v>
      </c>
      <c r="F71" s="101">
        <v>2.4</v>
      </c>
      <c r="G71" s="101">
        <v>2.2000000000000002</v>
      </c>
      <c r="H71" s="101">
        <v>3</v>
      </c>
      <c r="I71" s="101">
        <v>3.6</v>
      </c>
      <c r="J71" s="101">
        <v>3</v>
      </c>
      <c r="K71" s="101">
        <v>5.0999999999999996</v>
      </c>
      <c r="L71" s="84">
        <v>7.7</v>
      </c>
      <c r="M71" s="101">
        <v>1.8</v>
      </c>
      <c r="N71" s="101">
        <v>1.2</v>
      </c>
      <c r="O71" s="101">
        <v>1.1000000000000001</v>
      </c>
      <c r="P71" s="101">
        <v>0.9</v>
      </c>
      <c r="Q71" s="84">
        <v>0.9</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101">
        <v>2.2999999999999998</v>
      </c>
      <c r="C72" s="101">
        <v>3.5</v>
      </c>
      <c r="D72" s="101">
        <v>2.4</v>
      </c>
      <c r="E72" s="101">
        <v>3.5</v>
      </c>
      <c r="F72" s="101">
        <v>2.6</v>
      </c>
      <c r="G72" s="101">
        <v>2.4</v>
      </c>
      <c r="H72" s="101">
        <v>3.2</v>
      </c>
      <c r="I72" s="101">
        <v>2.5</v>
      </c>
      <c r="J72" s="101">
        <v>5.5</v>
      </c>
      <c r="K72" s="101">
        <v>6.4</v>
      </c>
      <c r="L72" s="84">
        <v>12.3</v>
      </c>
      <c r="M72" s="101">
        <v>2.9</v>
      </c>
      <c r="N72" s="101">
        <v>1.9</v>
      </c>
      <c r="O72" s="101">
        <v>1.3</v>
      </c>
      <c r="P72" s="101">
        <v>1.2</v>
      </c>
      <c r="Q72" s="84">
        <v>1.2</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101">
        <v>2.2999999999999998</v>
      </c>
      <c r="C73" s="101">
        <v>3.6</v>
      </c>
      <c r="D73" s="101">
        <v>4.2</v>
      </c>
      <c r="E73" s="101">
        <v>2.8</v>
      </c>
      <c r="F73" s="101">
        <v>4.4000000000000004</v>
      </c>
      <c r="G73" s="101">
        <v>3.7</v>
      </c>
      <c r="H73" s="101">
        <v>3.5</v>
      </c>
      <c r="I73" s="101">
        <v>5.0999999999999996</v>
      </c>
      <c r="J73" s="101">
        <v>5.8</v>
      </c>
      <c r="K73" s="101">
        <v>6.6</v>
      </c>
      <c r="L73" s="84">
        <v>12.1</v>
      </c>
      <c r="M73" s="101">
        <v>3.2</v>
      </c>
      <c r="N73" s="101">
        <v>2</v>
      </c>
      <c r="O73" s="101">
        <v>1.7</v>
      </c>
      <c r="P73" s="101">
        <v>1.3</v>
      </c>
      <c r="Q73" s="84">
        <v>1.3</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101">
        <v>2</v>
      </c>
      <c r="C74" s="101">
        <v>3.7</v>
      </c>
      <c r="D74" s="101">
        <v>4.7</v>
      </c>
      <c r="E74" s="101">
        <v>3.8</v>
      </c>
      <c r="F74" s="101">
        <v>2.4</v>
      </c>
      <c r="G74" s="101">
        <v>3.5</v>
      </c>
      <c r="H74" s="101">
        <v>3.5</v>
      </c>
      <c r="I74" s="101">
        <v>4.7</v>
      </c>
      <c r="J74" s="101">
        <v>5.3</v>
      </c>
      <c r="K74" s="101">
        <v>7.9</v>
      </c>
      <c r="L74" s="84">
        <v>14.4</v>
      </c>
      <c r="M74" s="101">
        <v>3</v>
      </c>
      <c r="N74" s="101">
        <v>1.9</v>
      </c>
      <c r="O74" s="101">
        <v>1.7</v>
      </c>
      <c r="P74" s="101">
        <v>1.4</v>
      </c>
      <c r="Q74" s="84">
        <v>1.3</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101">
        <v>5.2</v>
      </c>
      <c r="C75" s="101">
        <v>6.3</v>
      </c>
      <c r="D75" s="101">
        <v>6.2</v>
      </c>
      <c r="E75" s="101">
        <v>6</v>
      </c>
      <c r="F75" s="101">
        <v>6.3</v>
      </c>
      <c r="G75" s="101">
        <v>5.7</v>
      </c>
      <c r="H75" s="101">
        <v>5.5</v>
      </c>
      <c r="I75" s="101">
        <v>6.9</v>
      </c>
      <c r="J75" s="101">
        <v>5.9</v>
      </c>
      <c r="K75" s="101">
        <v>10</v>
      </c>
      <c r="L75" s="84">
        <v>15.6</v>
      </c>
      <c r="M75" s="101">
        <v>4.9000000000000004</v>
      </c>
      <c r="N75" s="101">
        <v>3.7</v>
      </c>
      <c r="O75" s="101">
        <v>2.8</v>
      </c>
      <c r="P75" s="101">
        <v>2.2999999999999998</v>
      </c>
      <c r="Q75" s="84">
        <v>2.1</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101">
        <v>11.3</v>
      </c>
      <c r="C76" s="101">
        <v>14.5</v>
      </c>
      <c r="D76" s="101">
        <v>10</v>
      </c>
      <c r="E76" s="101">
        <v>7.3</v>
      </c>
      <c r="F76" s="101">
        <v>7.3</v>
      </c>
      <c r="G76" s="101">
        <v>9.6</v>
      </c>
      <c r="H76" s="101">
        <v>8.1</v>
      </c>
      <c r="I76" s="101">
        <v>7</v>
      </c>
      <c r="J76" s="101">
        <v>8.1999999999999993</v>
      </c>
      <c r="K76" s="101">
        <v>11</v>
      </c>
      <c r="L76" s="84">
        <v>33.200000000000003</v>
      </c>
      <c r="M76" s="101">
        <v>13.1</v>
      </c>
      <c r="N76" s="101">
        <v>10.6</v>
      </c>
      <c r="O76" s="101">
        <v>4.3</v>
      </c>
      <c r="P76" s="101">
        <v>5.0999999999999996</v>
      </c>
      <c r="Q76" s="84">
        <v>5</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101">
        <v>3.7</v>
      </c>
      <c r="C77" s="101">
        <v>4.7</v>
      </c>
      <c r="D77" s="101">
        <v>4.4000000000000004</v>
      </c>
      <c r="E77" s="101">
        <v>4.0999999999999996</v>
      </c>
      <c r="F77" s="101">
        <v>5.6</v>
      </c>
      <c r="G77" s="101">
        <v>4.5</v>
      </c>
      <c r="H77" s="101">
        <v>4</v>
      </c>
      <c r="I77" s="101">
        <v>5.6</v>
      </c>
      <c r="J77" s="101">
        <v>9.1</v>
      </c>
      <c r="K77" s="101">
        <v>17.399999999999999</v>
      </c>
      <c r="L77" s="84">
        <v>24.5</v>
      </c>
      <c r="M77" s="101">
        <v>4.3</v>
      </c>
      <c r="N77" s="101">
        <v>3.1</v>
      </c>
      <c r="O77" s="101">
        <v>1.8</v>
      </c>
      <c r="P77" s="101">
        <v>1.5</v>
      </c>
      <c r="Q77" s="84">
        <v>1.5</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101"/>
      <c r="C78" s="101"/>
      <c r="D78" s="101"/>
      <c r="E78" s="101"/>
      <c r="F78" s="101"/>
      <c r="G78" s="101"/>
      <c r="H78" s="101"/>
      <c r="I78" s="101"/>
      <c r="J78" s="101"/>
      <c r="K78" s="101"/>
      <c r="L78" s="163"/>
      <c r="M78" s="101"/>
      <c r="N78" s="101"/>
      <c r="O78" s="101"/>
      <c r="P78" s="101"/>
      <c r="Q78" s="163"/>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101">
        <v>1.1000000000000001</v>
      </c>
      <c r="C79" s="101">
        <v>1.6</v>
      </c>
      <c r="D79" s="101">
        <v>1.7</v>
      </c>
      <c r="E79" s="101">
        <v>1.4</v>
      </c>
      <c r="F79" s="101">
        <v>1.3</v>
      </c>
      <c r="G79" s="101">
        <v>1.7</v>
      </c>
      <c r="H79" s="101">
        <v>1.5</v>
      </c>
      <c r="I79" s="101">
        <v>1.9</v>
      </c>
      <c r="J79" s="101">
        <v>2.1</v>
      </c>
      <c r="K79" s="101">
        <v>3.2</v>
      </c>
      <c r="L79" s="84">
        <v>6.2</v>
      </c>
      <c r="M79" s="101">
        <v>1.4</v>
      </c>
      <c r="N79" s="101">
        <v>0.9</v>
      </c>
      <c r="O79" s="101">
        <v>0.7</v>
      </c>
      <c r="P79" s="101">
        <v>0.6</v>
      </c>
      <c r="Q79" s="84">
        <v>0.6</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101">
        <v>4.2</v>
      </c>
      <c r="C80" s="101">
        <v>8</v>
      </c>
      <c r="D80" s="101">
        <v>7.9</v>
      </c>
      <c r="E80" s="101">
        <v>6.1</v>
      </c>
      <c r="F80" s="101">
        <v>6</v>
      </c>
      <c r="G80" s="101">
        <v>6.1</v>
      </c>
      <c r="H80" s="101">
        <v>5.0999999999999996</v>
      </c>
      <c r="I80" s="101">
        <v>5.3</v>
      </c>
      <c r="J80" s="101">
        <v>5.4</v>
      </c>
      <c r="K80" s="101">
        <v>9.4</v>
      </c>
      <c r="L80" s="84">
        <v>12.9</v>
      </c>
      <c r="M80" s="101">
        <v>6.7</v>
      </c>
      <c r="N80" s="101">
        <v>4.5999999999999996</v>
      </c>
      <c r="O80" s="101">
        <v>3.5</v>
      </c>
      <c r="P80" s="101">
        <v>3.3</v>
      </c>
      <c r="Q80" s="84">
        <v>3.3</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101">
        <v>7.4</v>
      </c>
      <c r="C81" s="101">
        <v>13.5</v>
      </c>
      <c r="D81" s="101">
        <v>10.3</v>
      </c>
      <c r="E81" s="101">
        <v>7.1</v>
      </c>
      <c r="F81" s="101">
        <v>8.5</v>
      </c>
      <c r="G81" s="101">
        <v>8.9</v>
      </c>
      <c r="H81" s="101">
        <v>8.9</v>
      </c>
      <c r="I81" s="101">
        <v>8.3000000000000007</v>
      </c>
      <c r="J81" s="101">
        <v>8.5</v>
      </c>
      <c r="K81" s="101">
        <v>10.1</v>
      </c>
      <c r="L81" s="84">
        <v>14</v>
      </c>
      <c r="M81" s="101">
        <v>13.3</v>
      </c>
      <c r="N81" s="101">
        <v>8</v>
      </c>
      <c r="O81" s="101">
        <v>3.7</v>
      </c>
      <c r="P81" s="101">
        <v>3.4</v>
      </c>
      <c r="Q81" s="84">
        <v>3.4</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101">
        <v>21.7</v>
      </c>
      <c r="C82" s="101">
        <v>26.5</v>
      </c>
      <c r="D82" s="101">
        <v>20.7</v>
      </c>
      <c r="E82" s="101">
        <v>24.8</v>
      </c>
      <c r="F82" s="101">
        <v>19.899999999999999</v>
      </c>
      <c r="G82" s="101">
        <v>17.8</v>
      </c>
      <c r="H82" s="101">
        <v>25.6</v>
      </c>
      <c r="I82" s="101">
        <v>14.4</v>
      </c>
      <c r="J82" s="101">
        <v>31.2</v>
      </c>
      <c r="K82" s="101">
        <v>26.8</v>
      </c>
      <c r="L82" s="84">
        <v>29.1</v>
      </c>
      <c r="M82" s="101">
        <v>25.7</v>
      </c>
      <c r="N82" s="101">
        <v>17.2</v>
      </c>
      <c r="O82" s="101">
        <v>11.9</v>
      </c>
      <c r="P82" s="101">
        <v>11.1</v>
      </c>
      <c r="Q82" s="84">
        <v>11.2</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101"/>
      <c r="C83" s="101"/>
      <c r="D83" s="101"/>
      <c r="E83" s="101"/>
      <c r="F83" s="101"/>
      <c r="G83" s="101"/>
      <c r="H83" s="101"/>
      <c r="I83" s="101"/>
      <c r="J83" s="101"/>
      <c r="K83" s="101"/>
      <c r="L83" s="163"/>
      <c r="M83" s="101"/>
      <c r="N83" s="101"/>
      <c r="O83" s="101"/>
      <c r="P83" s="101"/>
      <c r="Q83" s="163"/>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101">
        <v>0.8</v>
      </c>
      <c r="C84" s="101">
        <v>1.5</v>
      </c>
      <c r="D84" s="101">
        <v>1.4</v>
      </c>
      <c r="E84" s="101">
        <v>1</v>
      </c>
      <c r="F84" s="101">
        <v>1.1000000000000001</v>
      </c>
      <c r="G84" s="101">
        <v>1.2</v>
      </c>
      <c r="H84" s="101">
        <v>1.2</v>
      </c>
      <c r="I84" s="101">
        <v>1.5</v>
      </c>
      <c r="J84" s="101">
        <v>1.8</v>
      </c>
      <c r="K84" s="101">
        <v>3</v>
      </c>
      <c r="L84" s="84">
        <v>4.7</v>
      </c>
      <c r="M84" s="101">
        <v>1.3</v>
      </c>
      <c r="N84" s="101">
        <v>0.9</v>
      </c>
      <c r="O84" s="101">
        <v>0.7</v>
      </c>
      <c r="P84" s="101">
        <v>0.6</v>
      </c>
      <c r="Q84" s="84">
        <v>0.6</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101">
        <v>1</v>
      </c>
      <c r="C85" s="101">
        <v>1.9</v>
      </c>
      <c r="D85" s="101">
        <v>2</v>
      </c>
      <c r="E85" s="101">
        <v>2.4</v>
      </c>
      <c r="F85" s="101">
        <v>2.6</v>
      </c>
      <c r="G85" s="101">
        <v>2.6</v>
      </c>
      <c r="H85" s="101">
        <v>2.2999999999999998</v>
      </c>
      <c r="I85" s="101">
        <v>2.5</v>
      </c>
      <c r="J85" s="101">
        <v>2.5</v>
      </c>
      <c r="K85" s="101">
        <v>5.2</v>
      </c>
      <c r="L85" s="84">
        <v>8</v>
      </c>
      <c r="M85" s="101">
        <v>1.5</v>
      </c>
      <c r="N85" s="101">
        <v>1</v>
      </c>
      <c r="O85" s="101">
        <v>0.9</v>
      </c>
      <c r="P85" s="101">
        <v>0.8</v>
      </c>
      <c r="Q85" s="84">
        <v>0.7</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103">
        <v>0.6</v>
      </c>
      <c r="C86" s="103">
        <v>1.2</v>
      </c>
      <c r="D86" s="103">
        <v>1</v>
      </c>
      <c r="E86" s="103">
        <v>1.2</v>
      </c>
      <c r="F86" s="103">
        <v>1</v>
      </c>
      <c r="G86" s="103">
        <v>1.3</v>
      </c>
      <c r="H86" s="103">
        <v>1.4</v>
      </c>
      <c r="I86" s="103">
        <v>1.3</v>
      </c>
      <c r="J86" s="103">
        <v>1.7</v>
      </c>
      <c r="K86" s="103">
        <v>2.6</v>
      </c>
      <c r="L86" s="164">
        <v>4.3</v>
      </c>
      <c r="M86" s="103">
        <v>1</v>
      </c>
      <c r="N86" s="103">
        <v>0.7</v>
      </c>
      <c r="O86" s="103">
        <v>0.5</v>
      </c>
      <c r="P86" s="155">
        <v>0.5</v>
      </c>
      <c r="Q86" s="164">
        <v>0.5</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7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101">
        <v>0.3</v>
      </c>
      <c r="C90" s="101">
        <v>0.3</v>
      </c>
      <c r="D90" s="101">
        <v>0.3</v>
      </c>
      <c r="E90" s="101">
        <v>0.2</v>
      </c>
      <c r="F90" s="101">
        <v>0.2</v>
      </c>
      <c r="G90" s="101">
        <v>0.2</v>
      </c>
      <c r="H90" s="101">
        <v>0.2</v>
      </c>
      <c r="I90" s="101">
        <v>0.3</v>
      </c>
      <c r="J90" s="101">
        <v>0.9</v>
      </c>
      <c r="K90" s="101">
        <v>1.1000000000000001</v>
      </c>
      <c r="L90" s="84">
        <v>0.5</v>
      </c>
      <c r="M90" s="101">
        <v>0.4</v>
      </c>
      <c r="N90" s="101">
        <v>0.1</v>
      </c>
      <c r="O90" s="101">
        <v>0.1</v>
      </c>
      <c r="P90" s="101">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101">
        <v>0.7</v>
      </c>
      <c r="C91" s="101">
        <v>0.3</v>
      </c>
      <c r="D91" s="101">
        <v>0.7</v>
      </c>
      <c r="E91" s="101">
        <v>0.4</v>
      </c>
      <c r="F91" s="101">
        <v>0.4</v>
      </c>
      <c r="G91" s="101">
        <v>0.7</v>
      </c>
      <c r="H91" s="101">
        <v>0.3</v>
      </c>
      <c r="I91" s="101">
        <v>0.3</v>
      </c>
      <c r="J91" s="101">
        <v>1.2</v>
      </c>
      <c r="K91" s="101">
        <v>1.3</v>
      </c>
      <c r="L91" s="84">
        <v>0.5</v>
      </c>
      <c r="M91" s="101">
        <v>0.6</v>
      </c>
      <c r="N91" s="101">
        <v>0.3</v>
      </c>
      <c r="O91" s="101">
        <v>0.3</v>
      </c>
      <c r="P91" s="101">
        <v>0.2</v>
      </c>
      <c r="Q91" s="84">
        <v>0.2</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101">
        <v>1.1000000000000001</v>
      </c>
      <c r="C92" s="101">
        <v>1.1000000000000001</v>
      </c>
      <c r="D92" s="101">
        <v>0.8</v>
      </c>
      <c r="E92" s="101">
        <v>0.7</v>
      </c>
      <c r="F92" s="101">
        <v>0.8</v>
      </c>
      <c r="G92" s="101">
        <v>0.8</v>
      </c>
      <c r="H92" s="101">
        <v>1.1000000000000001</v>
      </c>
      <c r="I92" s="101">
        <v>0.6</v>
      </c>
      <c r="J92" s="101">
        <v>1.6</v>
      </c>
      <c r="K92" s="101">
        <v>1.9</v>
      </c>
      <c r="L92" s="84">
        <v>0.8</v>
      </c>
      <c r="M92" s="101">
        <v>1</v>
      </c>
      <c r="N92" s="101">
        <v>0.8</v>
      </c>
      <c r="O92" s="101">
        <v>0.6</v>
      </c>
      <c r="P92" s="101">
        <v>0.6</v>
      </c>
      <c r="Q92" s="84">
        <v>0.6</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101">
        <v>0.6</v>
      </c>
      <c r="C93" s="101">
        <v>0.6</v>
      </c>
      <c r="D93" s="101">
        <v>0.6</v>
      </c>
      <c r="E93" s="101">
        <v>0.5</v>
      </c>
      <c r="F93" s="101">
        <v>0.6</v>
      </c>
      <c r="G93" s="101">
        <v>0.6</v>
      </c>
      <c r="H93" s="101">
        <v>0.5</v>
      </c>
      <c r="I93" s="101">
        <v>0.6</v>
      </c>
      <c r="J93" s="101">
        <v>1.6</v>
      </c>
      <c r="K93" s="101">
        <v>1.7</v>
      </c>
      <c r="L93" s="84">
        <v>0.7</v>
      </c>
      <c r="M93" s="101">
        <v>0.8</v>
      </c>
      <c r="N93" s="101">
        <v>0.3</v>
      </c>
      <c r="O93" s="101">
        <v>0.2</v>
      </c>
      <c r="P93" s="101">
        <v>0.2</v>
      </c>
      <c r="Q93" s="84">
        <v>0.2</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101">
        <v>0.5</v>
      </c>
      <c r="C94" s="101">
        <v>0.5</v>
      </c>
      <c r="D94" s="101">
        <v>0.5</v>
      </c>
      <c r="E94" s="101">
        <v>0.5</v>
      </c>
      <c r="F94" s="101">
        <v>0.5</v>
      </c>
      <c r="G94" s="101">
        <v>0.5</v>
      </c>
      <c r="H94" s="101">
        <v>0.4</v>
      </c>
      <c r="I94" s="101">
        <v>0.6</v>
      </c>
      <c r="J94" s="101">
        <v>1.4</v>
      </c>
      <c r="K94" s="101">
        <v>1.7</v>
      </c>
      <c r="L94" s="84">
        <v>0.8</v>
      </c>
      <c r="M94" s="101">
        <v>0.6</v>
      </c>
      <c r="N94" s="101">
        <v>0.3</v>
      </c>
      <c r="O94" s="101">
        <v>0.1</v>
      </c>
      <c r="P94" s="101">
        <v>0.1</v>
      </c>
      <c r="Q94" s="84">
        <v>0.1</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101">
        <v>4.7</v>
      </c>
      <c r="C95" s="101">
        <v>0.9</v>
      </c>
      <c r="D95" s="101">
        <v>0.8</v>
      </c>
      <c r="E95" s="101">
        <v>0.8</v>
      </c>
      <c r="F95" s="101">
        <v>0.9</v>
      </c>
      <c r="G95" s="101">
        <v>0.9</v>
      </c>
      <c r="H95" s="101">
        <v>0.8</v>
      </c>
      <c r="I95" s="101">
        <v>0.8</v>
      </c>
      <c r="J95" s="101">
        <v>1.9</v>
      </c>
      <c r="K95" s="101">
        <v>2.1</v>
      </c>
      <c r="L95" s="84">
        <v>0.8</v>
      </c>
      <c r="M95" s="101">
        <v>1.8</v>
      </c>
      <c r="N95" s="101">
        <v>2.2999999999999998</v>
      </c>
      <c r="O95" s="101">
        <v>0.1</v>
      </c>
      <c r="P95" s="101">
        <v>0.4</v>
      </c>
      <c r="Q95" s="84">
        <v>0.4</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101">
        <v>7</v>
      </c>
      <c r="C96" s="101">
        <v>11</v>
      </c>
      <c r="D96" s="101">
        <v>7.5</v>
      </c>
      <c r="E96" s="101">
        <v>5.7</v>
      </c>
      <c r="F96" s="101">
        <v>5.9</v>
      </c>
      <c r="G96" s="101">
        <v>9.1</v>
      </c>
      <c r="H96" s="101">
        <v>6.9</v>
      </c>
      <c r="I96" s="101">
        <v>5.3</v>
      </c>
      <c r="J96" s="101">
        <v>4.2</v>
      </c>
      <c r="K96" s="101">
        <v>4.7</v>
      </c>
      <c r="L96" s="84">
        <v>4.4000000000000004</v>
      </c>
      <c r="M96" s="101">
        <v>9.1</v>
      </c>
      <c r="N96" s="101">
        <v>7.8</v>
      </c>
      <c r="O96" s="101">
        <v>4</v>
      </c>
      <c r="P96" s="101">
        <v>4.3</v>
      </c>
      <c r="Q96" s="84">
        <v>4.0999999999999996</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101">
        <v>1.8</v>
      </c>
      <c r="C97" s="101">
        <v>2.1</v>
      </c>
      <c r="D97" s="101">
        <v>1.5</v>
      </c>
      <c r="E97" s="101">
        <v>1.4</v>
      </c>
      <c r="F97" s="101">
        <v>1.4</v>
      </c>
      <c r="G97" s="101">
        <v>1.6</v>
      </c>
      <c r="H97" s="101">
        <v>1.6</v>
      </c>
      <c r="I97" s="101">
        <v>1.6</v>
      </c>
      <c r="J97" s="101">
        <v>3.1</v>
      </c>
      <c r="K97" s="101">
        <v>3.5</v>
      </c>
      <c r="L97" s="84">
        <v>1.2</v>
      </c>
      <c r="M97" s="101">
        <v>1.7</v>
      </c>
      <c r="N97" s="101">
        <v>1</v>
      </c>
      <c r="O97" s="101">
        <v>0.2</v>
      </c>
      <c r="P97" s="101">
        <v>0.2</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101"/>
      <c r="C98" s="101"/>
      <c r="D98" s="101"/>
      <c r="E98" s="101"/>
      <c r="F98" s="101"/>
      <c r="G98" s="101"/>
      <c r="H98" s="101"/>
      <c r="I98" s="101"/>
      <c r="J98" s="101"/>
      <c r="K98" s="101"/>
      <c r="L98" s="163"/>
      <c r="M98" s="101"/>
      <c r="N98" s="101"/>
      <c r="O98" s="101"/>
      <c r="P98" s="101"/>
      <c r="Q98" s="163"/>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101">
        <v>0.8</v>
      </c>
      <c r="C99" s="101">
        <v>1</v>
      </c>
      <c r="D99" s="101">
        <v>0.9</v>
      </c>
      <c r="E99" s="101">
        <v>0.9</v>
      </c>
      <c r="F99" s="101">
        <v>0.6</v>
      </c>
      <c r="G99" s="101">
        <v>0.9</v>
      </c>
      <c r="H99" s="101">
        <v>0.8</v>
      </c>
      <c r="I99" s="101">
        <v>1</v>
      </c>
      <c r="J99" s="101">
        <v>1.1000000000000001</v>
      </c>
      <c r="K99" s="101">
        <v>1.4</v>
      </c>
      <c r="L99" s="84">
        <v>1.4</v>
      </c>
      <c r="M99" s="101">
        <v>0.9</v>
      </c>
      <c r="N99" s="101">
        <v>0.6</v>
      </c>
      <c r="O99" s="101">
        <v>0.5</v>
      </c>
      <c r="P99" s="101">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101">
        <v>3.5</v>
      </c>
      <c r="C100" s="101">
        <v>5.6</v>
      </c>
      <c r="D100" s="101">
        <v>5.9</v>
      </c>
      <c r="E100" s="101">
        <v>4.9000000000000004</v>
      </c>
      <c r="F100" s="101">
        <v>4.0999999999999996</v>
      </c>
      <c r="G100" s="101">
        <v>3.8</v>
      </c>
      <c r="H100" s="101">
        <v>4.0999999999999996</v>
      </c>
      <c r="I100" s="101">
        <v>4.0999999999999996</v>
      </c>
      <c r="J100" s="101">
        <v>3.9</v>
      </c>
      <c r="K100" s="101">
        <v>4.5999999999999996</v>
      </c>
      <c r="L100" s="84">
        <v>4.4000000000000004</v>
      </c>
      <c r="M100" s="101">
        <v>4.5</v>
      </c>
      <c r="N100" s="101">
        <v>3.5</v>
      </c>
      <c r="O100" s="101">
        <v>2.5</v>
      </c>
      <c r="P100" s="101">
        <v>2.5</v>
      </c>
      <c r="Q100" s="84">
        <v>2.2999999999999998</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101">
        <v>6.1</v>
      </c>
      <c r="C101" s="101">
        <v>10.5</v>
      </c>
      <c r="D101" s="101">
        <v>9.4</v>
      </c>
      <c r="E101" s="101">
        <v>7.3</v>
      </c>
      <c r="F101" s="101">
        <v>6.7</v>
      </c>
      <c r="G101" s="101">
        <v>8.4</v>
      </c>
      <c r="H101" s="101">
        <v>6.9</v>
      </c>
      <c r="I101" s="101">
        <v>5.2</v>
      </c>
      <c r="J101" s="101">
        <v>6.9</v>
      </c>
      <c r="K101" s="101">
        <v>5.7</v>
      </c>
      <c r="L101" s="84">
        <v>7</v>
      </c>
      <c r="M101" s="101">
        <v>8.9</v>
      </c>
      <c r="N101" s="101">
        <v>6.5</v>
      </c>
      <c r="O101" s="101">
        <v>3.6</v>
      </c>
      <c r="P101" s="101">
        <v>3.3</v>
      </c>
      <c r="Q101" s="84">
        <v>3.1</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101">
        <v>23</v>
      </c>
      <c r="C102" s="101">
        <v>21.8</v>
      </c>
      <c r="D102" s="101">
        <v>15.1</v>
      </c>
      <c r="E102" s="101">
        <v>18</v>
      </c>
      <c r="F102" s="101">
        <v>17</v>
      </c>
      <c r="G102" s="101">
        <v>17.8</v>
      </c>
      <c r="H102" s="101">
        <v>20.5</v>
      </c>
      <c r="I102" s="101">
        <v>12.8</v>
      </c>
      <c r="J102" s="101">
        <v>24.2</v>
      </c>
      <c r="K102" s="101">
        <v>21.4</v>
      </c>
      <c r="L102" s="84">
        <v>16.399999999999999</v>
      </c>
      <c r="M102" s="101">
        <v>19.7</v>
      </c>
      <c r="N102" s="101">
        <v>14.8</v>
      </c>
      <c r="O102" s="101">
        <v>9.4</v>
      </c>
      <c r="P102" s="101">
        <v>9.1999999999999993</v>
      </c>
      <c r="Q102" s="84">
        <v>9.1</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101"/>
      <c r="C103" s="101"/>
      <c r="D103" s="101"/>
      <c r="E103" s="101"/>
      <c r="F103" s="101"/>
      <c r="G103" s="101"/>
      <c r="H103" s="101"/>
      <c r="I103" s="101"/>
      <c r="J103" s="101"/>
      <c r="K103" s="101"/>
      <c r="L103" s="163"/>
      <c r="M103" s="101"/>
      <c r="N103" s="101"/>
      <c r="O103" s="101"/>
      <c r="P103" s="101"/>
      <c r="Q103" s="163"/>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101">
        <v>0.5</v>
      </c>
      <c r="C104" s="101">
        <v>0.3</v>
      </c>
      <c r="D104" s="101">
        <v>0.5</v>
      </c>
      <c r="E104" s="101">
        <v>0.2</v>
      </c>
      <c r="F104" s="101">
        <v>0.2</v>
      </c>
      <c r="G104" s="101">
        <v>0.4</v>
      </c>
      <c r="H104" s="101">
        <v>0.2</v>
      </c>
      <c r="I104" s="101">
        <v>0.3</v>
      </c>
      <c r="J104" s="101">
        <v>1</v>
      </c>
      <c r="K104" s="101">
        <v>1</v>
      </c>
      <c r="L104" s="84">
        <v>0.4</v>
      </c>
      <c r="M104" s="101">
        <v>0.3</v>
      </c>
      <c r="N104" s="101">
        <v>0.3</v>
      </c>
      <c r="O104" s="101">
        <v>0.2</v>
      </c>
      <c r="P104" s="101">
        <v>0.2</v>
      </c>
      <c r="Q104" s="84">
        <v>0.2</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101">
        <v>0.4</v>
      </c>
      <c r="C105" s="101">
        <v>0.3</v>
      </c>
      <c r="D105" s="101">
        <v>0.2</v>
      </c>
      <c r="E105" s="101">
        <v>0.2</v>
      </c>
      <c r="F105" s="101">
        <v>0.2</v>
      </c>
      <c r="G105" s="101">
        <v>0.2</v>
      </c>
      <c r="H105" s="101">
        <v>0.3</v>
      </c>
      <c r="I105" s="101">
        <v>0.2</v>
      </c>
      <c r="J105" s="101">
        <v>0.7</v>
      </c>
      <c r="K105" s="101">
        <v>0.8</v>
      </c>
      <c r="L105" s="84">
        <v>0.3</v>
      </c>
      <c r="M105" s="101">
        <v>0.4</v>
      </c>
      <c r="N105" s="101">
        <v>0.2</v>
      </c>
      <c r="O105" s="101">
        <v>0.1</v>
      </c>
      <c r="P105" s="101">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103">
        <v>0.3</v>
      </c>
      <c r="C106" s="103">
        <v>0.2</v>
      </c>
      <c r="D106" s="103">
        <v>0.3</v>
      </c>
      <c r="E106" s="103">
        <v>0.2</v>
      </c>
      <c r="F106" s="103">
        <v>0.2</v>
      </c>
      <c r="G106" s="103">
        <v>0.2</v>
      </c>
      <c r="H106" s="103">
        <v>0.2</v>
      </c>
      <c r="I106" s="103">
        <v>0.2</v>
      </c>
      <c r="J106" s="103">
        <v>0.5</v>
      </c>
      <c r="K106" s="103">
        <v>0.6</v>
      </c>
      <c r="L106" s="164">
        <v>0.2</v>
      </c>
      <c r="M106" s="103">
        <v>0.2</v>
      </c>
      <c r="N106" s="103">
        <v>0.2</v>
      </c>
      <c r="O106" s="103">
        <v>0.1</v>
      </c>
      <c r="P106" s="155">
        <v>0.1</v>
      </c>
      <c r="Q106" s="164">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7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102">
        <v>1.4</v>
      </c>
      <c r="C110" s="102">
        <v>2.2999999999999998</v>
      </c>
      <c r="D110" s="102">
        <v>2.2000000000000002</v>
      </c>
      <c r="E110" s="102">
        <v>2.2000000000000002</v>
      </c>
      <c r="F110" s="102">
        <v>2.2999999999999998</v>
      </c>
      <c r="G110" s="102">
        <v>2.8</v>
      </c>
      <c r="H110" s="102">
        <v>2.6</v>
      </c>
      <c r="I110" s="102">
        <v>2.8</v>
      </c>
      <c r="J110" s="102">
        <v>2.9</v>
      </c>
      <c r="K110" s="102">
        <v>5</v>
      </c>
      <c r="L110" s="84">
        <v>9.6999999999999993</v>
      </c>
      <c r="M110" s="102">
        <v>1.9</v>
      </c>
      <c r="N110" s="102">
        <v>1.4</v>
      </c>
      <c r="O110" s="102">
        <v>1.1000000000000001</v>
      </c>
      <c r="P110" s="102">
        <v>0.8</v>
      </c>
      <c r="Q110" s="84">
        <v>0.8</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102">
        <v>1.1000000000000001</v>
      </c>
      <c r="C111" s="102">
        <v>1.8</v>
      </c>
      <c r="D111" s="102">
        <v>1.9</v>
      </c>
      <c r="E111" s="102">
        <v>2.1</v>
      </c>
      <c r="F111" s="102">
        <v>2.4</v>
      </c>
      <c r="G111" s="102">
        <v>2.1</v>
      </c>
      <c r="H111" s="102">
        <v>3</v>
      </c>
      <c r="I111" s="102">
        <v>3.6</v>
      </c>
      <c r="J111" s="102">
        <v>2.7</v>
      </c>
      <c r="K111" s="102">
        <v>4.9000000000000004</v>
      </c>
      <c r="L111" s="84">
        <v>7.7</v>
      </c>
      <c r="M111" s="102">
        <v>1.7</v>
      </c>
      <c r="N111" s="102">
        <v>1.2</v>
      </c>
      <c r="O111" s="102">
        <v>1.1000000000000001</v>
      </c>
      <c r="P111" s="102">
        <v>0.9</v>
      </c>
      <c r="Q111" s="84">
        <v>0.9</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102">
        <v>2</v>
      </c>
      <c r="C112" s="102">
        <v>3.3</v>
      </c>
      <c r="D112" s="102">
        <v>2.2999999999999998</v>
      </c>
      <c r="E112" s="102">
        <v>3.4</v>
      </c>
      <c r="F112" s="102">
        <v>2.5</v>
      </c>
      <c r="G112" s="102">
        <v>2.2999999999999998</v>
      </c>
      <c r="H112" s="102">
        <v>3</v>
      </c>
      <c r="I112" s="102">
        <v>2.4</v>
      </c>
      <c r="J112" s="102">
        <v>5.3</v>
      </c>
      <c r="K112" s="102">
        <v>6.1</v>
      </c>
      <c r="L112" s="84">
        <v>12.3</v>
      </c>
      <c r="M112" s="102">
        <v>2.7</v>
      </c>
      <c r="N112" s="102">
        <v>1.7</v>
      </c>
      <c r="O112" s="102">
        <v>1.2</v>
      </c>
      <c r="P112" s="102">
        <v>1</v>
      </c>
      <c r="Q112" s="84">
        <v>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102">
        <v>2.2000000000000002</v>
      </c>
      <c r="C113" s="102">
        <v>3.5</v>
      </c>
      <c r="D113" s="102">
        <v>4.2</v>
      </c>
      <c r="E113" s="102">
        <v>2.8</v>
      </c>
      <c r="F113" s="102">
        <v>4.4000000000000004</v>
      </c>
      <c r="G113" s="102">
        <v>3.7</v>
      </c>
      <c r="H113" s="102">
        <v>3.5</v>
      </c>
      <c r="I113" s="102">
        <v>5.0999999999999996</v>
      </c>
      <c r="J113" s="102">
        <v>5.6</v>
      </c>
      <c r="K113" s="102">
        <v>6.4</v>
      </c>
      <c r="L113" s="84">
        <v>12.1</v>
      </c>
      <c r="M113" s="102">
        <v>3.1</v>
      </c>
      <c r="N113" s="102">
        <v>2</v>
      </c>
      <c r="O113" s="102">
        <v>1.7</v>
      </c>
      <c r="P113" s="102">
        <v>1.3</v>
      </c>
      <c r="Q113" s="84">
        <v>1.3</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102">
        <v>1.9</v>
      </c>
      <c r="C114" s="102">
        <v>3.7</v>
      </c>
      <c r="D114" s="102">
        <v>4.7</v>
      </c>
      <c r="E114" s="102">
        <v>3.8</v>
      </c>
      <c r="F114" s="102">
        <v>2.2999999999999998</v>
      </c>
      <c r="G114" s="102">
        <v>3.5</v>
      </c>
      <c r="H114" s="102">
        <v>3.5</v>
      </c>
      <c r="I114" s="102">
        <v>4.7</v>
      </c>
      <c r="J114" s="102">
        <v>5.0999999999999996</v>
      </c>
      <c r="K114" s="102">
        <v>7.7</v>
      </c>
      <c r="L114" s="84">
        <v>14.4</v>
      </c>
      <c r="M114" s="102">
        <v>2.9</v>
      </c>
      <c r="N114" s="102">
        <v>1.9</v>
      </c>
      <c r="O114" s="102">
        <v>1.7</v>
      </c>
      <c r="P114" s="102">
        <v>1.4</v>
      </c>
      <c r="Q114" s="84">
        <v>1.3</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102">
        <v>2.2000000000000002</v>
      </c>
      <c r="C115" s="102">
        <v>6.2</v>
      </c>
      <c r="D115" s="102">
        <v>6.1</v>
      </c>
      <c r="E115" s="102">
        <v>5.9</v>
      </c>
      <c r="F115" s="102">
        <v>6.2</v>
      </c>
      <c r="G115" s="102">
        <v>5.6</v>
      </c>
      <c r="H115" s="102">
        <v>5.4</v>
      </c>
      <c r="I115" s="102">
        <v>6.9</v>
      </c>
      <c r="J115" s="102">
        <v>5.6</v>
      </c>
      <c r="K115" s="102">
        <v>9.8000000000000007</v>
      </c>
      <c r="L115" s="84">
        <v>15.6</v>
      </c>
      <c r="M115" s="102">
        <v>4.5999999999999996</v>
      </c>
      <c r="N115" s="102">
        <v>2.9</v>
      </c>
      <c r="O115" s="102">
        <v>2.8</v>
      </c>
      <c r="P115" s="102">
        <v>2.2999999999999998</v>
      </c>
      <c r="Q115" s="84">
        <v>2.1</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102">
        <v>8.9</v>
      </c>
      <c r="C116" s="102">
        <v>9.4</v>
      </c>
      <c r="D116" s="102">
        <v>6.6</v>
      </c>
      <c r="E116" s="102">
        <v>4.5999999999999996</v>
      </c>
      <c r="F116" s="102">
        <v>4.3</v>
      </c>
      <c r="G116" s="102">
        <v>3.1</v>
      </c>
      <c r="H116" s="102">
        <v>4.2</v>
      </c>
      <c r="I116" s="102">
        <v>4.5999999999999996</v>
      </c>
      <c r="J116" s="102">
        <v>7</v>
      </c>
      <c r="K116" s="102">
        <v>9.9</v>
      </c>
      <c r="L116" s="84">
        <v>32.9</v>
      </c>
      <c r="M116" s="102">
        <v>9.4</v>
      </c>
      <c r="N116" s="102">
        <v>7.2</v>
      </c>
      <c r="O116" s="102">
        <v>1.6</v>
      </c>
      <c r="P116" s="102">
        <v>2.7</v>
      </c>
      <c r="Q116" s="84">
        <v>2.9</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102">
        <v>3.2</v>
      </c>
      <c r="C117" s="102">
        <v>4.2</v>
      </c>
      <c r="D117" s="102">
        <v>4.0999999999999996</v>
      </c>
      <c r="E117" s="102">
        <v>3.9</v>
      </c>
      <c r="F117" s="102">
        <v>5.4</v>
      </c>
      <c r="G117" s="102">
        <v>4.2</v>
      </c>
      <c r="H117" s="102">
        <v>3.7</v>
      </c>
      <c r="I117" s="102">
        <v>5.4</v>
      </c>
      <c r="J117" s="102">
        <v>8.6</v>
      </c>
      <c r="K117" s="102">
        <v>17</v>
      </c>
      <c r="L117" s="84">
        <v>24.5</v>
      </c>
      <c r="M117" s="102">
        <v>3.9</v>
      </c>
      <c r="N117" s="102">
        <v>2.9</v>
      </c>
      <c r="O117" s="102">
        <v>1.8</v>
      </c>
      <c r="P117" s="102">
        <v>1.5</v>
      </c>
      <c r="Q117" s="84">
        <v>1.5</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102"/>
      <c r="C118" s="102"/>
      <c r="D118" s="102"/>
      <c r="E118" s="102"/>
      <c r="F118" s="102"/>
      <c r="G118" s="102"/>
      <c r="H118" s="102"/>
      <c r="I118" s="102"/>
      <c r="J118" s="102"/>
      <c r="K118" s="102"/>
      <c r="L118" s="163"/>
      <c r="M118" s="102"/>
      <c r="N118" s="102"/>
      <c r="O118" s="102"/>
      <c r="P118" s="102"/>
      <c r="Q118" s="163"/>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102">
        <v>0.8</v>
      </c>
      <c r="C119" s="102">
        <v>1.2</v>
      </c>
      <c r="D119" s="102">
        <v>1.4</v>
      </c>
      <c r="E119" s="102">
        <v>1.1000000000000001</v>
      </c>
      <c r="F119" s="102">
        <v>1.2</v>
      </c>
      <c r="G119" s="102">
        <v>1.4</v>
      </c>
      <c r="H119" s="102">
        <v>1.3</v>
      </c>
      <c r="I119" s="102">
        <v>1.6</v>
      </c>
      <c r="J119" s="102">
        <v>1.8</v>
      </c>
      <c r="K119" s="102">
        <v>2.9</v>
      </c>
      <c r="L119" s="84">
        <v>6</v>
      </c>
      <c r="M119" s="102">
        <v>1.1000000000000001</v>
      </c>
      <c r="N119" s="102">
        <v>0.7</v>
      </c>
      <c r="O119" s="102">
        <v>0.5</v>
      </c>
      <c r="P119" s="102">
        <v>0.3</v>
      </c>
      <c r="Q119" s="84">
        <v>0.3</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102">
        <v>2.2999999999999998</v>
      </c>
      <c r="C120" s="102">
        <v>5.7</v>
      </c>
      <c r="D120" s="102">
        <v>5.3</v>
      </c>
      <c r="E120" s="102">
        <v>3.6</v>
      </c>
      <c r="F120" s="102">
        <v>4.4000000000000004</v>
      </c>
      <c r="G120" s="102">
        <v>4.8</v>
      </c>
      <c r="H120" s="102">
        <v>3</v>
      </c>
      <c r="I120" s="102">
        <v>3.4</v>
      </c>
      <c r="J120" s="102">
        <v>3.7</v>
      </c>
      <c r="K120" s="102">
        <v>8.1999999999999993</v>
      </c>
      <c r="L120" s="84">
        <v>12.1</v>
      </c>
      <c r="M120" s="102">
        <v>5</v>
      </c>
      <c r="N120" s="102">
        <v>3</v>
      </c>
      <c r="O120" s="102">
        <v>2.4</v>
      </c>
      <c r="P120" s="102">
        <v>2.2000000000000002</v>
      </c>
      <c r="Q120" s="84">
        <v>2.4</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102">
        <v>4.2</v>
      </c>
      <c r="C121" s="102">
        <v>8.5</v>
      </c>
      <c r="D121" s="102">
        <v>4.2</v>
      </c>
      <c r="E121" s="102">
        <v>6.4</v>
      </c>
      <c r="F121" s="102">
        <v>5.2</v>
      </c>
      <c r="G121" s="102">
        <v>2.9</v>
      </c>
      <c r="H121" s="102">
        <v>5.6</v>
      </c>
      <c r="I121" s="102">
        <v>6.5</v>
      </c>
      <c r="J121" s="102">
        <v>5</v>
      </c>
      <c r="K121" s="102">
        <v>8.3000000000000007</v>
      </c>
      <c r="L121" s="84">
        <v>12.1</v>
      </c>
      <c r="M121" s="102">
        <v>9.9</v>
      </c>
      <c r="N121" s="102">
        <v>4.7</v>
      </c>
      <c r="O121" s="102">
        <v>0.9</v>
      </c>
      <c r="P121" s="102">
        <v>0.8</v>
      </c>
      <c r="Q121" s="84">
        <v>1.4</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102">
        <v>3.6</v>
      </c>
      <c r="C122" s="102">
        <v>15.1</v>
      </c>
      <c r="D122" s="102">
        <v>14.2</v>
      </c>
      <c r="E122" s="102">
        <v>17.100000000000001</v>
      </c>
      <c r="F122" s="102">
        <v>10.3</v>
      </c>
      <c r="G122" s="102">
        <v>0</v>
      </c>
      <c r="H122" s="102">
        <v>15.3</v>
      </c>
      <c r="I122" s="102">
        <v>6.6</v>
      </c>
      <c r="J122" s="102">
        <v>19.7</v>
      </c>
      <c r="K122" s="102">
        <v>16.100000000000001</v>
      </c>
      <c r="L122" s="84">
        <v>24</v>
      </c>
      <c r="M122" s="102">
        <v>16.5</v>
      </c>
      <c r="N122" s="102">
        <v>8.8000000000000007</v>
      </c>
      <c r="O122" s="102">
        <v>7.3</v>
      </c>
      <c r="P122" s="102">
        <v>6.2</v>
      </c>
      <c r="Q122" s="84">
        <v>6.5</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102"/>
      <c r="C123" s="102"/>
      <c r="D123" s="102"/>
      <c r="E123" s="102"/>
      <c r="F123" s="102"/>
      <c r="G123" s="102"/>
      <c r="H123" s="102"/>
      <c r="I123" s="102"/>
      <c r="J123" s="102"/>
      <c r="K123" s="102"/>
      <c r="L123" s="163"/>
      <c r="M123" s="102"/>
      <c r="N123" s="102"/>
      <c r="O123" s="102"/>
      <c r="P123" s="102"/>
      <c r="Q123" s="163"/>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102">
        <v>0.6</v>
      </c>
      <c r="C124" s="102">
        <v>1.5</v>
      </c>
      <c r="D124" s="102">
        <v>1.3</v>
      </c>
      <c r="E124" s="102">
        <v>1</v>
      </c>
      <c r="F124" s="102">
        <v>1.1000000000000001</v>
      </c>
      <c r="G124" s="102">
        <v>1.1000000000000001</v>
      </c>
      <c r="H124" s="102">
        <v>1.2</v>
      </c>
      <c r="I124" s="102">
        <v>1.5</v>
      </c>
      <c r="J124" s="102">
        <v>1.5</v>
      </c>
      <c r="K124" s="102">
        <v>2.8</v>
      </c>
      <c r="L124" s="84">
        <v>4.7</v>
      </c>
      <c r="M124" s="102">
        <v>1.3</v>
      </c>
      <c r="N124" s="102">
        <v>0.8</v>
      </c>
      <c r="O124" s="102">
        <v>0.7</v>
      </c>
      <c r="P124" s="102">
        <v>0.6</v>
      </c>
      <c r="Q124" s="84">
        <v>0.6</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102">
        <v>0.9</v>
      </c>
      <c r="C125" s="102">
        <v>1.9</v>
      </c>
      <c r="D125" s="102">
        <v>2</v>
      </c>
      <c r="E125" s="102">
        <v>2.4</v>
      </c>
      <c r="F125" s="102">
        <v>2.6</v>
      </c>
      <c r="G125" s="102">
        <v>2.6</v>
      </c>
      <c r="H125" s="102">
        <v>2.2999999999999998</v>
      </c>
      <c r="I125" s="102">
        <v>2.5</v>
      </c>
      <c r="J125" s="102">
        <v>2.4</v>
      </c>
      <c r="K125" s="102">
        <v>5.0999999999999996</v>
      </c>
      <c r="L125" s="84">
        <v>8</v>
      </c>
      <c r="M125" s="102">
        <v>1.4</v>
      </c>
      <c r="N125" s="102">
        <v>1</v>
      </c>
      <c r="O125" s="102">
        <v>0.9</v>
      </c>
      <c r="P125" s="102">
        <v>0.8</v>
      </c>
      <c r="Q125" s="84">
        <v>0.7</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136">
        <v>0.5</v>
      </c>
      <c r="C126" s="136">
        <v>1.2</v>
      </c>
      <c r="D126" s="136">
        <v>1</v>
      </c>
      <c r="E126" s="136">
        <v>1.2</v>
      </c>
      <c r="F126" s="136">
        <v>1</v>
      </c>
      <c r="G126" s="136">
        <v>1.3</v>
      </c>
      <c r="H126" s="136">
        <v>1.4</v>
      </c>
      <c r="I126" s="136">
        <v>1.3</v>
      </c>
      <c r="J126" s="136">
        <v>1.6</v>
      </c>
      <c r="K126" s="136">
        <v>2.5</v>
      </c>
      <c r="L126" s="164">
        <v>4.3</v>
      </c>
      <c r="M126" s="136">
        <v>1</v>
      </c>
      <c r="N126" s="136">
        <v>0.7</v>
      </c>
      <c r="O126" s="136">
        <v>0.5</v>
      </c>
      <c r="P126" s="156">
        <v>0.5</v>
      </c>
      <c r="Q126" s="164">
        <v>0.5</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7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101">
        <v>2.4</v>
      </c>
      <c r="C130" s="101">
        <v>3.5</v>
      </c>
      <c r="D130" s="101">
        <v>3.2</v>
      </c>
      <c r="E130" s="101">
        <v>3</v>
      </c>
      <c r="F130" s="101">
        <v>3.1</v>
      </c>
      <c r="G130" s="101">
        <v>3.6</v>
      </c>
      <c r="H130" s="101">
        <v>3.3</v>
      </c>
      <c r="I130" s="101">
        <v>3.3</v>
      </c>
      <c r="J130" s="101">
        <v>3.1</v>
      </c>
      <c r="K130" s="101">
        <v>3.4</v>
      </c>
      <c r="L130" s="84">
        <v>2.1</v>
      </c>
      <c r="M130" s="101">
        <v>2.9</v>
      </c>
      <c r="N130" s="101">
        <v>2.2999999999999998</v>
      </c>
      <c r="O130" s="101">
        <v>1.4</v>
      </c>
      <c r="P130" s="101">
        <v>1</v>
      </c>
      <c r="Q130" s="84">
        <v>0.9</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101">
        <v>2</v>
      </c>
      <c r="C131" s="101">
        <v>2.8</v>
      </c>
      <c r="D131" s="101">
        <v>2.7</v>
      </c>
      <c r="E131" s="101">
        <v>2.9</v>
      </c>
      <c r="F131" s="101">
        <v>3</v>
      </c>
      <c r="G131" s="101">
        <v>2.8</v>
      </c>
      <c r="H131" s="101">
        <v>3.7</v>
      </c>
      <c r="I131" s="101">
        <v>4.2</v>
      </c>
      <c r="J131" s="101">
        <v>2.9</v>
      </c>
      <c r="K131" s="101">
        <v>3.2</v>
      </c>
      <c r="L131" s="84">
        <v>1.9</v>
      </c>
      <c r="M131" s="101">
        <v>2.7</v>
      </c>
      <c r="N131" s="101">
        <v>2</v>
      </c>
      <c r="O131" s="101">
        <v>1.3</v>
      </c>
      <c r="P131" s="101">
        <v>1.2</v>
      </c>
      <c r="Q131" s="84">
        <v>1.1000000000000001</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101">
        <v>3.2</v>
      </c>
      <c r="C132" s="101">
        <v>4.5</v>
      </c>
      <c r="D132" s="101">
        <v>3.3</v>
      </c>
      <c r="E132" s="101">
        <v>4.3</v>
      </c>
      <c r="F132" s="101">
        <v>3.2</v>
      </c>
      <c r="G132" s="101">
        <v>2.9</v>
      </c>
      <c r="H132" s="101">
        <v>4.0999999999999996</v>
      </c>
      <c r="I132" s="101">
        <v>3</v>
      </c>
      <c r="J132" s="101">
        <v>5.4</v>
      </c>
      <c r="K132" s="101">
        <v>4.5999999999999996</v>
      </c>
      <c r="L132" s="84">
        <v>2.4</v>
      </c>
      <c r="M132" s="101">
        <v>3.6</v>
      </c>
      <c r="N132" s="101">
        <v>2.5</v>
      </c>
      <c r="O132" s="101">
        <v>1.5</v>
      </c>
      <c r="P132" s="101">
        <v>1.3</v>
      </c>
      <c r="Q132" s="84">
        <v>1.1000000000000001</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101">
        <v>3.9</v>
      </c>
      <c r="C133" s="101">
        <v>4.9000000000000004</v>
      </c>
      <c r="D133" s="101">
        <v>5.6</v>
      </c>
      <c r="E133" s="101">
        <v>3.3</v>
      </c>
      <c r="F133" s="101">
        <v>5.4</v>
      </c>
      <c r="G133" s="101">
        <v>4.5</v>
      </c>
      <c r="H133" s="101">
        <v>4.2</v>
      </c>
      <c r="I133" s="101">
        <v>5.6</v>
      </c>
      <c r="J133" s="101">
        <v>5.3</v>
      </c>
      <c r="K133" s="101">
        <v>4.5999999999999996</v>
      </c>
      <c r="L133" s="84">
        <v>3</v>
      </c>
      <c r="M133" s="101">
        <v>4.4000000000000004</v>
      </c>
      <c r="N133" s="101">
        <v>3.1</v>
      </c>
      <c r="O133" s="101">
        <v>1.9</v>
      </c>
      <c r="P133" s="101">
        <v>1.6</v>
      </c>
      <c r="Q133" s="84">
        <v>1.4</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101">
        <v>3.1</v>
      </c>
      <c r="C134" s="101">
        <v>5.3</v>
      </c>
      <c r="D134" s="101">
        <v>6.4</v>
      </c>
      <c r="E134" s="101">
        <v>5.0999999999999996</v>
      </c>
      <c r="F134" s="101">
        <v>2.8</v>
      </c>
      <c r="G134" s="101">
        <v>4.3</v>
      </c>
      <c r="H134" s="101">
        <v>4.5999999999999996</v>
      </c>
      <c r="I134" s="101">
        <v>5.9</v>
      </c>
      <c r="J134" s="101">
        <v>5.6</v>
      </c>
      <c r="K134" s="101">
        <v>6</v>
      </c>
      <c r="L134" s="84">
        <v>2.7</v>
      </c>
      <c r="M134" s="101">
        <v>4</v>
      </c>
      <c r="N134" s="101">
        <v>2.9</v>
      </c>
      <c r="O134" s="101">
        <v>2.1</v>
      </c>
      <c r="P134" s="101">
        <v>1.8</v>
      </c>
      <c r="Q134" s="84">
        <v>1.5</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101">
        <v>3.6</v>
      </c>
      <c r="C135" s="101">
        <v>7.9</v>
      </c>
      <c r="D135" s="101">
        <v>6.7</v>
      </c>
      <c r="E135" s="101">
        <v>6.6</v>
      </c>
      <c r="F135" s="101">
        <v>7.3</v>
      </c>
      <c r="G135" s="101">
        <v>6.7</v>
      </c>
      <c r="H135" s="101">
        <v>6</v>
      </c>
      <c r="I135" s="101">
        <v>7.5</v>
      </c>
      <c r="J135" s="101">
        <v>5.5</v>
      </c>
      <c r="K135" s="101">
        <v>5.7</v>
      </c>
      <c r="L135" s="84">
        <v>2.6</v>
      </c>
      <c r="M135" s="101">
        <v>5.8</v>
      </c>
      <c r="N135" s="101">
        <v>4.3</v>
      </c>
      <c r="O135" s="101">
        <v>2.9</v>
      </c>
      <c r="P135" s="101">
        <v>2.6</v>
      </c>
      <c r="Q135" s="84">
        <v>2</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101">
        <v>13.5</v>
      </c>
      <c r="C136" s="101">
        <v>13.4</v>
      </c>
      <c r="D136" s="101">
        <v>9.1</v>
      </c>
      <c r="E136" s="101">
        <v>6.6</v>
      </c>
      <c r="F136" s="101">
        <v>6.7</v>
      </c>
      <c r="G136" s="101">
        <v>4.5999999999999996</v>
      </c>
      <c r="H136" s="101">
        <v>6.1</v>
      </c>
      <c r="I136" s="101">
        <v>6.9</v>
      </c>
      <c r="J136" s="101">
        <v>8.4</v>
      </c>
      <c r="K136" s="101">
        <v>10.7</v>
      </c>
      <c r="L136" s="84">
        <v>11.2</v>
      </c>
      <c r="M136" s="101">
        <v>12.4</v>
      </c>
      <c r="N136" s="101">
        <v>10.8</v>
      </c>
      <c r="O136" s="101">
        <v>2.2999999999999998</v>
      </c>
      <c r="P136" s="101">
        <v>3.9</v>
      </c>
      <c r="Q136" s="84">
        <v>3.9</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101">
        <v>5.8</v>
      </c>
      <c r="C137" s="101">
        <v>7.3</v>
      </c>
      <c r="D137" s="101">
        <v>6.2</v>
      </c>
      <c r="E137" s="101">
        <v>6.1</v>
      </c>
      <c r="F137" s="101">
        <v>7.1</v>
      </c>
      <c r="G137" s="101">
        <v>5.9</v>
      </c>
      <c r="H137" s="101">
        <v>5.7</v>
      </c>
      <c r="I137" s="101">
        <v>7.5</v>
      </c>
      <c r="J137" s="101">
        <v>8.8000000000000007</v>
      </c>
      <c r="K137" s="101">
        <v>11.7</v>
      </c>
      <c r="L137" s="84">
        <v>4.5</v>
      </c>
      <c r="M137" s="101">
        <v>6.4</v>
      </c>
      <c r="N137" s="101">
        <v>5</v>
      </c>
      <c r="O137" s="101">
        <v>2.5</v>
      </c>
      <c r="P137" s="101">
        <v>2.2000000000000002</v>
      </c>
      <c r="Q137" s="84">
        <v>2</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101"/>
      <c r="C138" s="101"/>
      <c r="D138" s="101"/>
      <c r="E138" s="101"/>
      <c r="F138" s="101"/>
      <c r="G138" s="101"/>
      <c r="H138" s="101"/>
      <c r="I138" s="101"/>
      <c r="J138" s="101"/>
      <c r="K138" s="101"/>
      <c r="L138" s="163"/>
      <c r="M138" s="101"/>
      <c r="N138" s="101"/>
      <c r="O138" s="101"/>
      <c r="P138" s="101"/>
      <c r="Q138" s="163"/>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101">
        <v>1.4</v>
      </c>
      <c r="C139" s="101">
        <v>1.9</v>
      </c>
      <c r="D139" s="101">
        <v>2</v>
      </c>
      <c r="E139" s="101">
        <v>1.5</v>
      </c>
      <c r="F139" s="101">
        <v>1.6</v>
      </c>
      <c r="G139" s="101">
        <v>1.8</v>
      </c>
      <c r="H139" s="101">
        <v>1.7</v>
      </c>
      <c r="I139" s="101">
        <v>1.9</v>
      </c>
      <c r="J139" s="101">
        <v>1.9</v>
      </c>
      <c r="K139" s="101">
        <v>2.1</v>
      </c>
      <c r="L139" s="84">
        <v>1.4</v>
      </c>
      <c r="M139" s="101">
        <v>1.7</v>
      </c>
      <c r="N139" s="101">
        <v>1.1000000000000001</v>
      </c>
      <c r="O139" s="101">
        <v>0.6</v>
      </c>
      <c r="P139" s="101">
        <v>0.4</v>
      </c>
      <c r="Q139" s="84">
        <v>0.4</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101">
        <v>3.8</v>
      </c>
      <c r="C140" s="101">
        <v>7</v>
      </c>
      <c r="D140" s="101">
        <v>6.9</v>
      </c>
      <c r="E140" s="101">
        <v>4.5</v>
      </c>
      <c r="F140" s="101">
        <v>5.5</v>
      </c>
      <c r="G140" s="101">
        <v>6</v>
      </c>
      <c r="H140" s="101">
        <v>3.8</v>
      </c>
      <c r="I140" s="101">
        <v>4</v>
      </c>
      <c r="J140" s="101">
        <v>3.9</v>
      </c>
      <c r="K140" s="101">
        <v>5</v>
      </c>
      <c r="L140" s="84">
        <v>2</v>
      </c>
      <c r="M140" s="101">
        <v>6.2</v>
      </c>
      <c r="N140" s="101">
        <v>4.4000000000000004</v>
      </c>
      <c r="O140" s="101">
        <v>2.7</v>
      </c>
      <c r="P140" s="101">
        <v>2.6</v>
      </c>
      <c r="Q140" s="84">
        <v>2.5</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101">
        <v>6.6</v>
      </c>
      <c r="C141" s="101">
        <v>10.3</v>
      </c>
      <c r="D141" s="101">
        <v>5.5</v>
      </c>
      <c r="E141" s="101">
        <v>7.4</v>
      </c>
      <c r="F141" s="101">
        <v>6.3</v>
      </c>
      <c r="G141" s="101">
        <v>3.5</v>
      </c>
      <c r="H141" s="101">
        <v>6.7</v>
      </c>
      <c r="I141" s="101">
        <v>8</v>
      </c>
      <c r="J141" s="101">
        <v>5.5</v>
      </c>
      <c r="K141" s="101">
        <v>5.5</v>
      </c>
      <c r="L141" s="84">
        <v>2.2000000000000002</v>
      </c>
      <c r="M141" s="101">
        <v>11.5</v>
      </c>
      <c r="N141" s="101">
        <v>6.7</v>
      </c>
      <c r="O141" s="101">
        <v>1</v>
      </c>
      <c r="P141" s="101">
        <v>0.9</v>
      </c>
      <c r="Q141" s="84">
        <v>1.4</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101">
        <v>6.6</v>
      </c>
      <c r="C142" s="101">
        <v>18.399999999999999</v>
      </c>
      <c r="D142" s="101">
        <v>20</v>
      </c>
      <c r="E142" s="101">
        <v>22.3</v>
      </c>
      <c r="F142" s="101">
        <v>13.4</v>
      </c>
      <c r="G142" s="101">
        <v>0</v>
      </c>
      <c r="H142" s="101">
        <v>21.7</v>
      </c>
      <c r="I142" s="101">
        <v>9.3000000000000007</v>
      </c>
      <c r="J142" s="101">
        <v>28.8</v>
      </c>
      <c r="K142" s="101">
        <v>18.600000000000001</v>
      </c>
      <c r="L142" s="84">
        <v>12.7</v>
      </c>
      <c r="M142" s="101">
        <v>19.100000000000001</v>
      </c>
      <c r="N142" s="101">
        <v>12.5</v>
      </c>
      <c r="O142" s="101">
        <v>10.1</v>
      </c>
      <c r="P142" s="101">
        <v>8.6999999999999993</v>
      </c>
      <c r="Q142" s="84">
        <v>8.4</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101"/>
      <c r="C143" s="101"/>
      <c r="D143" s="101"/>
      <c r="E143" s="101"/>
      <c r="F143" s="101"/>
      <c r="G143" s="101"/>
      <c r="H143" s="101"/>
      <c r="I143" s="101"/>
      <c r="J143" s="101"/>
      <c r="K143" s="101"/>
      <c r="L143" s="163"/>
      <c r="M143" s="101"/>
      <c r="N143" s="101"/>
      <c r="O143" s="101"/>
      <c r="P143" s="101"/>
      <c r="Q143" s="163"/>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101">
        <v>1</v>
      </c>
      <c r="C144" s="101">
        <v>2.2999999999999998</v>
      </c>
      <c r="D144" s="101">
        <v>2</v>
      </c>
      <c r="E144" s="101">
        <v>1.7</v>
      </c>
      <c r="F144" s="101">
        <v>1.8</v>
      </c>
      <c r="G144" s="101">
        <v>1.8</v>
      </c>
      <c r="H144" s="101">
        <v>1.9</v>
      </c>
      <c r="I144" s="101">
        <v>2.2999999999999998</v>
      </c>
      <c r="J144" s="101">
        <v>2.1</v>
      </c>
      <c r="K144" s="101">
        <v>2.7</v>
      </c>
      <c r="L144" s="84">
        <v>1.5</v>
      </c>
      <c r="M144" s="101">
        <v>2</v>
      </c>
      <c r="N144" s="101">
        <v>1.3</v>
      </c>
      <c r="O144" s="101">
        <v>1.1000000000000001</v>
      </c>
      <c r="P144" s="101">
        <v>0.9</v>
      </c>
      <c r="Q144" s="84">
        <v>0.8</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101">
        <v>1.5</v>
      </c>
      <c r="C145" s="101">
        <v>2.7</v>
      </c>
      <c r="D145" s="101">
        <v>2.6</v>
      </c>
      <c r="E145" s="101">
        <v>2.5</v>
      </c>
      <c r="F145" s="101">
        <v>2.4</v>
      </c>
      <c r="G145" s="101">
        <v>2.5</v>
      </c>
      <c r="H145" s="101">
        <v>2.2999999999999998</v>
      </c>
      <c r="I145" s="101">
        <v>2.2999999999999998</v>
      </c>
      <c r="J145" s="101">
        <v>1.8</v>
      </c>
      <c r="K145" s="101">
        <v>2.2999999999999998</v>
      </c>
      <c r="L145" s="84">
        <v>1</v>
      </c>
      <c r="M145" s="101">
        <v>2</v>
      </c>
      <c r="N145" s="101">
        <v>1.6</v>
      </c>
      <c r="O145" s="101">
        <v>0.8</v>
      </c>
      <c r="P145" s="101">
        <v>0.8</v>
      </c>
      <c r="Q145" s="84">
        <v>0.7</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40" t="s">
        <v>14</v>
      </c>
      <c r="B146" s="104">
        <v>0.9</v>
      </c>
      <c r="C146" s="104">
        <v>1.8</v>
      </c>
      <c r="D146" s="104">
        <v>1.4</v>
      </c>
      <c r="E146" s="104">
        <v>1.6</v>
      </c>
      <c r="F146" s="104">
        <v>1.3</v>
      </c>
      <c r="G146" s="104">
        <v>1.7</v>
      </c>
      <c r="H146" s="104">
        <v>1.8</v>
      </c>
      <c r="I146" s="104">
        <v>1.6</v>
      </c>
      <c r="J146" s="104">
        <v>1.7</v>
      </c>
      <c r="K146" s="104">
        <v>1.7</v>
      </c>
      <c r="L146" s="164">
        <v>0.9</v>
      </c>
      <c r="M146" s="104">
        <v>1.5</v>
      </c>
      <c r="N146" s="104">
        <v>1.1000000000000001</v>
      </c>
      <c r="O146" s="104">
        <v>0.6</v>
      </c>
      <c r="P146" s="104">
        <v>0.6</v>
      </c>
      <c r="Q146" s="164">
        <v>0.6</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8"/>
      <c r="C147" s="138"/>
      <c r="D147" s="138"/>
      <c r="E147" s="138"/>
      <c r="F147" s="138"/>
      <c r="G147" s="138"/>
      <c r="H147" s="138"/>
      <c r="I147" s="138"/>
      <c r="J147" s="138"/>
      <c r="K147" s="138"/>
      <c r="L147" s="147"/>
      <c r="M147" s="138"/>
      <c r="N147" s="138"/>
      <c r="O147" s="138"/>
      <c r="P147" s="138"/>
      <c r="Q147" s="157"/>
      <c r="R147" s="139"/>
      <c r="S147" s="42"/>
    </row>
    <row r="148" spans="1:47">
      <c r="R148" s="49"/>
    </row>
    <row r="149" spans="1:47">
      <c r="A149" s="129" t="s">
        <v>69</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1000-000000000000}"/>
  </hyperlinks>
  <pageMargins left="0.7" right="0.7" top="0.75" bottom="0.75" header="0.3" footer="0.3"/>
  <pageSetup paperSize="9" orientation="portrait" verticalDpi="0"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05" customFormat="1" ht="68.099999999999994" customHeight="1">
      <c r="A1" s="204" t="s">
        <v>0</v>
      </c>
      <c r="B1" s="204"/>
      <c r="C1" s="204"/>
      <c r="D1" s="204"/>
      <c r="E1" s="204"/>
      <c r="F1" s="204"/>
      <c r="G1" s="204"/>
      <c r="H1" s="204"/>
      <c r="I1" s="204"/>
      <c r="J1" s="204"/>
      <c r="K1" s="204"/>
      <c r="L1" s="204"/>
      <c r="M1" s="204"/>
      <c r="N1" s="204"/>
    </row>
    <row r="2" spans="1:47" ht="15.75">
      <c r="A2" s="17" t="s">
        <v>68</v>
      </c>
    </row>
    <row r="3" spans="1:47">
      <c r="A3" s="91" t="s">
        <v>74</v>
      </c>
    </row>
    <row r="4" spans="1:47">
      <c r="A4" s="210" t="s">
        <v>96</v>
      </c>
      <c r="B4" s="210"/>
      <c r="C4" s="210"/>
      <c r="D4" s="210"/>
      <c r="E4" s="210"/>
      <c r="F4" s="194"/>
      <c r="G4" s="194"/>
      <c r="H4" s="194"/>
      <c r="I4" s="194"/>
      <c r="J4" s="194"/>
      <c r="K4" s="194"/>
      <c r="L4" s="194"/>
      <c r="M4" s="194"/>
      <c r="N4" s="194"/>
      <c r="O4" s="194"/>
      <c r="P4" s="194"/>
      <c r="Q4" s="194"/>
    </row>
    <row r="5" spans="1:47">
      <c r="A5" s="194"/>
      <c r="B5" s="194"/>
      <c r="C5" s="194"/>
      <c r="D5" s="194"/>
      <c r="E5" s="194"/>
      <c r="F5" s="194"/>
      <c r="G5" s="194"/>
      <c r="H5" s="194"/>
      <c r="I5" s="194"/>
      <c r="J5" s="194"/>
      <c r="K5" s="194"/>
      <c r="L5" s="194"/>
      <c r="M5" s="194"/>
      <c r="N5" s="194"/>
      <c r="O5" s="194"/>
      <c r="P5" s="194"/>
    </row>
    <row r="6" spans="1:47">
      <c r="A6" s="5"/>
      <c r="B6" s="176" t="s">
        <v>22</v>
      </c>
      <c r="C6" s="176" t="s">
        <v>23</v>
      </c>
      <c r="D6" s="177" t="s">
        <v>24</v>
      </c>
      <c r="E6" s="177" t="s">
        <v>25</v>
      </c>
      <c r="F6" s="177" t="s">
        <v>26</v>
      </c>
      <c r="G6" s="177" t="s">
        <v>27</v>
      </c>
      <c r="H6" s="177" t="s">
        <v>28</v>
      </c>
      <c r="I6" s="177" t="s">
        <v>29</v>
      </c>
      <c r="J6" s="177" t="s">
        <v>30</v>
      </c>
      <c r="K6" s="177" t="s">
        <v>31</v>
      </c>
      <c r="L6" s="177" t="s">
        <v>70</v>
      </c>
      <c r="M6" s="178" t="s">
        <v>32</v>
      </c>
      <c r="N6" s="176" t="s">
        <v>33</v>
      </c>
      <c r="O6" s="177" t="s">
        <v>34</v>
      </c>
      <c r="P6" s="177" t="s">
        <v>35</v>
      </c>
      <c r="Q6" s="177" t="s">
        <v>71</v>
      </c>
    </row>
    <row r="7" spans="1:47">
      <c r="A7" s="175"/>
      <c r="B7" s="206" t="s">
        <v>76</v>
      </c>
      <c r="C7" s="206"/>
      <c r="D7" s="206"/>
      <c r="E7" s="206"/>
      <c r="F7" s="206"/>
      <c r="G7" s="206"/>
      <c r="H7" s="206"/>
      <c r="I7" s="206"/>
      <c r="J7" s="206"/>
      <c r="K7" s="206"/>
      <c r="L7" s="206"/>
      <c r="M7" s="206"/>
      <c r="N7" s="206"/>
      <c r="O7" s="206"/>
      <c r="P7" s="206"/>
      <c r="Q7" s="206"/>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145">
        <v>405.3</v>
      </c>
      <c r="C10" s="145">
        <v>405.5</v>
      </c>
      <c r="D10" s="145">
        <v>443.6</v>
      </c>
      <c r="E10" s="145">
        <v>414.3</v>
      </c>
      <c r="F10" s="145">
        <v>372.4</v>
      </c>
      <c r="G10" s="145">
        <v>329.3</v>
      </c>
      <c r="H10" s="145">
        <v>339.6</v>
      </c>
      <c r="I10" s="145">
        <v>297.3</v>
      </c>
      <c r="J10" s="145">
        <v>246</v>
      </c>
      <c r="K10" s="145">
        <v>144.4</v>
      </c>
      <c r="L10" s="84">
        <v>84</v>
      </c>
      <c r="M10" s="145">
        <v>545</v>
      </c>
      <c r="N10" s="145">
        <v>810.9</v>
      </c>
      <c r="O10" s="145">
        <v>2587.5</v>
      </c>
      <c r="P10" s="145">
        <v>3394.8</v>
      </c>
      <c r="Q10" s="84">
        <v>3481.2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145">
        <v>339.7</v>
      </c>
      <c r="C11" s="145">
        <v>334</v>
      </c>
      <c r="D11" s="145">
        <v>376.2</v>
      </c>
      <c r="E11" s="145">
        <v>345.7</v>
      </c>
      <c r="F11" s="145">
        <v>304.60000000000002</v>
      </c>
      <c r="G11" s="145">
        <v>264.5</v>
      </c>
      <c r="H11" s="145">
        <v>268.10000000000002</v>
      </c>
      <c r="I11" s="145">
        <v>237.4</v>
      </c>
      <c r="J11" s="145">
        <v>201.4</v>
      </c>
      <c r="K11" s="145">
        <v>138.4</v>
      </c>
      <c r="L11" s="84">
        <v>60.9</v>
      </c>
      <c r="M11" s="145">
        <v>457.5</v>
      </c>
      <c r="N11" s="145">
        <v>674.8</v>
      </c>
      <c r="O11" s="145">
        <v>2133</v>
      </c>
      <c r="P11" s="145">
        <v>2809.8</v>
      </c>
      <c r="Q11" s="84">
        <v>2870.7</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145">
        <v>258.10000000000002</v>
      </c>
      <c r="C12" s="145">
        <v>227</v>
      </c>
      <c r="D12" s="145">
        <v>238.2</v>
      </c>
      <c r="E12" s="145">
        <v>226.7</v>
      </c>
      <c r="F12" s="145">
        <v>218.5</v>
      </c>
      <c r="G12" s="145">
        <v>202.3</v>
      </c>
      <c r="H12" s="145">
        <v>219.2</v>
      </c>
      <c r="I12" s="145">
        <v>187.9</v>
      </c>
      <c r="J12" s="145">
        <v>163.30000000000001</v>
      </c>
      <c r="K12" s="145">
        <v>99.2</v>
      </c>
      <c r="L12" s="84">
        <v>41.5</v>
      </c>
      <c r="M12" s="145">
        <v>303.39999999999998</v>
      </c>
      <c r="N12" s="145">
        <v>483.2</v>
      </c>
      <c r="O12" s="145">
        <v>1553.2</v>
      </c>
      <c r="P12" s="145">
        <v>2035.7</v>
      </c>
      <c r="Q12" s="84">
        <v>2081</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145">
        <v>91.1</v>
      </c>
      <c r="C13" s="145">
        <v>73.8</v>
      </c>
      <c r="D13" s="145">
        <v>77.599999999999994</v>
      </c>
      <c r="E13" s="145">
        <v>72</v>
      </c>
      <c r="F13" s="145">
        <v>65.2</v>
      </c>
      <c r="G13" s="145">
        <v>65.2</v>
      </c>
      <c r="H13" s="145">
        <v>67.7</v>
      </c>
      <c r="I13" s="145">
        <v>63.9</v>
      </c>
      <c r="J13" s="145">
        <v>56.4</v>
      </c>
      <c r="K13" s="145">
        <v>39.4</v>
      </c>
      <c r="L13" s="84">
        <v>14.4</v>
      </c>
      <c r="M13" s="145">
        <v>104.1</v>
      </c>
      <c r="N13" s="145">
        <v>163.80000000000001</v>
      </c>
      <c r="O13" s="145">
        <v>504.1</v>
      </c>
      <c r="P13" s="145">
        <v>669.2</v>
      </c>
      <c r="Q13" s="84">
        <v>683.4</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145">
        <v>127.1</v>
      </c>
      <c r="C14" s="145">
        <v>119.2</v>
      </c>
      <c r="D14" s="145">
        <v>121.4</v>
      </c>
      <c r="E14" s="145">
        <v>125.5</v>
      </c>
      <c r="F14" s="145">
        <v>122.6</v>
      </c>
      <c r="G14" s="145">
        <v>114.3</v>
      </c>
      <c r="H14" s="145">
        <v>118.5</v>
      </c>
      <c r="I14" s="145">
        <v>100.9</v>
      </c>
      <c r="J14" s="145">
        <v>80.8</v>
      </c>
      <c r="K14" s="145">
        <v>52.4</v>
      </c>
      <c r="L14" s="84">
        <v>24.7</v>
      </c>
      <c r="M14" s="145">
        <v>159.69999999999999</v>
      </c>
      <c r="N14" s="145">
        <v>244.9</v>
      </c>
      <c r="O14" s="145">
        <v>836.7</v>
      </c>
      <c r="P14" s="145">
        <v>1081.5999999999999</v>
      </c>
      <c r="Q14" s="84">
        <v>1105.5</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145">
        <v>27</v>
      </c>
      <c r="C15" s="145">
        <v>19.5</v>
      </c>
      <c r="D15" s="145">
        <v>19.899999999999999</v>
      </c>
      <c r="E15" s="145">
        <v>18.2</v>
      </c>
      <c r="F15" s="145">
        <v>18</v>
      </c>
      <c r="G15" s="145">
        <v>18</v>
      </c>
      <c r="H15" s="145">
        <v>18.100000000000001</v>
      </c>
      <c r="I15" s="145">
        <v>19.2</v>
      </c>
      <c r="J15" s="145">
        <v>18.5</v>
      </c>
      <c r="K15" s="145">
        <v>11.4</v>
      </c>
      <c r="L15" s="84">
        <v>6.3</v>
      </c>
      <c r="M15" s="145">
        <v>27.9</v>
      </c>
      <c r="N15" s="145">
        <v>46.9</v>
      </c>
      <c r="O15" s="145">
        <v>141.19999999999999</v>
      </c>
      <c r="P15" s="145">
        <v>188.6</v>
      </c>
      <c r="Q15" s="84">
        <v>193.9</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145">
        <v>10.4</v>
      </c>
      <c r="C16" s="145">
        <v>8.1999999999999993</v>
      </c>
      <c r="D16" s="145">
        <v>12.7</v>
      </c>
      <c r="E16" s="145">
        <v>13.2</v>
      </c>
      <c r="F16" s="145">
        <v>12.6</v>
      </c>
      <c r="G16" s="145">
        <v>11.4</v>
      </c>
      <c r="H16" s="145">
        <v>11.4</v>
      </c>
      <c r="I16" s="145">
        <v>9.8000000000000007</v>
      </c>
      <c r="J16" s="145">
        <v>9</v>
      </c>
      <c r="K16" s="145">
        <v>5.3</v>
      </c>
      <c r="L16" s="84">
        <v>3.4</v>
      </c>
      <c r="M16" s="145">
        <v>11.7</v>
      </c>
      <c r="N16" s="145">
        <v>18.399999999999999</v>
      </c>
      <c r="O16" s="145">
        <v>86.4</v>
      </c>
      <c r="P16" s="145">
        <v>104.9</v>
      </c>
      <c r="Q16" s="84">
        <v>108.5</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145">
        <v>20.399999999999999</v>
      </c>
      <c r="C17" s="145">
        <v>25.7</v>
      </c>
      <c r="D17" s="145">
        <v>28.1</v>
      </c>
      <c r="E17" s="145">
        <v>26.2</v>
      </c>
      <c r="F17" s="145">
        <v>24.9</v>
      </c>
      <c r="G17" s="145">
        <v>21.1</v>
      </c>
      <c r="H17" s="145">
        <v>20.399999999999999</v>
      </c>
      <c r="I17" s="145">
        <v>19.600000000000001</v>
      </c>
      <c r="J17" s="145">
        <v>11.3</v>
      </c>
      <c r="K17" s="145">
        <v>7.2</v>
      </c>
      <c r="L17" s="84">
        <v>1.5</v>
      </c>
      <c r="M17" s="145">
        <v>33.1</v>
      </c>
      <c r="N17" s="145">
        <v>47.1</v>
      </c>
      <c r="O17" s="145">
        <v>159.1</v>
      </c>
      <c r="P17" s="145">
        <v>205</v>
      </c>
      <c r="Q17" s="84">
        <v>207.3</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146"/>
      <c r="C18" s="146"/>
      <c r="D18" s="146"/>
      <c r="E18" s="146"/>
      <c r="F18" s="146"/>
      <c r="G18" s="146"/>
      <c r="H18" s="146"/>
      <c r="I18" s="146"/>
      <c r="J18" s="146"/>
      <c r="K18" s="146"/>
      <c r="L18" s="163"/>
      <c r="M18" s="146"/>
      <c r="N18" s="146"/>
      <c r="O18" s="146"/>
      <c r="P18" s="146"/>
      <c r="Q18" s="163"/>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145">
        <v>946.7</v>
      </c>
      <c r="C19" s="145">
        <v>984.3</v>
      </c>
      <c r="D19" s="145">
        <v>1074</v>
      </c>
      <c r="E19" s="145">
        <v>987</v>
      </c>
      <c r="F19" s="145">
        <v>897.8</v>
      </c>
      <c r="G19" s="145">
        <v>772.4</v>
      </c>
      <c r="H19" s="145">
        <v>793.2</v>
      </c>
      <c r="I19" s="145">
        <v>663.5</v>
      </c>
      <c r="J19" s="145">
        <v>534.5</v>
      </c>
      <c r="K19" s="145">
        <v>329.5</v>
      </c>
      <c r="L19" s="84">
        <v>144.5</v>
      </c>
      <c r="M19" s="145">
        <v>1314.4</v>
      </c>
      <c r="N19" s="145">
        <v>1928.3</v>
      </c>
      <c r="O19" s="145">
        <v>6054.1</v>
      </c>
      <c r="P19" s="145">
        <v>7984.3</v>
      </c>
      <c r="Q19" s="84">
        <v>8130.8</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145">
        <v>221.7</v>
      </c>
      <c r="C20" s="145">
        <v>145.4</v>
      </c>
      <c r="D20" s="145">
        <v>153.80000000000001</v>
      </c>
      <c r="E20" s="145">
        <v>160</v>
      </c>
      <c r="F20" s="145">
        <v>149.19999999999999</v>
      </c>
      <c r="G20" s="145">
        <v>154.4</v>
      </c>
      <c r="H20" s="145">
        <v>185.6</v>
      </c>
      <c r="I20" s="145">
        <v>164.5</v>
      </c>
      <c r="J20" s="145">
        <v>149.19999999999999</v>
      </c>
      <c r="K20" s="145">
        <v>104.3</v>
      </c>
      <c r="L20" s="84">
        <v>43.1</v>
      </c>
      <c r="M20" s="145">
        <v>206.3</v>
      </c>
      <c r="N20" s="145">
        <v>365.8</v>
      </c>
      <c r="O20" s="145">
        <v>1223.2</v>
      </c>
      <c r="P20" s="145">
        <v>1586.6</v>
      </c>
      <c r="Q20" s="84">
        <v>1631</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145">
        <v>90.4</v>
      </c>
      <c r="C21" s="145">
        <v>74.5</v>
      </c>
      <c r="D21" s="145">
        <v>77.099999999999994</v>
      </c>
      <c r="E21" s="145">
        <v>73.900000000000006</v>
      </c>
      <c r="F21" s="145">
        <v>72.5</v>
      </c>
      <c r="G21" s="145">
        <v>74.7</v>
      </c>
      <c r="H21" s="145">
        <v>70.2</v>
      </c>
      <c r="I21" s="145">
        <v>84.6</v>
      </c>
      <c r="J21" s="145">
        <v>80.7</v>
      </c>
      <c r="K21" s="145">
        <v>55</v>
      </c>
      <c r="L21" s="84">
        <v>40</v>
      </c>
      <c r="M21" s="145">
        <v>102.4</v>
      </c>
      <c r="N21" s="145">
        <v>165.3</v>
      </c>
      <c r="O21" s="145">
        <v>592.1</v>
      </c>
      <c r="P21" s="145">
        <v>759.7</v>
      </c>
      <c r="Q21" s="84">
        <v>797.5</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145">
        <v>14.3</v>
      </c>
      <c r="C22" s="145">
        <v>16.2</v>
      </c>
      <c r="D22" s="145">
        <v>14.4</v>
      </c>
      <c r="E22" s="145">
        <v>20.9</v>
      </c>
      <c r="F22" s="145">
        <v>13.7</v>
      </c>
      <c r="G22" s="145">
        <v>17.3</v>
      </c>
      <c r="H22" s="145">
        <v>15.8</v>
      </c>
      <c r="I22" s="145">
        <v>22.1</v>
      </c>
      <c r="J22" s="145">
        <v>21.6</v>
      </c>
      <c r="K22" s="145">
        <v>8.1</v>
      </c>
      <c r="L22" s="84">
        <v>6.3</v>
      </c>
      <c r="M22" s="145">
        <v>19.2</v>
      </c>
      <c r="N22" s="145">
        <v>29.4</v>
      </c>
      <c r="O22" s="145">
        <v>134.19999999999999</v>
      </c>
      <c r="P22" s="145">
        <v>163.69999999999999</v>
      </c>
      <c r="Q22" s="84">
        <v>171.4</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146"/>
      <c r="C23" s="146"/>
      <c r="D23" s="146"/>
      <c r="E23" s="146"/>
      <c r="F23" s="146"/>
      <c r="G23" s="146"/>
      <c r="H23" s="146"/>
      <c r="I23" s="146"/>
      <c r="J23" s="146"/>
      <c r="K23" s="146"/>
      <c r="L23" s="163"/>
      <c r="M23" s="146"/>
      <c r="N23" s="146"/>
      <c r="O23" s="146"/>
      <c r="P23" s="146"/>
      <c r="Q23" s="163"/>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145">
        <v>648.29999999999995</v>
      </c>
      <c r="C24" s="145">
        <v>630.70000000000005</v>
      </c>
      <c r="D24" s="145">
        <v>738.5</v>
      </c>
      <c r="E24" s="145">
        <v>755</v>
      </c>
      <c r="F24" s="145">
        <v>726.5</v>
      </c>
      <c r="G24" s="145">
        <v>641.70000000000005</v>
      </c>
      <c r="H24" s="145">
        <v>643.20000000000005</v>
      </c>
      <c r="I24" s="145">
        <v>556.6</v>
      </c>
      <c r="J24" s="145">
        <v>486.5</v>
      </c>
      <c r="K24" s="145">
        <v>320.89999999999998</v>
      </c>
      <c r="L24" s="84">
        <v>162.80000000000001</v>
      </c>
      <c r="M24" s="145">
        <v>849.9</v>
      </c>
      <c r="N24" s="145">
        <v>1280.7</v>
      </c>
      <c r="O24" s="145">
        <v>4862.8999999999996</v>
      </c>
      <c r="P24" s="145">
        <v>6145.3</v>
      </c>
      <c r="Q24" s="84">
        <v>6306.8</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145">
        <v>627.1</v>
      </c>
      <c r="C25" s="145">
        <v>583.5</v>
      </c>
      <c r="D25" s="145">
        <v>583.29999999999995</v>
      </c>
      <c r="E25" s="145">
        <v>489.6</v>
      </c>
      <c r="F25" s="145">
        <v>411.6</v>
      </c>
      <c r="G25" s="145">
        <v>380.8</v>
      </c>
      <c r="H25" s="145">
        <v>421</v>
      </c>
      <c r="I25" s="145">
        <v>378.4</v>
      </c>
      <c r="J25" s="145">
        <v>298.7</v>
      </c>
      <c r="K25" s="145">
        <v>178</v>
      </c>
      <c r="L25" s="84">
        <v>72.099999999999994</v>
      </c>
      <c r="M25" s="145">
        <v>794.6</v>
      </c>
      <c r="N25" s="145">
        <v>1211.3</v>
      </c>
      <c r="O25" s="145">
        <v>3138.5</v>
      </c>
      <c r="P25" s="145">
        <v>4349.1000000000004</v>
      </c>
      <c r="Q25" s="84">
        <v>4421.8</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89">
        <v>1274.8</v>
      </c>
      <c r="C26" s="89">
        <v>1217.9000000000001</v>
      </c>
      <c r="D26" s="89">
        <v>1318.6</v>
      </c>
      <c r="E26" s="89">
        <v>1240.4000000000001</v>
      </c>
      <c r="F26" s="89">
        <v>1137.5999999999999</v>
      </c>
      <c r="G26" s="89">
        <v>1021.6</v>
      </c>
      <c r="H26" s="89">
        <v>1064.3</v>
      </c>
      <c r="I26" s="89">
        <v>935.4</v>
      </c>
      <c r="J26" s="89">
        <v>783.8</v>
      </c>
      <c r="K26" s="89">
        <v>501.2</v>
      </c>
      <c r="L26" s="164">
        <v>234.9</v>
      </c>
      <c r="M26" s="89">
        <v>1646.9</v>
      </c>
      <c r="N26" s="89">
        <v>2492</v>
      </c>
      <c r="O26" s="89">
        <v>8001.9</v>
      </c>
      <c r="P26" s="89">
        <v>10491.7</v>
      </c>
      <c r="Q26" s="164">
        <v>10730.2</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70"/>
      <c r="B27" s="207" t="s">
        <v>76</v>
      </c>
      <c r="C27" s="207"/>
      <c r="D27" s="207"/>
      <c r="E27" s="207"/>
      <c r="F27" s="207"/>
      <c r="G27" s="207"/>
      <c r="H27" s="207"/>
      <c r="I27" s="207"/>
      <c r="J27" s="207"/>
      <c r="K27" s="207"/>
      <c r="L27" s="207"/>
      <c r="M27" s="207"/>
      <c r="N27" s="207"/>
      <c r="O27" s="207"/>
      <c r="P27" s="207"/>
      <c r="Q27" s="207"/>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145">
        <v>466.3</v>
      </c>
      <c r="C30" s="145">
        <v>549.29999999999995</v>
      </c>
      <c r="D30" s="145">
        <v>610.6</v>
      </c>
      <c r="E30" s="145">
        <v>611.20000000000005</v>
      </c>
      <c r="F30" s="145">
        <v>578.1</v>
      </c>
      <c r="G30" s="145">
        <v>508.4</v>
      </c>
      <c r="H30" s="145">
        <v>524.4</v>
      </c>
      <c r="I30" s="145">
        <v>482.2</v>
      </c>
      <c r="J30" s="145">
        <v>491.7</v>
      </c>
      <c r="K30" s="145">
        <v>452.3</v>
      </c>
      <c r="L30" s="84">
        <v>739.2</v>
      </c>
      <c r="M30" s="145">
        <v>744.5</v>
      </c>
      <c r="N30" s="145">
        <v>1016.9</v>
      </c>
      <c r="O30" s="145">
        <v>4257.3999999999996</v>
      </c>
      <c r="P30" s="145">
        <v>5274.3</v>
      </c>
      <c r="Q30" s="84">
        <v>6016.6</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145">
        <v>383.3</v>
      </c>
      <c r="C31" s="145">
        <v>477.3</v>
      </c>
      <c r="D31" s="145">
        <v>537.1</v>
      </c>
      <c r="E31" s="145">
        <v>531</v>
      </c>
      <c r="F31" s="145">
        <v>491.3</v>
      </c>
      <c r="G31" s="145">
        <v>421.5</v>
      </c>
      <c r="H31" s="145">
        <v>426.4</v>
      </c>
      <c r="I31" s="145">
        <v>402.1</v>
      </c>
      <c r="J31" s="145">
        <v>380</v>
      </c>
      <c r="K31" s="145">
        <v>361.5</v>
      </c>
      <c r="L31" s="84">
        <v>574.29999999999995</v>
      </c>
      <c r="M31" s="145">
        <v>642.79999999999995</v>
      </c>
      <c r="N31" s="145">
        <v>861.1</v>
      </c>
      <c r="O31" s="145">
        <v>3553.8</v>
      </c>
      <c r="P31" s="145">
        <v>4415.5</v>
      </c>
      <c r="Q31" s="84">
        <v>4988.5</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145">
        <v>316</v>
      </c>
      <c r="C32" s="145">
        <v>332.8</v>
      </c>
      <c r="D32" s="145">
        <v>361.6</v>
      </c>
      <c r="E32" s="145">
        <v>356</v>
      </c>
      <c r="F32" s="145">
        <v>348.4</v>
      </c>
      <c r="G32" s="145">
        <v>319.89999999999998</v>
      </c>
      <c r="H32" s="145">
        <v>344.3</v>
      </c>
      <c r="I32" s="145">
        <v>314.89999999999998</v>
      </c>
      <c r="J32" s="145">
        <v>306.3</v>
      </c>
      <c r="K32" s="145">
        <v>292.8</v>
      </c>
      <c r="L32" s="84">
        <v>473.4</v>
      </c>
      <c r="M32" s="145">
        <v>458</v>
      </c>
      <c r="N32" s="145">
        <v>650</v>
      </c>
      <c r="O32" s="145">
        <v>2645.7</v>
      </c>
      <c r="P32" s="145">
        <v>3296.3</v>
      </c>
      <c r="Q32" s="84">
        <v>3769.2</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145">
        <v>101.6</v>
      </c>
      <c r="C33" s="145">
        <v>113.4</v>
      </c>
      <c r="D33" s="145">
        <v>117.1</v>
      </c>
      <c r="E33" s="145">
        <v>116.2</v>
      </c>
      <c r="F33" s="145">
        <v>113.9</v>
      </c>
      <c r="G33" s="145">
        <v>103.8</v>
      </c>
      <c r="H33" s="145">
        <v>111.1</v>
      </c>
      <c r="I33" s="145">
        <v>110.8</v>
      </c>
      <c r="J33" s="145">
        <v>115.2</v>
      </c>
      <c r="K33" s="145">
        <v>104.1</v>
      </c>
      <c r="L33" s="84">
        <v>184.5</v>
      </c>
      <c r="M33" s="145">
        <v>155.30000000000001</v>
      </c>
      <c r="N33" s="145">
        <v>215</v>
      </c>
      <c r="O33" s="145">
        <v>896.1</v>
      </c>
      <c r="P33" s="145">
        <v>1113.2</v>
      </c>
      <c r="Q33" s="84">
        <v>1296.5</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145">
        <v>154.4</v>
      </c>
      <c r="C34" s="145">
        <v>164.2</v>
      </c>
      <c r="D34" s="145">
        <v>183.4</v>
      </c>
      <c r="E34" s="145">
        <v>201.4</v>
      </c>
      <c r="F34" s="145">
        <v>195.7</v>
      </c>
      <c r="G34" s="145">
        <v>174.1</v>
      </c>
      <c r="H34" s="145">
        <v>175.1</v>
      </c>
      <c r="I34" s="145">
        <v>165.9</v>
      </c>
      <c r="J34" s="145">
        <v>158.69999999999999</v>
      </c>
      <c r="K34" s="145">
        <v>145.4</v>
      </c>
      <c r="L34" s="84">
        <v>229.6</v>
      </c>
      <c r="M34" s="145">
        <v>227.7</v>
      </c>
      <c r="N34" s="145">
        <v>321</v>
      </c>
      <c r="O34" s="145">
        <v>1400.9</v>
      </c>
      <c r="P34" s="145">
        <v>1720</v>
      </c>
      <c r="Q34" s="84">
        <v>1949.1</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145">
        <v>31.2</v>
      </c>
      <c r="C35" s="145">
        <v>31.3</v>
      </c>
      <c r="D35" s="145">
        <v>34.200000000000003</v>
      </c>
      <c r="E35" s="145">
        <v>32.700000000000003</v>
      </c>
      <c r="F35" s="145">
        <v>32.1</v>
      </c>
      <c r="G35" s="145">
        <v>30.2</v>
      </c>
      <c r="H35" s="145">
        <v>34.299999999999997</v>
      </c>
      <c r="I35" s="145">
        <v>34.1</v>
      </c>
      <c r="J35" s="145">
        <v>38.299999999999997</v>
      </c>
      <c r="K35" s="145">
        <v>36.6</v>
      </c>
      <c r="L35" s="84">
        <v>62.9</v>
      </c>
      <c r="M35" s="145">
        <v>42.7</v>
      </c>
      <c r="N35" s="145">
        <v>62.8</v>
      </c>
      <c r="O35" s="145">
        <v>271.89999999999998</v>
      </c>
      <c r="P35" s="145">
        <v>334</v>
      </c>
      <c r="Q35" s="84">
        <v>397.6</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145">
        <v>13.3</v>
      </c>
      <c r="C36" s="145">
        <v>11.8</v>
      </c>
      <c r="D36" s="145">
        <v>17.2</v>
      </c>
      <c r="E36" s="145">
        <v>20.100000000000001</v>
      </c>
      <c r="F36" s="145">
        <v>16.899999999999999</v>
      </c>
      <c r="G36" s="145">
        <v>15.4</v>
      </c>
      <c r="H36" s="145">
        <v>15</v>
      </c>
      <c r="I36" s="145">
        <v>13.8</v>
      </c>
      <c r="J36" s="145">
        <v>13</v>
      </c>
      <c r="K36" s="145">
        <v>10.9</v>
      </c>
      <c r="L36" s="84">
        <v>12.4</v>
      </c>
      <c r="M36" s="145">
        <v>16.3</v>
      </c>
      <c r="N36" s="145">
        <v>24.5</v>
      </c>
      <c r="O36" s="145">
        <v>123.1</v>
      </c>
      <c r="P36" s="145">
        <v>147.19999999999999</v>
      </c>
      <c r="Q36" s="84">
        <v>159.80000000000001</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145">
        <v>23.6</v>
      </c>
      <c r="C37" s="145">
        <v>33</v>
      </c>
      <c r="D37" s="145">
        <v>33.700000000000003</v>
      </c>
      <c r="E37" s="145">
        <v>34.200000000000003</v>
      </c>
      <c r="F37" s="145">
        <v>34.299999999999997</v>
      </c>
      <c r="G37" s="145">
        <v>29.9</v>
      </c>
      <c r="H37" s="145">
        <v>28.5</v>
      </c>
      <c r="I37" s="145">
        <v>25.1</v>
      </c>
      <c r="J37" s="145">
        <v>23</v>
      </c>
      <c r="K37" s="145">
        <v>20.8</v>
      </c>
      <c r="L37" s="84">
        <v>32.1</v>
      </c>
      <c r="M37" s="145">
        <v>42.9</v>
      </c>
      <c r="N37" s="145">
        <v>55.6</v>
      </c>
      <c r="O37" s="145">
        <v>228.9</v>
      </c>
      <c r="P37" s="145">
        <v>283.89999999999998</v>
      </c>
      <c r="Q37" s="84">
        <v>317.8</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146"/>
      <c r="C38" s="146"/>
      <c r="D38" s="146"/>
      <c r="E38" s="146"/>
      <c r="F38" s="146"/>
      <c r="G38" s="146"/>
      <c r="H38" s="146"/>
      <c r="I38" s="146"/>
      <c r="J38" s="146"/>
      <c r="K38" s="146"/>
      <c r="L38" s="163"/>
      <c r="M38" s="146"/>
      <c r="N38" s="146"/>
      <c r="O38" s="146"/>
      <c r="P38" s="146"/>
      <c r="Q38" s="163"/>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145">
        <v>1076.0999999999999</v>
      </c>
      <c r="C39" s="145">
        <v>1359.2</v>
      </c>
      <c r="D39" s="145">
        <v>1500.4</v>
      </c>
      <c r="E39" s="145">
        <v>1480.5</v>
      </c>
      <c r="F39" s="145">
        <v>1411.9</v>
      </c>
      <c r="G39" s="145">
        <v>1216.5</v>
      </c>
      <c r="H39" s="145">
        <v>1221.5999999999999</v>
      </c>
      <c r="I39" s="145">
        <v>1101.5999999999999</v>
      </c>
      <c r="J39" s="145">
        <v>1030.5999999999999</v>
      </c>
      <c r="K39" s="145">
        <v>955.3</v>
      </c>
      <c r="L39" s="84">
        <v>1490.7</v>
      </c>
      <c r="M39" s="145">
        <v>1801.5</v>
      </c>
      <c r="N39" s="145">
        <v>2433.8000000000002</v>
      </c>
      <c r="O39" s="145">
        <v>9918.4</v>
      </c>
      <c r="P39" s="145">
        <v>12353.3</v>
      </c>
      <c r="Q39" s="84">
        <v>13844.9</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145">
        <v>281.60000000000002</v>
      </c>
      <c r="C40" s="145">
        <v>229.8</v>
      </c>
      <c r="D40" s="145">
        <v>245.8</v>
      </c>
      <c r="E40" s="145">
        <v>273.10000000000002</v>
      </c>
      <c r="F40" s="145">
        <v>253.7</v>
      </c>
      <c r="G40" s="145">
        <v>244.6</v>
      </c>
      <c r="H40" s="145">
        <v>307.39999999999998</v>
      </c>
      <c r="I40" s="145">
        <v>273.89999999999998</v>
      </c>
      <c r="J40" s="145">
        <v>300</v>
      </c>
      <c r="K40" s="145">
        <v>305.8</v>
      </c>
      <c r="L40" s="84">
        <v>539.4</v>
      </c>
      <c r="M40" s="145">
        <v>344</v>
      </c>
      <c r="N40" s="145">
        <v>511</v>
      </c>
      <c r="O40" s="145">
        <v>2206</v>
      </c>
      <c r="P40" s="145">
        <v>2713.3</v>
      </c>
      <c r="Q40" s="84">
        <v>3251.9</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145">
        <v>112.6</v>
      </c>
      <c r="C41" s="145">
        <v>110.2</v>
      </c>
      <c r="D41" s="145">
        <v>127.1</v>
      </c>
      <c r="E41" s="145">
        <v>124.6</v>
      </c>
      <c r="F41" s="145">
        <v>119.9</v>
      </c>
      <c r="G41" s="145">
        <v>117</v>
      </c>
      <c r="H41" s="145">
        <v>112.8</v>
      </c>
      <c r="I41" s="145">
        <v>139</v>
      </c>
      <c r="J41" s="145">
        <v>166.1</v>
      </c>
      <c r="K41" s="145">
        <v>146.30000000000001</v>
      </c>
      <c r="L41" s="84">
        <v>253.4</v>
      </c>
      <c r="M41" s="145">
        <v>156.30000000000001</v>
      </c>
      <c r="N41" s="145">
        <v>222.4</v>
      </c>
      <c r="O41" s="145">
        <v>1051.7</v>
      </c>
      <c r="P41" s="145">
        <v>1273.7</v>
      </c>
      <c r="Q41" s="84">
        <v>1528.6</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145">
        <v>20.3</v>
      </c>
      <c r="C42" s="145">
        <v>17.899999999999999</v>
      </c>
      <c r="D42" s="145">
        <v>25.5</v>
      </c>
      <c r="E42" s="145">
        <v>27.9</v>
      </c>
      <c r="F42" s="145">
        <v>29.4</v>
      </c>
      <c r="G42" s="145">
        <v>25.6</v>
      </c>
      <c r="H42" s="145">
        <v>17.3</v>
      </c>
      <c r="I42" s="145">
        <v>30</v>
      </c>
      <c r="J42" s="145">
        <v>27.6</v>
      </c>
      <c r="K42" s="145">
        <v>17.5</v>
      </c>
      <c r="L42" s="84">
        <v>24.8</v>
      </c>
      <c r="M42" s="145">
        <v>26.6</v>
      </c>
      <c r="N42" s="145">
        <v>38.700000000000003</v>
      </c>
      <c r="O42" s="145">
        <v>204.2</v>
      </c>
      <c r="P42" s="145">
        <v>242.5</v>
      </c>
      <c r="Q42" s="84">
        <v>268.10000000000002</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146"/>
      <c r="C43" s="146"/>
      <c r="D43" s="146"/>
      <c r="E43" s="146"/>
      <c r="F43" s="146"/>
      <c r="G43" s="146"/>
      <c r="H43" s="146"/>
      <c r="I43" s="146"/>
      <c r="J43" s="146"/>
      <c r="K43" s="146"/>
      <c r="L43" s="163"/>
      <c r="M43" s="146"/>
      <c r="N43" s="146"/>
      <c r="O43" s="146"/>
      <c r="P43" s="146"/>
      <c r="Q43" s="163"/>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145">
        <v>765.5</v>
      </c>
      <c r="C44" s="145">
        <v>878.8</v>
      </c>
      <c r="D44" s="145">
        <v>952.8</v>
      </c>
      <c r="E44" s="145">
        <v>937.8</v>
      </c>
      <c r="F44" s="145">
        <v>897.3</v>
      </c>
      <c r="G44" s="145">
        <v>795.3</v>
      </c>
      <c r="H44" s="145">
        <v>818.6</v>
      </c>
      <c r="I44" s="145">
        <v>753.1</v>
      </c>
      <c r="J44" s="145">
        <v>747.1</v>
      </c>
      <c r="K44" s="145">
        <v>692.6</v>
      </c>
      <c r="L44" s="84">
        <v>1123.0999999999999</v>
      </c>
      <c r="M44" s="145">
        <v>1194.2</v>
      </c>
      <c r="N44" s="145">
        <v>1642.7</v>
      </c>
      <c r="O44" s="145">
        <v>6590</v>
      </c>
      <c r="P44" s="145">
        <v>8235.4</v>
      </c>
      <c r="Q44" s="84">
        <v>9359.4</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145">
        <v>724.8</v>
      </c>
      <c r="C45" s="145">
        <v>835.9</v>
      </c>
      <c r="D45" s="145">
        <v>944.8</v>
      </c>
      <c r="E45" s="145">
        <v>967.1</v>
      </c>
      <c r="F45" s="145">
        <v>916.9</v>
      </c>
      <c r="G45" s="145">
        <v>809.7</v>
      </c>
      <c r="H45" s="145">
        <v>842.6</v>
      </c>
      <c r="I45" s="145">
        <v>793</v>
      </c>
      <c r="J45" s="145">
        <v>780</v>
      </c>
      <c r="K45" s="145">
        <v>731.8</v>
      </c>
      <c r="L45" s="84">
        <v>1185.2</v>
      </c>
      <c r="M45" s="145">
        <v>1137.4000000000001</v>
      </c>
      <c r="N45" s="145">
        <v>1558.9</v>
      </c>
      <c r="O45" s="145">
        <v>6789.6</v>
      </c>
      <c r="P45" s="145">
        <v>8349.1</v>
      </c>
      <c r="Q45" s="84">
        <v>9536.2999999999993</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89">
        <v>1491.9</v>
      </c>
      <c r="C46" s="89">
        <v>1714.7</v>
      </c>
      <c r="D46" s="89">
        <v>1895.8</v>
      </c>
      <c r="E46" s="89">
        <v>1903.1</v>
      </c>
      <c r="F46" s="89">
        <v>1813.7</v>
      </c>
      <c r="G46" s="89">
        <v>1604.5</v>
      </c>
      <c r="H46" s="89">
        <v>1660.8</v>
      </c>
      <c r="I46" s="89">
        <v>1545.7</v>
      </c>
      <c r="J46" s="89">
        <v>1528</v>
      </c>
      <c r="K46" s="89">
        <v>1424.4</v>
      </c>
      <c r="L46" s="164">
        <v>2308.3000000000002</v>
      </c>
      <c r="M46" s="89">
        <v>2328.6</v>
      </c>
      <c r="N46" s="89">
        <v>3203.9</v>
      </c>
      <c r="O46" s="89">
        <v>13378.5</v>
      </c>
      <c r="P46" s="89">
        <v>16583.5</v>
      </c>
      <c r="Q46" s="164">
        <v>18893.7</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70"/>
      <c r="B47" s="209" t="s">
        <v>77</v>
      </c>
      <c r="C47" s="209"/>
      <c r="D47" s="209"/>
      <c r="E47" s="209"/>
      <c r="F47" s="209"/>
      <c r="G47" s="209"/>
      <c r="H47" s="209"/>
      <c r="I47" s="209"/>
      <c r="J47" s="209"/>
      <c r="K47" s="209"/>
      <c r="L47" s="209"/>
      <c r="M47" s="209"/>
      <c r="N47" s="209"/>
      <c r="O47" s="209"/>
      <c r="P47" s="209"/>
      <c r="Q47" s="209"/>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145">
        <v>86.9</v>
      </c>
      <c r="C50" s="145">
        <v>73.8</v>
      </c>
      <c r="D50" s="145">
        <v>72.599999999999994</v>
      </c>
      <c r="E50" s="145">
        <v>67.8</v>
      </c>
      <c r="F50" s="145">
        <v>64.400000000000006</v>
      </c>
      <c r="G50" s="145">
        <v>64.8</v>
      </c>
      <c r="H50" s="145">
        <v>64.8</v>
      </c>
      <c r="I50" s="145">
        <v>61.7</v>
      </c>
      <c r="J50" s="145">
        <v>50</v>
      </c>
      <c r="K50" s="145">
        <v>31.9</v>
      </c>
      <c r="L50" s="84">
        <v>11.4</v>
      </c>
      <c r="M50" s="145">
        <v>73.2</v>
      </c>
      <c r="N50" s="145">
        <v>79.7</v>
      </c>
      <c r="O50" s="145">
        <v>60.8</v>
      </c>
      <c r="P50" s="145">
        <v>64.400000000000006</v>
      </c>
      <c r="Q50" s="84">
        <v>57.9</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145">
        <v>88.6</v>
      </c>
      <c r="C51" s="145">
        <v>70</v>
      </c>
      <c r="D51" s="145">
        <v>70</v>
      </c>
      <c r="E51" s="145">
        <v>65.099999999999994</v>
      </c>
      <c r="F51" s="145">
        <v>62</v>
      </c>
      <c r="G51" s="145">
        <v>62.8</v>
      </c>
      <c r="H51" s="145">
        <v>62.9</v>
      </c>
      <c r="I51" s="145">
        <v>59</v>
      </c>
      <c r="J51" s="145">
        <v>53</v>
      </c>
      <c r="K51" s="145">
        <v>38.299999999999997</v>
      </c>
      <c r="L51" s="84">
        <v>10.6</v>
      </c>
      <c r="M51" s="145">
        <v>71.2</v>
      </c>
      <c r="N51" s="145">
        <v>78.400000000000006</v>
      </c>
      <c r="O51" s="145">
        <v>60</v>
      </c>
      <c r="P51" s="145">
        <v>63.6</v>
      </c>
      <c r="Q51" s="84">
        <v>57.5</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145">
        <v>81.7</v>
      </c>
      <c r="C52" s="145">
        <v>68.2</v>
      </c>
      <c r="D52" s="145">
        <v>65.900000000000006</v>
      </c>
      <c r="E52" s="145">
        <v>63.7</v>
      </c>
      <c r="F52" s="145">
        <v>62.7</v>
      </c>
      <c r="G52" s="145">
        <v>63.2</v>
      </c>
      <c r="H52" s="145">
        <v>63.7</v>
      </c>
      <c r="I52" s="145">
        <v>59.7</v>
      </c>
      <c r="J52" s="145">
        <v>53.3</v>
      </c>
      <c r="K52" s="145">
        <v>33.9</v>
      </c>
      <c r="L52" s="84">
        <v>8.8000000000000007</v>
      </c>
      <c r="M52" s="145">
        <v>66.2</v>
      </c>
      <c r="N52" s="145">
        <v>74.3</v>
      </c>
      <c r="O52" s="145">
        <v>58.7</v>
      </c>
      <c r="P52" s="145">
        <v>61.8</v>
      </c>
      <c r="Q52" s="84">
        <v>55.2</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145">
        <v>89.7</v>
      </c>
      <c r="C53" s="145">
        <v>65.099999999999994</v>
      </c>
      <c r="D53" s="145">
        <v>66.3</v>
      </c>
      <c r="E53" s="145">
        <v>62</v>
      </c>
      <c r="F53" s="145">
        <v>57.2</v>
      </c>
      <c r="G53" s="145">
        <v>62.8</v>
      </c>
      <c r="H53" s="145">
        <v>60.9</v>
      </c>
      <c r="I53" s="145">
        <v>57.7</v>
      </c>
      <c r="J53" s="145">
        <v>49</v>
      </c>
      <c r="K53" s="145">
        <v>37.799999999999997</v>
      </c>
      <c r="L53" s="84">
        <v>7.8</v>
      </c>
      <c r="M53" s="145">
        <v>67</v>
      </c>
      <c r="N53" s="145">
        <v>76.2</v>
      </c>
      <c r="O53" s="145">
        <v>56.3</v>
      </c>
      <c r="P53" s="145">
        <v>60.1</v>
      </c>
      <c r="Q53" s="84">
        <v>52.7</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145">
        <v>82.3</v>
      </c>
      <c r="C54" s="145">
        <v>72.599999999999994</v>
      </c>
      <c r="D54" s="145">
        <v>66.2</v>
      </c>
      <c r="E54" s="145">
        <v>62.3</v>
      </c>
      <c r="F54" s="145">
        <v>62.6</v>
      </c>
      <c r="G54" s="145">
        <v>65.7</v>
      </c>
      <c r="H54" s="145">
        <v>67.7</v>
      </c>
      <c r="I54" s="145">
        <v>60.8</v>
      </c>
      <c r="J54" s="145">
        <v>50.9</v>
      </c>
      <c r="K54" s="145">
        <v>36</v>
      </c>
      <c r="L54" s="84">
        <v>10.8</v>
      </c>
      <c r="M54" s="145">
        <v>70.099999999999994</v>
      </c>
      <c r="N54" s="145">
        <v>76.3</v>
      </c>
      <c r="O54" s="145">
        <v>59.7</v>
      </c>
      <c r="P54" s="145">
        <v>62.9</v>
      </c>
      <c r="Q54" s="84">
        <v>56.7</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145">
        <v>86.5</v>
      </c>
      <c r="C55" s="145">
        <v>62.3</v>
      </c>
      <c r="D55" s="145">
        <v>58.2</v>
      </c>
      <c r="E55" s="145">
        <v>55.7</v>
      </c>
      <c r="F55" s="145">
        <v>56.1</v>
      </c>
      <c r="G55" s="145">
        <v>59.6</v>
      </c>
      <c r="H55" s="145">
        <v>52.8</v>
      </c>
      <c r="I55" s="145">
        <v>56.3</v>
      </c>
      <c r="J55" s="145">
        <v>48.3</v>
      </c>
      <c r="K55" s="145">
        <v>31.1</v>
      </c>
      <c r="L55" s="84">
        <v>10</v>
      </c>
      <c r="M55" s="145">
        <v>65.3</v>
      </c>
      <c r="N55" s="145">
        <v>74.7</v>
      </c>
      <c r="O55" s="145">
        <v>51.9</v>
      </c>
      <c r="P55" s="145">
        <v>56.5</v>
      </c>
      <c r="Q55" s="84">
        <v>48.8</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145">
        <v>78.2</v>
      </c>
      <c r="C56" s="145">
        <v>69.5</v>
      </c>
      <c r="D56" s="145">
        <v>73.8</v>
      </c>
      <c r="E56" s="145">
        <v>65.7</v>
      </c>
      <c r="F56" s="145">
        <v>74.599999999999994</v>
      </c>
      <c r="G56" s="145">
        <v>74</v>
      </c>
      <c r="H56" s="145">
        <v>76</v>
      </c>
      <c r="I56" s="145">
        <v>71</v>
      </c>
      <c r="J56" s="145">
        <v>69.2</v>
      </c>
      <c r="K56" s="145">
        <v>48.6</v>
      </c>
      <c r="L56" s="84">
        <v>27.4</v>
      </c>
      <c r="M56" s="145">
        <v>71.8</v>
      </c>
      <c r="N56" s="145">
        <v>75.099999999999994</v>
      </c>
      <c r="O56" s="145">
        <v>70.2</v>
      </c>
      <c r="P56" s="145">
        <v>71.3</v>
      </c>
      <c r="Q56" s="84">
        <v>67.900000000000006</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145">
        <v>86.4</v>
      </c>
      <c r="C57" s="145">
        <v>77.900000000000006</v>
      </c>
      <c r="D57" s="145">
        <v>83.4</v>
      </c>
      <c r="E57" s="145">
        <v>76.599999999999994</v>
      </c>
      <c r="F57" s="145">
        <v>72.599999999999994</v>
      </c>
      <c r="G57" s="145">
        <v>70.599999999999994</v>
      </c>
      <c r="H57" s="145">
        <v>71.599999999999994</v>
      </c>
      <c r="I57" s="145">
        <v>78.099999999999994</v>
      </c>
      <c r="J57" s="145">
        <v>49.1</v>
      </c>
      <c r="K57" s="145">
        <v>34.6</v>
      </c>
      <c r="L57" s="84">
        <v>4.7</v>
      </c>
      <c r="M57" s="145">
        <v>77.2</v>
      </c>
      <c r="N57" s="145">
        <v>84.7</v>
      </c>
      <c r="O57" s="145">
        <v>69.5</v>
      </c>
      <c r="P57" s="145">
        <v>72.2</v>
      </c>
      <c r="Q57" s="84">
        <v>65.2</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146"/>
      <c r="C58" s="146"/>
      <c r="D58" s="146"/>
      <c r="E58" s="146"/>
      <c r="F58" s="146"/>
      <c r="G58" s="146"/>
      <c r="H58" s="146"/>
      <c r="I58" s="146"/>
      <c r="J58" s="146"/>
      <c r="K58" s="146"/>
      <c r="L58" s="163"/>
      <c r="M58" s="146"/>
      <c r="N58" s="146"/>
      <c r="O58" s="146"/>
      <c r="P58" s="146"/>
      <c r="Q58" s="163"/>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145">
        <v>88</v>
      </c>
      <c r="C59" s="145">
        <v>72.400000000000006</v>
      </c>
      <c r="D59" s="145">
        <v>71.599999999999994</v>
      </c>
      <c r="E59" s="145">
        <v>66.7</v>
      </c>
      <c r="F59" s="145">
        <v>63.6</v>
      </c>
      <c r="G59" s="145">
        <v>63.5</v>
      </c>
      <c r="H59" s="145">
        <v>64.900000000000006</v>
      </c>
      <c r="I59" s="145">
        <v>60.2</v>
      </c>
      <c r="J59" s="145">
        <v>51.9</v>
      </c>
      <c r="K59" s="145">
        <v>34.5</v>
      </c>
      <c r="L59" s="84">
        <v>9.6999999999999993</v>
      </c>
      <c r="M59" s="145">
        <v>73</v>
      </c>
      <c r="N59" s="145">
        <v>79.2</v>
      </c>
      <c r="O59" s="145">
        <v>61</v>
      </c>
      <c r="P59" s="145">
        <v>64.599999999999994</v>
      </c>
      <c r="Q59" s="84">
        <v>58.7</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145">
        <v>78.7</v>
      </c>
      <c r="C60" s="145">
        <v>63.3</v>
      </c>
      <c r="D60" s="145">
        <v>62.6</v>
      </c>
      <c r="E60" s="145">
        <v>58.6</v>
      </c>
      <c r="F60" s="145">
        <v>58.8</v>
      </c>
      <c r="G60" s="145">
        <v>63.1</v>
      </c>
      <c r="H60" s="145">
        <v>60.4</v>
      </c>
      <c r="I60" s="145">
        <v>60.1</v>
      </c>
      <c r="J60" s="145">
        <v>49.7</v>
      </c>
      <c r="K60" s="145">
        <v>34.1</v>
      </c>
      <c r="L60" s="84">
        <v>8</v>
      </c>
      <c r="M60" s="145">
        <v>60</v>
      </c>
      <c r="N60" s="145">
        <v>71.599999999999994</v>
      </c>
      <c r="O60" s="145">
        <v>55.4</v>
      </c>
      <c r="P60" s="145">
        <v>58.5</v>
      </c>
      <c r="Q60" s="84">
        <v>50.2</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145">
        <v>80.3</v>
      </c>
      <c r="C61" s="145">
        <v>67.599999999999994</v>
      </c>
      <c r="D61" s="145">
        <v>60.7</v>
      </c>
      <c r="E61" s="145">
        <v>59.3</v>
      </c>
      <c r="F61" s="145">
        <v>60.5</v>
      </c>
      <c r="G61" s="145">
        <v>63.8</v>
      </c>
      <c r="H61" s="145">
        <v>62.2</v>
      </c>
      <c r="I61" s="145">
        <v>60.9</v>
      </c>
      <c r="J61" s="145">
        <v>48.6</v>
      </c>
      <c r="K61" s="145">
        <v>37.6</v>
      </c>
      <c r="L61" s="84">
        <v>15.8</v>
      </c>
      <c r="M61" s="145">
        <v>65.5</v>
      </c>
      <c r="N61" s="145">
        <v>74.3</v>
      </c>
      <c r="O61" s="145">
        <v>56.3</v>
      </c>
      <c r="P61" s="145">
        <v>59.6</v>
      </c>
      <c r="Q61" s="84">
        <v>52.2</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145">
        <v>70.400000000000006</v>
      </c>
      <c r="C62" s="145">
        <v>90.5</v>
      </c>
      <c r="D62" s="145">
        <v>56.5</v>
      </c>
      <c r="E62" s="145">
        <v>74.900000000000006</v>
      </c>
      <c r="F62" s="145">
        <v>46.6</v>
      </c>
      <c r="G62" s="145">
        <v>67.599999999999994</v>
      </c>
      <c r="H62" s="145">
        <v>91.3</v>
      </c>
      <c r="I62" s="145">
        <v>73.7</v>
      </c>
      <c r="J62" s="145">
        <v>78.3</v>
      </c>
      <c r="K62" s="145">
        <v>46.3</v>
      </c>
      <c r="L62" s="84">
        <v>25.4</v>
      </c>
      <c r="M62" s="145">
        <v>72.2</v>
      </c>
      <c r="N62" s="145">
        <v>76</v>
      </c>
      <c r="O62" s="145">
        <v>65.7</v>
      </c>
      <c r="P62" s="145">
        <v>67.5</v>
      </c>
      <c r="Q62" s="84">
        <v>63.9</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146"/>
      <c r="C63" s="146"/>
      <c r="D63" s="146"/>
      <c r="E63" s="146"/>
      <c r="F63" s="146"/>
      <c r="G63" s="146"/>
      <c r="H63" s="146"/>
      <c r="I63" s="146"/>
      <c r="J63" s="146"/>
      <c r="K63" s="146"/>
      <c r="L63" s="163"/>
      <c r="M63" s="146"/>
      <c r="N63" s="146"/>
      <c r="O63" s="146"/>
      <c r="P63" s="146"/>
      <c r="Q63" s="163"/>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145">
        <v>84.7</v>
      </c>
      <c r="C64" s="145">
        <v>71.8</v>
      </c>
      <c r="D64" s="145">
        <v>77.5</v>
      </c>
      <c r="E64" s="145">
        <v>80.5</v>
      </c>
      <c r="F64" s="145">
        <v>81</v>
      </c>
      <c r="G64" s="145">
        <v>80.7</v>
      </c>
      <c r="H64" s="145">
        <v>78.599999999999994</v>
      </c>
      <c r="I64" s="145">
        <v>73.900000000000006</v>
      </c>
      <c r="J64" s="145">
        <v>65.099999999999994</v>
      </c>
      <c r="K64" s="145">
        <v>46.3</v>
      </c>
      <c r="L64" s="84">
        <v>14.5</v>
      </c>
      <c r="M64" s="145">
        <v>71.2</v>
      </c>
      <c r="N64" s="145">
        <v>78</v>
      </c>
      <c r="O64" s="145">
        <v>73.8</v>
      </c>
      <c r="P64" s="145">
        <v>74.599999999999994</v>
      </c>
      <c r="Q64" s="84">
        <v>67.400000000000006</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145">
        <v>86.5</v>
      </c>
      <c r="C65" s="145">
        <v>69.8</v>
      </c>
      <c r="D65" s="145">
        <v>61.7</v>
      </c>
      <c r="E65" s="145">
        <v>50.6</v>
      </c>
      <c r="F65" s="145">
        <v>44.9</v>
      </c>
      <c r="G65" s="145">
        <v>47</v>
      </c>
      <c r="H65" s="145">
        <v>50</v>
      </c>
      <c r="I65" s="145">
        <v>47.7</v>
      </c>
      <c r="J65" s="145">
        <v>38.299999999999997</v>
      </c>
      <c r="K65" s="145">
        <v>24.3</v>
      </c>
      <c r="L65" s="84">
        <v>6.1</v>
      </c>
      <c r="M65" s="145">
        <v>69.900000000000006</v>
      </c>
      <c r="N65" s="145">
        <v>77.7</v>
      </c>
      <c r="O65" s="145">
        <v>46.2</v>
      </c>
      <c r="P65" s="145">
        <v>52.1</v>
      </c>
      <c r="Q65" s="84">
        <v>46.4</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89">
        <v>85.4</v>
      </c>
      <c r="C66" s="89">
        <v>71</v>
      </c>
      <c r="D66" s="89">
        <v>69.599999999999994</v>
      </c>
      <c r="E66" s="89">
        <v>65.2</v>
      </c>
      <c r="F66" s="89">
        <v>62.7</v>
      </c>
      <c r="G66" s="89">
        <v>63.7</v>
      </c>
      <c r="H66" s="89">
        <v>64.099999999999994</v>
      </c>
      <c r="I66" s="89">
        <v>60.5</v>
      </c>
      <c r="J66" s="89">
        <v>51.3</v>
      </c>
      <c r="K66" s="89">
        <v>35.200000000000003</v>
      </c>
      <c r="L66" s="164">
        <v>10.199999999999999</v>
      </c>
      <c r="M66" s="89">
        <v>70.7</v>
      </c>
      <c r="N66" s="89">
        <v>77.8</v>
      </c>
      <c r="O66" s="89">
        <v>59.8</v>
      </c>
      <c r="P66" s="89">
        <v>63.3</v>
      </c>
      <c r="Q66" s="164">
        <v>56.8</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70"/>
      <c r="B67" s="207" t="s">
        <v>78</v>
      </c>
      <c r="C67" s="207"/>
      <c r="D67" s="207"/>
      <c r="E67" s="207"/>
      <c r="F67" s="207"/>
      <c r="G67" s="207"/>
      <c r="H67" s="207"/>
      <c r="I67" s="207"/>
      <c r="J67" s="207"/>
      <c r="K67" s="207"/>
      <c r="L67" s="207"/>
      <c r="M67" s="207"/>
      <c r="N67" s="207"/>
      <c r="O67" s="207"/>
      <c r="P67" s="207"/>
      <c r="Q67" s="207"/>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145">
        <v>1.7</v>
      </c>
      <c r="C70" s="145">
        <v>2.2999999999999998</v>
      </c>
      <c r="D70" s="145">
        <v>2.9</v>
      </c>
      <c r="E70" s="145">
        <v>2.4</v>
      </c>
      <c r="F70" s="145">
        <v>2.2999999999999998</v>
      </c>
      <c r="G70" s="145">
        <v>2.5</v>
      </c>
      <c r="H70" s="145">
        <v>2.5</v>
      </c>
      <c r="I70" s="145">
        <v>2.8</v>
      </c>
      <c r="J70" s="145">
        <v>4.3</v>
      </c>
      <c r="K70" s="145">
        <v>6.4</v>
      </c>
      <c r="L70" s="84">
        <v>10.3</v>
      </c>
      <c r="M70" s="145">
        <v>1.9</v>
      </c>
      <c r="N70" s="145">
        <v>1.2</v>
      </c>
      <c r="O70" s="145">
        <v>1.1000000000000001</v>
      </c>
      <c r="P70" s="145">
        <v>0.9</v>
      </c>
      <c r="Q70" s="84">
        <v>0.9</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145">
        <v>1.6</v>
      </c>
      <c r="C71" s="145">
        <v>3.9</v>
      </c>
      <c r="D71" s="145">
        <v>2.7</v>
      </c>
      <c r="E71" s="145">
        <v>2.7</v>
      </c>
      <c r="F71" s="145">
        <v>2.5</v>
      </c>
      <c r="G71" s="145">
        <v>3</v>
      </c>
      <c r="H71" s="145">
        <v>3.4</v>
      </c>
      <c r="I71" s="145">
        <v>3.3</v>
      </c>
      <c r="J71" s="145">
        <v>3.9</v>
      </c>
      <c r="K71" s="145">
        <v>5.2</v>
      </c>
      <c r="L71" s="84">
        <v>10.199999999999999</v>
      </c>
      <c r="M71" s="145">
        <v>3.3</v>
      </c>
      <c r="N71" s="145">
        <v>2.2000000000000002</v>
      </c>
      <c r="O71" s="145">
        <v>1.2</v>
      </c>
      <c r="P71" s="145">
        <v>1.2</v>
      </c>
      <c r="Q71" s="84">
        <v>1.2</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145">
        <v>2.1</v>
      </c>
      <c r="C72" s="145">
        <v>3.5</v>
      </c>
      <c r="D72" s="145">
        <v>3.9</v>
      </c>
      <c r="E72" s="145">
        <v>3.4</v>
      </c>
      <c r="F72" s="145">
        <v>3.2</v>
      </c>
      <c r="G72" s="145">
        <v>4</v>
      </c>
      <c r="H72" s="145">
        <v>3</v>
      </c>
      <c r="I72" s="145">
        <v>4.0999999999999996</v>
      </c>
      <c r="J72" s="145">
        <v>4.5</v>
      </c>
      <c r="K72" s="145">
        <v>7.4</v>
      </c>
      <c r="L72" s="84">
        <v>13.3</v>
      </c>
      <c r="M72" s="145">
        <v>2.8</v>
      </c>
      <c r="N72" s="145">
        <v>1.7</v>
      </c>
      <c r="O72" s="145">
        <v>1.3</v>
      </c>
      <c r="P72" s="145">
        <v>1</v>
      </c>
      <c r="Q72" s="84">
        <v>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145">
        <v>2.6</v>
      </c>
      <c r="C73" s="145">
        <v>4.2</v>
      </c>
      <c r="D73" s="145">
        <v>4</v>
      </c>
      <c r="E73" s="145">
        <v>3.7</v>
      </c>
      <c r="F73" s="145">
        <v>5.2</v>
      </c>
      <c r="G73" s="145">
        <v>5.2</v>
      </c>
      <c r="H73" s="145">
        <v>5</v>
      </c>
      <c r="I73" s="145">
        <v>4.7</v>
      </c>
      <c r="J73" s="145">
        <v>5.7</v>
      </c>
      <c r="K73" s="145">
        <v>7.5</v>
      </c>
      <c r="L73" s="84">
        <v>11.8</v>
      </c>
      <c r="M73" s="145">
        <v>4.2</v>
      </c>
      <c r="N73" s="145">
        <v>2.4</v>
      </c>
      <c r="O73" s="145">
        <v>1.8</v>
      </c>
      <c r="P73" s="145">
        <v>1.5</v>
      </c>
      <c r="Q73" s="84">
        <v>1.5</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145">
        <v>2.8</v>
      </c>
      <c r="C74" s="145">
        <v>3.8</v>
      </c>
      <c r="D74" s="145">
        <v>4.0999999999999996</v>
      </c>
      <c r="E74" s="145">
        <v>3.9</v>
      </c>
      <c r="F74" s="145">
        <v>4.4000000000000004</v>
      </c>
      <c r="G74" s="145">
        <v>4.9000000000000004</v>
      </c>
      <c r="H74" s="145">
        <v>4.3</v>
      </c>
      <c r="I74" s="145">
        <v>5.3</v>
      </c>
      <c r="J74" s="145">
        <v>4.9000000000000004</v>
      </c>
      <c r="K74" s="145">
        <v>6.1</v>
      </c>
      <c r="L74" s="84">
        <v>14.9</v>
      </c>
      <c r="M74" s="145">
        <v>3.9</v>
      </c>
      <c r="N74" s="145">
        <v>2.4</v>
      </c>
      <c r="O74" s="145">
        <v>1.8</v>
      </c>
      <c r="P74" s="145">
        <v>1.3</v>
      </c>
      <c r="Q74" s="84">
        <v>1.3</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145">
        <v>2.6</v>
      </c>
      <c r="C75" s="145">
        <v>8.6999999999999993</v>
      </c>
      <c r="D75" s="145">
        <v>5.9</v>
      </c>
      <c r="E75" s="145">
        <v>6.7</v>
      </c>
      <c r="F75" s="145">
        <v>6.4</v>
      </c>
      <c r="G75" s="145">
        <v>6.3</v>
      </c>
      <c r="H75" s="145">
        <v>6.7</v>
      </c>
      <c r="I75" s="145">
        <v>4</v>
      </c>
      <c r="J75" s="145">
        <v>6.7</v>
      </c>
      <c r="K75" s="145">
        <v>8.6999999999999993</v>
      </c>
      <c r="L75" s="84">
        <v>15.1</v>
      </c>
      <c r="M75" s="145">
        <v>6.5</v>
      </c>
      <c r="N75" s="145">
        <v>3.7</v>
      </c>
      <c r="O75" s="145">
        <v>2.4</v>
      </c>
      <c r="P75" s="145">
        <v>2.1</v>
      </c>
      <c r="Q75" s="84">
        <v>2.1</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145">
        <v>8.9</v>
      </c>
      <c r="C76" s="145">
        <v>11.2</v>
      </c>
      <c r="D76" s="145">
        <v>7.2</v>
      </c>
      <c r="E76" s="145">
        <v>8.8000000000000007</v>
      </c>
      <c r="F76" s="145">
        <v>6.9</v>
      </c>
      <c r="G76" s="145">
        <v>7.7</v>
      </c>
      <c r="H76" s="145">
        <v>6.3</v>
      </c>
      <c r="I76" s="145">
        <v>6.4</v>
      </c>
      <c r="J76" s="145">
        <v>6.4</v>
      </c>
      <c r="K76" s="145">
        <v>13.4</v>
      </c>
      <c r="L76" s="84">
        <v>14.2</v>
      </c>
      <c r="M76" s="145">
        <v>9.6999999999999993</v>
      </c>
      <c r="N76" s="145">
        <v>7.5</v>
      </c>
      <c r="O76" s="145">
        <v>3.3</v>
      </c>
      <c r="P76" s="145">
        <v>3.5</v>
      </c>
      <c r="Q76" s="84">
        <v>3.4</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145">
        <v>5.8</v>
      </c>
      <c r="C77" s="145">
        <v>7.1</v>
      </c>
      <c r="D77" s="145">
        <v>3.9</v>
      </c>
      <c r="E77" s="145">
        <v>4.5999999999999996</v>
      </c>
      <c r="F77" s="145">
        <v>5.3</v>
      </c>
      <c r="G77" s="145">
        <v>6.8</v>
      </c>
      <c r="H77" s="145">
        <v>6.6</v>
      </c>
      <c r="I77" s="145">
        <v>5.7</v>
      </c>
      <c r="J77" s="145">
        <v>15.1</v>
      </c>
      <c r="K77" s="145">
        <v>22.7</v>
      </c>
      <c r="L77" s="84">
        <v>42.5</v>
      </c>
      <c r="M77" s="145">
        <v>7</v>
      </c>
      <c r="N77" s="145">
        <v>4.5999999999999996</v>
      </c>
      <c r="O77" s="145">
        <v>2.2000000000000002</v>
      </c>
      <c r="P77" s="145">
        <v>2.2000000000000002</v>
      </c>
      <c r="Q77" s="84">
        <v>2.1</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146"/>
      <c r="C78" s="146"/>
      <c r="D78" s="146"/>
      <c r="E78" s="146"/>
      <c r="F78" s="146"/>
      <c r="G78" s="146"/>
      <c r="H78" s="146"/>
      <c r="I78" s="146"/>
      <c r="J78" s="146"/>
      <c r="K78" s="146"/>
      <c r="L78" s="163"/>
      <c r="M78" s="146"/>
      <c r="N78" s="146"/>
      <c r="O78" s="146"/>
      <c r="P78" s="146"/>
      <c r="Q78" s="163"/>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145">
        <v>1.5</v>
      </c>
      <c r="C79" s="145">
        <v>2</v>
      </c>
      <c r="D79" s="145">
        <v>1.5</v>
      </c>
      <c r="E79" s="145">
        <v>1.7</v>
      </c>
      <c r="F79" s="145">
        <v>1.6</v>
      </c>
      <c r="G79" s="145">
        <v>2</v>
      </c>
      <c r="H79" s="145">
        <v>2.2000000000000002</v>
      </c>
      <c r="I79" s="145">
        <v>2.1</v>
      </c>
      <c r="J79" s="145">
        <v>2.4</v>
      </c>
      <c r="K79" s="145">
        <v>3.8</v>
      </c>
      <c r="L79" s="84">
        <v>6.9</v>
      </c>
      <c r="M79" s="145">
        <v>1.7</v>
      </c>
      <c r="N79" s="145">
        <v>1.4</v>
      </c>
      <c r="O79" s="145">
        <v>0.8</v>
      </c>
      <c r="P79" s="145">
        <v>0.8</v>
      </c>
      <c r="Q79" s="84">
        <v>0.8</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145">
        <v>4.7</v>
      </c>
      <c r="C80" s="145">
        <v>7.4</v>
      </c>
      <c r="D80" s="145">
        <v>6.7</v>
      </c>
      <c r="E80" s="145">
        <v>6.5</v>
      </c>
      <c r="F80" s="145">
        <v>7.7</v>
      </c>
      <c r="G80" s="145">
        <v>6.6</v>
      </c>
      <c r="H80" s="145">
        <v>6.9</v>
      </c>
      <c r="I80" s="145">
        <v>7.1</v>
      </c>
      <c r="J80" s="145">
        <v>6.7</v>
      </c>
      <c r="K80" s="145">
        <v>5.8</v>
      </c>
      <c r="L80" s="84">
        <v>13.3</v>
      </c>
      <c r="M80" s="145">
        <v>6.4</v>
      </c>
      <c r="N80" s="145">
        <v>4.7</v>
      </c>
      <c r="O80" s="145">
        <v>3.8</v>
      </c>
      <c r="P80" s="145">
        <v>3.7</v>
      </c>
      <c r="Q80" s="84">
        <v>3.7</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145">
        <v>9.1999999999999993</v>
      </c>
      <c r="C81" s="145">
        <v>13.8</v>
      </c>
      <c r="D81" s="145">
        <v>12.5</v>
      </c>
      <c r="E81" s="145">
        <v>8.4</v>
      </c>
      <c r="F81" s="145">
        <v>14.3</v>
      </c>
      <c r="G81" s="145">
        <v>11.4</v>
      </c>
      <c r="H81" s="145">
        <v>9.9</v>
      </c>
      <c r="I81" s="145">
        <v>9.1</v>
      </c>
      <c r="J81" s="145">
        <v>10.8</v>
      </c>
      <c r="K81" s="145">
        <v>11.9</v>
      </c>
      <c r="L81" s="84">
        <v>15.2</v>
      </c>
      <c r="M81" s="145">
        <v>11.9</v>
      </c>
      <c r="N81" s="145">
        <v>9</v>
      </c>
      <c r="O81" s="145">
        <v>5.0999999999999996</v>
      </c>
      <c r="P81" s="145">
        <v>5.3</v>
      </c>
      <c r="Q81" s="84">
        <v>5.0999999999999996</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145">
        <v>23.2</v>
      </c>
      <c r="C82" s="145">
        <v>25</v>
      </c>
      <c r="D82" s="145">
        <v>17.7</v>
      </c>
      <c r="E82" s="145">
        <v>21.8</v>
      </c>
      <c r="F82" s="145">
        <v>23.8</v>
      </c>
      <c r="G82" s="145">
        <v>24.4</v>
      </c>
      <c r="H82" s="145">
        <v>26.5</v>
      </c>
      <c r="I82" s="145">
        <v>21.3</v>
      </c>
      <c r="J82" s="145">
        <v>18.600000000000001</v>
      </c>
      <c r="K82" s="145">
        <v>34.1</v>
      </c>
      <c r="L82" s="84">
        <v>30.2</v>
      </c>
      <c r="M82" s="145">
        <v>21.9</v>
      </c>
      <c r="N82" s="145">
        <v>19.5</v>
      </c>
      <c r="O82" s="145">
        <v>10.1</v>
      </c>
      <c r="P82" s="145">
        <v>10.4</v>
      </c>
      <c r="Q82" s="84">
        <v>10.199999999999999</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146"/>
      <c r="C83" s="146"/>
      <c r="D83" s="146"/>
      <c r="E83" s="146"/>
      <c r="F83" s="146"/>
      <c r="G83" s="146"/>
      <c r="H83" s="146"/>
      <c r="I83" s="146"/>
      <c r="J83" s="146"/>
      <c r="K83" s="146"/>
      <c r="L83" s="163"/>
      <c r="M83" s="146"/>
      <c r="N83" s="146"/>
      <c r="O83" s="146"/>
      <c r="P83" s="146"/>
      <c r="Q83" s="163"/>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145">
        <v>1.3</v>
      </c>
      <c r="C84" s="145">
        <v>2</v>
      </c>
      <c r="D84" s="145">
        <v>1.5</v>
      </c>
      <c r="E84" s="145">
        <v>1.3</v>
      </c>
      <c r="F84" s="145">
        <v>1.2</v>
      </c>
      <c r="G84" s="145">
        <v>1.4</v>
      </c>
      <c r="H84" s="145">
        <v>1.7</v>
      </c>
      <c r="I84" s="145">
        <v>1.3</v>
      </c>
      <c r="J84" s="145">
        <v>2.4</v>
      </c>
      <c r="K84" s="145">
        <v>3</v>
      </c>
      <c r="L84" s="84">
        <v>4.8</v>
      </c>
      <c r="M84" s="145">
        <v>1.8</v>
      </c>
      <c r="N84" s="145">
        <v>1.2</v>
      </c>
      <c r="O84" s="145">
        <v>0.5</v>
      </c>
      <c r="P84" s="145">
        <v>0.5</v>
      </c>
      <c r="Q84" s="84">
        <v>0.5</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145">
        <v>1.2</v>
      </c>
      <c r="C85" s="145">
        <v>2.4</v>
      </c>
      <c r="D85" s="145">
        <v>1.8</v>
      </c>
      <c r="E85" s="145">
        <v>2.7</v>
      </c>
      <c r="F85" s="145">
        <v>2.1</v>
      </c>
      <c r="G85" s="145">
        <v>3.6</v>
      </c>
      <c r="H85" s="145">
        <v>2.2000000000000002</v>
      </c>
      <c r="I85" s="145">
        <v>2.9</v>
      </c>
      <c r="J85" s="145">
        <v>3.8</v>
      </c>
      <c r="K85" s="145">
        <v>4.7</v>
      </c>
      <c r="L85" s="84">
        <v>8.8000000000000007</v>
      </c>
      <c r="M85" s="145">
        <v>2</v>
      </c>
      <c r="N85" s="145">
        <v>1.3</v>
      </c>
      <c r="O85" s="145">
        <v>0.9</v>
      </c>
      <c r="P85" s="145">
        <v>0.6</v>
      </c>
      <c r="Q85" s="84">
        <v>0.6</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89">
        <v>0.8</v>
      </c>
      <c r="C86" s="89">
        <v>1.6</v>
      </c>
      <c r="D86" s="89">
        <v>1.1000000000000001</v>
      </c>
      <c r="E86" s="89">
        <v>1.3</v>
      </c>
      <c r="F86" s="89">
        <v>1.1000000000000001</v>
      </c>
      <c r="G86" s="89">
        <v>1.8</v>
      </c>
      <c r="H86" s="89">
        <v>1.4</v>
      </c>
      <c r="I86" s="89">
        <v>1.6</v>
      </c>
      <c r="J86" s="89">
        <v>2.2999999999999998</v>
      </c>
      <c r="K86" s="89">
        <v>3</v>
      </c>
      <c r="L86" s="164">
        <v>4.5</v>
      </c>
      <c r="M86" s="89">
        <v>1.3</v>
      </c>
      <c r="N86" s="89">
        <v>0.9</v>
      </c>
      <c r="O86" s="89">
        <v>0.5</v>
      </c>
      <c r="P86" s="89">
        <v>0.4</v>
      </c>
      <c r="Q86" s="164">
        <v>0.4</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70"/>
      <c r="B87" s="207" t="s">
        <v>78</v>
      </c>
      <c r="C87" s="207"/>
      <c r="D87" s="207"/>
      <c r="E87" s="207"/>
      <c r="F87" s="207"/>
      <c r="G87" s="207"/>
      <c r="H87" s="207"/>
      <c r="I87" s="207"/>
      <c r="J87" s="207"/>
      <c r="K87" s="207"/>
      <c r="L87" s="207"/>
      <c r="M87" s="207"/>
      <c r="N87" s="207"/>
      <c r="O87" s="207"/>
      <c r="P87" s="207"/>
      <c r="Q87" s="207"/>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145">
        <v>0.8</v>
      </c>
      <c r="C90" s="145">
        <v>0.3</v>
      </c>
      <c r="D90" s="145">
        <v>0.3</v>
      </c>
      <c r="E90" s="145">
        <v>0.2</v>
      </c>
      <c r="F90" s="145">
        <v>0.2</v>
      </c>
      <c r="G90" s="145">
        <v>0.3</v>
      </c>
      <c r="H90" s="145">
        <v>0.3</v>
      </c>
      <c r="I90" s="145">
        <v>0.3</v>
      </c>
      <c r="J90" s="145">
        <v>1.1000000000000001</v>
      </c>
      <c r="K90" s="145">
        <v>1.3</v>
      </c>
      <c r="L90" s="84">
        <v>0.4</v>
      </c>
      <c r="M90" s="145">
        <v>0.4</v>
      </c>
      <c r="N90" s="145">
        <v>0.4</v>
      </c>
      <c r="O90" s="145">
        <v>0</v>
      </c>
      <c r="P90" s="145">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145">
        <v>0.3</v>
      </c>
      <c r="C91" s="145">
        <v>0.4</v>
      </c>
      <c r="D91" s="145">
        <v>0.3</v>
      </c>
      <c r="E91" s="145">
        <v>0.4</v>
      </c>
      <c r="F91" s="145">
        <v>0.4</v>
      </c>
      <c r="G91" s="145">
        <v>0.4</v>
      </c>
      <c r="H91" s="145">
        <v>0.5</v>
      </c>
      <c r="I91" s="145">
        <v>0.3</v>
      </c>
      <c r="J91" s="145">
        <v>1.4</v>
      </c>
      <c r="K91" s="145">
        <v>1.4</v>
      </c>
      <c r="L91" s="84">
        <v>0.5</v>
      </c>
      <c r="M91" s="145">
        <v>0.5</v>
      </c>
      <c r="N91" s="145">
        <v>0.2</v>
      </c>
      <c r="O91" s="145">
        <v>0.2</v>
      </c>
      <c r="P91" s="145">
        <v>0.2</v>
      </c>
      <c r="Q91" s="84">
        <v>0.2</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145">
        <v>0.7</v>
      </c>
      <c r="C92" s="145">
        <v>1.3</v>
      </c>
      <c r="D92" s="145">
        <v>0.9</v>
      </c>
      <c r="E92" s="145">
        <v>0.6</v>
      </c>
      <c r="F92" s="145">
        <v>0.5</v>
      </c>
      <c r="G92" s="145">
        <v>0.6</v>
      </c>
      <c r="H92" s="145">
        <v>0.9</v>
      </c>
      <c r="I92" s="145">
        <v>0.7</v>
      </c>
      <c r="J92" s="145">
        <v>1.3</v>
      </c>
      <c r="K92" s="145">
        <v>1.3</v>
      </c>
      <c r="L92" s="84">
        <v>0.5</v>
      </c>
      <c r="M92" s="145">
        <v>1.2</v>
      </c>
      <c r="N92" s="145">
        <v>0.8</v>
      </c>
      <c r="O92" s="145">
        <v>0.4</v>
      </c>
      <c r="P92" s="145">
        <v>0.5</v>
      </c>
      <c r="Q92" s="84">
        <v>0.5</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145">
        <v>0.7</v>
      </c>
      <c r="C93" s="145">
        <v>0.6</v>
      </c>
      <c r="D93" s="145">
        <v>0.6</v>
      </c>
      <c r="E93" s="145">
        <v>0.6</v>
      </c>
      <c r="F93" s="145">
        <v>0.5</v>
      </c>
      <c r="G93" s="145">
        <v>0.7</v>
      </c>
      <c r="H93" s="145">
        <v>0.6</v>
      </c>
      <c r="I93" s="145">
        <v>0.5</v>
      </c>
      <c r="J93" s="145">
        <v>1.6</v>
      </c>
      <c r="K93" s="145">
        <v>2</v>
      </c>
      <c r="L93" s="84">
        <v>0.6</v>
      </c>
      <c r="M93" s="145">
        <v>1.2</v>
      </c>
      <c r="N93" s="145">
        <v>0.3</v>
      </c>
      <c r="O93" s="145">
        <v>0.1</v>
      </c>
      <c r="P93" s="145">
        <v>0.1</v>
      </c>
      <c r="Q93" s="84">
        <v>0.1</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145">
        <v>0.9</v>
      </c>
      <c r="C94" s="145">
        <v>0.6</v>
      </c>
      <c r="D94" s="145">
        <v>0.6</v>
      </c>
      <c r="E94" s="145">
        <v>0.7</v>
      </c>
      <c r="F94" s="145">
        <v>0.6</v>
      </c>
      <c r="G94" s="145">
        <v>0.5</v>
      </c>
      <c r="H94" s="145">
        <v>0.6</v>
      </c>
      <c r="I94" s="145">
        <v>0.6</v>
      </c>
      <c r="J94" s="145">
        <v>1.4</v>
      </c>
      <c r="K94" s="145">
        <v>1.4</v>
      </c>
      <c r="L94" s="84">
        <v>0.7</v>
      </c>
      <c r="M94" s="145">
        <v>0.9</v>
      </c>
      <c r="N94" s="145">
        <v>0.4</v>
      </c>
      <c r="O94" s="145">
        <v>0.2</v>
      </c>
      <c r="P94" s="145">
        <v>0.2</v>
      </c>
      <c r="Q94" s="84">
        <v>0.2</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145">
        <v>0.8</v>
      </c>
      <c r="C95" s="145">
        <v>1</v>
      </c>
      <c r="D95" s="145">
        <v>0.9</v>
      </c>
      <c r="E95" s="145">
        <v>0.9</v>
      </c>
      <c r="F95" s="145">
        <v>0.8</v>
      </c>
      <c r="G95" s="145">
        <v>0.8</v>
      </c>
      <c r="H95" s="145">
        <v>0.8</v>
      </c>
      <c r="I95" s="145">
        <v>0.7</v>
      </c>
      <c r="J95" s="145">
        <v>2.2000000000000002</v>
      </c>
      <c r="K95" s="145">
        <v>2.4</v>
      </c>
      <c r="L95" s="84">
        <v>0.5</v>
      </c>
      <c r="M95" s="145">
        <v>1.3</v>
      </c>
      <c r="N95" s="145">
        <v>0.4</v>
      </c>
      <c r="O95" s="145">
        <v>0.1</v>
      </c>
      <c r="P95" s="145">
        <v>0.1</v>
      </c>
      <c r="Q95" s="84">
        <v>0.1</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145">
        <v>5</v>
      </c>
      <c r="C96" s="145">
        <v>8.3000000000000007</v>
      </c>
      <c r="D96" s="145">
        <v>6.7</v>
      </c>
      <c r="E96" s="145">
        <v>5.5</v>
      </c>
      <c r="F96" s="145">
        <v>5.3</v>
      </c>
      <c r="G96" s="145">
        <v>3.4</v>
      </c>
      <c r="H96" s="145">
        <v>3.7</v>
      </c>
      <c r="I96" s="145">
        <v>3.6</v>
      </c>
      <c r="J96" s="145">
        <v>3.3</v>
      </c>
      <c r="K96" s="145">
        <v>3.4</v>
      </c>
      <c r="L96" s="84">
        <v>4.8</v>
      </c>
      <c r="M96" s="145">
        <v>7.2</v>
      </c>
      <c r="N96" s="145">
        <v>6</v>
      </c>
      <c r="O96" s="145">
        <v>2.6</v>
      </c>
      <c r="P96" s="145">
        <v>3</v>
      </c>
      <c r="Q96" s="84">
        <v>3</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145">
        <v>2.4</v>
      </c>
      <c r="C97" s="145">
        <v>2</v>
      </c>
      <c r="D97" s="145">
        <v>1.4</v>
      </c>
      <c r="E97" s="145">
        <v>1.3</v>
      </c>
      <c r="F97" s="145">
        <v>1.1000000000000001</v>
      </c>
      <c r="G97" s="145">
        <v>1.4</v>
      </c>
      <c r="H97" s="145">
        <v>1.5</v>
      </c>
      <c r="I97" s="145">
        <v>2</v>
      </c>
      <c r="J97" s="145">
        <v>3.5</v>
      </c>
      <c r="K97" s="145">
        <v>4</v>
      </c>
      <c r="L97" s="84">
        <v>2.4</v>
      </c>
      <c r="M97" s="145">
        <v>2.2000000000000002</v>
      </c>
      <c r="N97" s="145">
        <v>1.1000000000000001</v>
      </c>
      <c r="O97" s="145">
        <v>0.2</v>
      </c>
      <c r="P97" s="145">
        <v>0.2</v>
      </c>
      <c r="Q97" s="84">
        <v>0.3</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146"/>
      <c r="C98" s="146"/>
      <c r="D98" s="146"/>
      <c r="E98" s="146"/>
      <c r="F98" s="146"/>
      <c r="G98" s="146"/>
      <c r="H98" s="146"/>
      <c r="I98" s="146"/>
      <c r="J98" s="146"/>
      <c r="K98" s="146"/>
      <c r="L98" s="163"/>
      <c r="M98" s="146"/>
      <c r="N98" s="146"/>
      <c r="O98" s="146"/>
      <c r="P98" s="146"/>
      <c r="Q98" s="163"/>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145">
        <v>1.3</v>
      </c>
      <c r="C99" s="145">
        <v>1.1000000000000001</v>
      </c>
      <c r="D99" s="145">
        <v>0.8</v>
      </c>
      <c r="E99" s="145">
        <v>0.9</v>
      </c>
      <c r="F99" s="145">
        <v>0.9</v>
      </c>
      <c r="G99" s="145">
        <v>0.9</v>
      </c>
      <c r="H99" s="145">
        <v>1.2</v>
      </c>
      <c r="I99" s="145">
        <v>0.9</v>
      </c>
      <c r="J99" s="145">
        <v>1</v>
      </c>
      <c r="K99" s="145">
        <v>1.4</v>
      </c>
      <c r="L99" s="84">
        <v>1.1000000000000001</v>
      </c>
      <c r="M99" s="145">
        <v>1</v>
      </c>
      <c r="N99" s="145">
        <v>1</v>
      </c>
      <c r="O99" s="145">
        <v>0.5</v>
      </c>
      <c r="P99" s="145">
        <v>0.6</v>
      </c>
      <c r="Q99" s="84">
        <v>0.6</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145">
        <v>4.5</v>
      </c>
      <c r="C100" s="145">
        <v>6.6</v>
      </c>
      <c r="D100" s="145">
        <v>5.2</v>
      </c>
      <c r="E100" s="145">
        <v>5.5</v>
      </c>
      <c r="F100" s="145">
        <v>5.7</v>
      </c>
      <c r="G100" s="145">
        <v>5.2</v>
      </c>
      <c r="H100" s="145">
        <v>5.5</v>
      </c>
      <c r="I100" s="145">
        <v>5</v>
      </c>
      <c r="J100" s="145">
        <v>4</v>
      </c>
      <c r="K100" s="145">
        <v>3.9</v>
      </c>
      <c r="L100" s="84">
        <v>3.4</v>
      </c>
      <c r="M100" s="145">
        <v>5.5</v>
      </c>
      <c r="N100" s="145">
        <v>4.5999999999999996</v>
      </c>
      <c r="O100" s="145">
        <v>2.9</v>
      </c>
      <c r="P100" s="145">
        <v>2.9</v>
      </c>
      <c r="Q100" s="84">
        <v>2.5</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145">
        <v>9</v>
      </c>
      <c r="C101" s="145">
        <v>11.9</v>
      </c>
      <c r="D101" s="145">
        <v>8.1</v>
      </c>
      <c r="E101" s="145">
        <v>7.2</v>
      </c>
      <c r="F101" s="145">
        <v>10.5</v>
      </c>
      <c r="G101" s="145">
        <v>9.3000000000000007</v>
      </c>
      <c r="H101" s="145">
        <v>7.5</v>
      </c>
      <c r="I101" s="145">
        <v>9.3000000000000007</v>
      </c>
      <c r="J101" s="145">
        <v>6.3</v>
      </c>
      <c r="K101" s="145">
        <v>7.6</v>
      </c>
      <c r="L101" s="84">
        <v>5.5</v>
      </c>
      <c r="M101" s="145">
        <v>9.8000000000000007</v>
      </c>
      <c r="N101" s="145">
        <v>8.5</v>
      </c>
      <c r="O101" s="145">
        <v>4.5999999999999996</v>
      </c>
      <c r="P101" s="145">
        <v>4.7</v>
      </c>
      <c r="Q101" s="84">
        <v>4</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145">
        <v>27.8</v>
      </c>
      <c r="C102" s="145">
        <v>23.7</v>
      </c>
      <c r="D102" s="145">
        <v>17.5</v>
      </c>
      <c r="E102" s="145">
        <v>19.600000000000001</v>
      </c>
      <c r="F102" s="145">
        <v>23</v>
      </c>
      <c r="G102" s="145">
        <v>18.100000000000001</v>
      </c>
      <c r="H102" s="145">
        <v>26.1</v>
      </c>
      <c r="I102" s="145">
        <v>20.100000000000001</v>
      </c>
      <c r="J102" s="145">
        <v>17.5</v>
      </c>
      <c r="K102" s="145">
        <v>19.899999999999999</v>
      </c>
      <c r="L102" s="84">
        <v>20.100000000000001</v>
      </c>
      <c r="M102" s="145">
        <v>25.2</v>
      </c>
      <c r="N102" s="145">
        <v>20.8</v>
      </c>
      <c r="O102" s="145">
        <v>9.8000000000000007</v>
      </c>
      <c r="P102" s="145">
        <v>10.4</v>
      </c>
      <c r="Q102" s="84">
        <v>9.9</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146"/>
      <c r="C103" s="146"/>
      <c r="D103" s="146"/>
      <c r="E103" s="146"/>
      <c r="F103" s="146"/>
      <c r="G103" s="146"/>
      <c r="H103" s="146"/>
      <c r="I103" s="146"/>
      <c r="J103" s="146"/>
      <c r="K103" s="146"/>
      <c r="L103" s="163"/>
      <c r="M103" s="146"/>
      <c r="N103" s="146"/>
      <c r="O103" s="146"/>
      <c r="P103" s="146"/>
      <c r="Q103" s="163"/>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145">
        <v>0.5</v>
      </c>
      <c r="C104" s="145">
        <v>0.3</v>
      </c>
      <c r="D104" s="145">
        <v>0.2</v>
      </c>
      <c r="E104" s="145">
        <v>0.2</v>
      </c>
      <c r="F104" s="145">
        <v>0.2</v>
      </c>
      <c r="G104" s="145">
        <v>0.3</v>
      </c>
      <c r="H104" s="145">
        <v>0.2</v>
      </c>
      <c r="I104" s="145">
        <v>0.3</v>
      </c>
      <c r="J104" s="145">
        <v>0.6</v>
      </c>
      <c r="K104" s="145">
        <v>0.7</v>
      </c>
      <c r="L104" s="84">
        <v>0.3</v>
      </c>
      <c r="M104" s="145">
        <v>0.3</v>
      </c>
      <c r="N104" s="145">
        <v>0.3</v>
      </c>
      <c r="O104" s="145">
        <v>0.1</v>
      </c>
      <c r="P104" s="145">
        <v>0.1</v>
      </c>
      <c r="Q104" s="84">
        <v>0.1</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145">
        <v>0.3</v>
      </c>
      <c r="C105" s="145">
        <v>0.3</v>
      </c>
      <c r="D105" s="145">
        <v>0.3</v>
      </c>
      <c r="E105" s="145">
        <v>0.2</v>
      </c>
      <c r="F105" s="145">
        <v>0.2</v>
      </c>
      <c r="G105" s="145">
        <v>0.2</v>
      </c>
      <c r="H105" s="145">
        <v>0.4</v>
      </c>
      <c r="I105" s="145">
        <v>0.2</v>
      </c>
      <c r="J105" s="145">
        <v>0.9</v>
      </c>
      <c r="K105" s="145">
        <v>0.9</v>
      </c>
      <c r="L105" s="84">
        <v>0.2</v>
      </c>
      <c r="M105" s="145">
        <v>0.4</v>
      </c>
      <c r="N105" s="145">
        <v>0.3</v>
      </c>
      <c r="O105" s="145">
        <v>0.1</v>
      </c>
      <c r="P105" s="145">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89">
        <v>0.3</v>
      </c>
      <c r="C106" s="89">
        <v>0.3</v>
      </c>
      <c r="D106" s="89">
        <v>0.2</v>
      </c>
      <c r="E106" s="89">
        <v>0.1</v>
      </c>
      <c r="F106" s="89">
        <v>0.1</v>
      </c>
      <c r="G106" s="89">
        <v>0.1</v>
      </c>
      <c r="H106" s="89">
        <v>0.2</v>
      </c>
      <c r="I106" s="89">
        <v>0.2</v>
      </c>
      <c r="J106" s="89">
        <v>0.6</v>
      </c>
      <c r="K106" s="89">
        <v>0.7</v>
      </c>
      <c r="L106" s="164">
        <v>0.2</v>
      </c>
      <c r="M106" s="89">
        <v>0.2</v>
      </c>
      <c r="N106" s="89">
        <v>0.2</v>
      </c>
      <c r="O106" s="89">
        <v>0.1</v>
      </c>
      <c r="P106" s="89">
        <v>0.1</v>
      </c>
      <c r="Q106" s="164">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70"/>
      <c r="B107" s="209" t="s">
        <v>79</v>
      </c>
      <c r="C107" s="209"/>
      <c r="D107" s="209"/>
      <c r="E107" s="209"/>
      <c r="F107" s="209"/>
      <c r="G107" s="209"/>
      <c r="H107" s="209"/>
      <c r="I107" s="209"/>
      <c r="J107" s="209"/>
      <c r="K107" s="209"/>
      <c r="L107" s="209"/>
      <c r="M107" s="209"/>
      <c r="N107" s="209"/>
      <c r="O107" s="209"/>
      <c r="P107" s="209"/>
      <c r="Q107" s="209"/>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145">
        <v>1.5</v>
      </c>
      <c r="C110" s="145">
        <v>2.2999999999999998</v>
      </c>
      <c r="D110" s="145">
        <v>2.9</v>
      </c>
      <c r="E110" s="145">
        <v>2.4</v>
      </c>
      <c r="F110" s="145">
        <v>2.2999999999999998</v>
      </c>
      <c r="G110" s="145">
        <v>2.5</v>
      </c>
      <c r="H110" s="145">
        <v>2.5</v>
      </c>
      <c r="I110" s="145">
        <v>2.8</v>
      </c>
      <c r="J110" s="145">
        <v>4.2</v>
      </c>
      <c r="K110" s="145">
        <v>6.3</v>
      </c>
      <c r="L110" s="84">
        <v>10.3</v>
      </c>
      <c r="M110" s="145">
        <v>1.9</v>
      </c>
      <c r="N110" s="145">
        <v>1.1000000000000001</v>
      </c>
      <c r="O110" s="145">
        <v>1.1000000000000001</v>
      </c>
      <c r="P110" s="145">
        <v>0.9</v>
      </c>
      <c r="Q110" s="84">
        <v>0.9</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145">
        <v>1.6</v>
      </c>
      <c r="C111" s="145">
        <v>3.9</v>
      </c>
      <c r="D111" s="145">
        <v>2.7</v>
      </c>
      <c r="E111" s="145">
        <v>2.7</v>
      </c>
      <c r="F111" s="145">
        <v>2.5</v>
      </c>
      <c r="G111" s="145">
        <v>3</v>
      </c>
      <c r="H111" s="145">
        <v>3.4</v>
      </c>
      <c r="I111" s="145">
        <v>3.3</v>
      </c>
      <c r="J111" s="145">
        <v>3.6</v>
      </c>
      <c r="K111" s="145">
        <v>5</v>
      </c>
      <c r="L111" s="84">
        <v>10.199999999999999</v>
      </c>
      <c r="M111" s="145">
        <v>3.3</v>
      </c>
      <c r="N111" s="145">
        <v>2.2000000000000002</v>
      </c>
      <c r="O111" s="145">
        <v>1.2</v>
      </c>
      <c r="P111" s="145">
        <v>1.2</v>
      </c>
      <c r="Q111" s="84">
        <v>1.2</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145">
        <v>2</v>
      </c>
      <c r="C112" s="145">
        <v>3.2</v>
      </c>
      <c r="D112" s="145">
        <v>3.8</v>
      </c>
      <c r="E112" s="145">
        <v>3.3</v>
      </c>
      <c r="F112" s="145">
        <v>3.2</v>
      </c>
      <c r="G112" s="145">
        <v>4</v>
      </c>
      <c r="H112" s="145">
        <v>2.9</v>
      </c>
      <c r="I112" s="145">
        <v>4</v>
      </c>
      <c r="J112" s="145">
        <v>4.3</v>
      </c>
      <c r="K112" s="145">
        <v>7.3</v>
      </c>
      <c r="L112" s="84">
        <v>13.3</v>
      </c>
      <c r="M112" s="145">
        <v>2.5</v>
      </c>
      <c r="N112" s="145">
        <v>1.5</v>
      </c>
      <c r="O112" s="145">
        <v>1.2</v>
      </c>
      <c r="P112" s="145">
        <v>0.9</v>
      </c>
      <c r="Q112" s="84">
        <v>0.9</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145">
        <v>2.5</v>
      </c>
      <c r="C113" s="145">
        <v>4.2</v>
      </c>
      <c r="D113" s="145">
        <v>4</v>
      </c>
      <c r="E113" s="145">
        <v>3.7</v>
      </c>
      <c r="F113" s="145">
        <v>5.2</v>
      </c>
      <c r="G113" s="145">
        <v>5.2</v>
      </c>
      <c r="H113" s="145">
        <v>5</v>
      </c>
      <c r="I113" s="145">
        <v>4.7</v>
      </c>
      <c r="J113" s="145">
        <v>5.5</v>
      </c>
      <c r="K113" s="145">
        <v>7.2</v>
      </c>
      <c r="L113" s="84">
        <v>11.8</v>
      </c>
      <c r="M113" s="145">
        <v>4</v>
      </c>
      <c r="N113" s="145">
        <v>2.4</v>
      </c>
      <c r="O113" s="145">
        <v>1.8</v>
      </c>
      <c r="P113" s="145">
        <v>1.5</v>
      </c>
      <c r="Q113" s="84">
        <v>1.5</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145">
        <v>2.7</v>
      </c>
      <c r="C114" s="145">
        <v>3.8</v>
      </c>
      <c r="D114" s="145">
        <v>4.0999999999999996</v>
      </c>
      <c r="E114" s="145">
        <v>3.8</v>
      </c>
      <c r="F114" s="145">
        <v>4.4000000000000004</v>
      </c>
      <c r="G114" s="145">
        <v>4.9000000000000004</v>
      </c>
      <c r="H114" s="145">
        <v>4.3</v>
      </c>
      <c r="I114" s="145">
        <v>5.3</v>
      </c>
      <c r="J114" s="145">
        <v>4.7</v>
      </c>
      <c r="K114" s="145">
        <v>5.9</v>
      </c>
      <c r="L114" s="84">
        <v>14.9</v>
      </c>
      <c r="M114" s="145">
        <v>3.8</v>
      </c>
      <c r="N114" s="145">
        <v>2.4</v>
      </c>
      <c r="O114" s="145">
        <v>1.8</v>
      </c>
      <c r="P114" s="145">
        <v>1.3</v>
      </c>
      <c r="Q114" s="84">
        <v>1.3</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145">
        <v>2.5</v>
      </c>
      <c r="C115" s="145">
        <v>8.6</v>
      </c>
      <c r="D115" s="145">
        <v>5.8</v>
      </c>
      <c r="E115" s="145">
        <v>6.6</v>
      </c>
      <c r="F115" s="145">
        <v>6.3</v>
      </c>
      <c r="G115" s="145">
        <v>6.2</v>
      </c>
      <c r="H115" s="145">
        <v>6.7</v>
      </c>
      <c r="I115" s="145">
        <v>3.9</v>
      </c>
      <c r="J115" s="145">
        <v>6.3</v>
      </c>
      <c r="K115" s="145">
        <v>8.4</v>
      </c>
      <c r="L115" s="84">
        <v>15.1</v>
      </c>
      <c r="M115" s="145">
        <v>6.4</v>
      </c>
      <c r="N115" s="145">
        <v>3.7</v>
      </c>
      <c r="O115" s="145">
        <v>2.4</v>
      </c>
      <c r="P115" s="145">
        <v>2.1</v>
      </c>
      <c r="Q115" s="84">
        <v>2.1</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145">
        <v>7.4</v>
      </c>
      <c r="C116" s="145">
        <v>7.5</v>
      </c>
      <c r="D116" s="145">
        <v>2.6</v>
      </c>
      <c r="E116" s="145">
        <v>6.9</v>
      </c>
      <c r="F116" s="145">
        <v>4.4000000000000004</v>
      </c>
      <c r="G116" s="145">
        <v>6.9</v>
      </c>
      <c r="H116" s="145">
        <v>5.0999999999999996</v>
      </c>
      <c r="I116" s="145">
        <v>5.3</v>
      </c>
      <c r="J116" s="145">
        <v>5.5</v>
      </c>
      <c r="K116" s="145">
        <v>13</v>
      </c>
      <c r="L116" s="84">
        <v>13.4</v>
      </c>
      <c r="M116" s="145">
        <v>6.5</v>
      </c>
      <c r="N116" s="145">
        <v>4.5</v>
      </c>
      <c r="O116" s="145">
        <v>2</v>
      </c>
      <c r="P116" s="145">
        <v>1.8</v>
      </c>
      <c r="Q116" s="84">
        <v>1.6</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145">
        <v>5.3</v>
      </c>
      <c r="C117" s="145">
        <v>6.8</v>
      </c>
      <c r="D117" s="145">
        <v>3.6</v>
      </c>
      <c r="E117" s="145">
        <v>4.4000000000000004</v>
      </c>
      <c r="F117" s="145">
        <v>5.2</v>
      </c>
      <c r="G117" s="145">
        <v>6.7</v>
      </c>
      <c r="H117" s="145">
        <v>6.4</v>
      </c>
      <c r="I117" s="145">
        <v>5.3</v>
      </c>
      <c r="J117" s="145">
        <v>14.7</v>
      </c>
      <c r="K117" s="145">
        <v>22.3</v>
      </c>
      <c r="L117" s="84">
        <v>42.4</v>
      </c>
      <c r="M117" s="145">
        <v>6.6</v>
      </c>
      <c r="N117" s="145">
        <v>4.5</v>
      </c>
      <c r="O117" s="145">
        <v>2.2000000000000002</v>
      </c>
      <c r="P117" s="145">
        <v>2.2000000000000002</v>
      </c>
      <c r="Q117" s="84">
        <v>2.1</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146"/>
      <c r="C118" s="146"/>
      <c r="D118" s="146"/>
      <c r="E118" s="146"/>
      <c r="F118" s="146"/>
      <c r="G118" s="146"/>
      <c r="H118" s="146"/>
      <c r="I118" s="146"/>
      <c r="J118" s="146"/>
      <c r="K118" s="146"/>
      <c r="L118" s="163"/>
      <c r="M118" s="146"/>
      <c r="N118" s="146"/>
      <c r="O118" s="146"/>
      <c r="P118" s="146"/>
      <c r="Q118" s="163"/>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145">
        <v>0.7</v>
      </c>
      <c r="C119" s="145">
        <v>1.7</v>
      </c>
      <c r="D119" s="145">
        <v>1.3</v>
      </c>
      <c r="E119" s="145">
        <v>1.4</v>
      </c>
      <c r="F119" s="145">
        <v>1.3</v>
      </c>
      <c r="G119" s="145">
        <v>1.8</v>
      </c>
      <c r="H119" s="145">
        <v>1.8</v>
      </c>
      <c r="I119" s="145">
        <v>1.9</v>
      </c>
      <c r="J119" s="145">
        <v>2.2000000000000002</v>
      </c>
      <c r="K119" s="145">
        <v>3.5</v>
      </c>
      <c r="L119" s="84">
        <v>6.8</v>
      </c>
      <c r="M119" s="145">
        <v>1.4</v>
      </c>
      <c r="N119" s="145">
        <v>1</v>
      </c>
      <c r="O119" s="145">
        <v>0.6</v>
      </c>
      <c r="P119" s="145">
        <v>0.5</v>
      </c>
      <c r="Q119" s="84">
        <v>0.5</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145">
        <v>1.4</v>
      </c>
      <c r="C120" s="145">
        <v>3.3</v>
      </c>
      <c r="D120" s="145">
        <v>4.2</v>
      </c>
      <c r="E120" s="145">
        <v>3.5</v>
      </c>
      <c r="F120" s="145">
        <v>5.2</v>
      </c>
      <c r="G120" s="145">
        <v>4.0999999999999996</v>
      </c>
      <c r="H120" s="145">
        <v>4.2</v>
      </c>
      <c r="I120" s="145">
        <v>5</v>
      </c>
      <c r="J120" s="145">
        <v>5.4</v>
      </c>
      <c r="K120" s="145">
        <v>4.3</v>
      </c>
      <c r="L120" s="84">
        <v>12.9</v>
      </c>
      <c r="M120" s="145">
        <v>3.3</v>
      </c>
      <c r="N120" s="145">
        <v>1</v>
      </c>
      <c r="O120" s="145">
        <v>2.5</v>
      </c>
      <c r="P120" s="145">
        <v>2.2999999999999998</v>
      </c>
      <c r="Q120" s="84">
        <v>2.7</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145">
        <v>1.9</v>
      </c>
      <c r="C121" s="145">
        <v>7</v>
      </c>
      <c r="D121" s="145">
        <v>9.5</v>
      </c>
      <c r="E121" s="145">
        <v>4.3</v>
      </c>
      <c r="F121" s="145">
        <v>9.6999999999999993</v>
      </c>
      <c r="G121" s="145">
        <v>6.6</v>
      </c>
      <c r="H121" s="145">
        <v>6.5</v>
      </c>
      <c r="I121" s="145">
        <v>8</v>
      </c>
      <c r="J121" s="145">
        <v>8.8000000000000007</v>
      </c>
      <c r="K121" s="145">
        <v>9.1999999999999993</v>
      </c>
      <c r="L121" s="84">
        <v>14.2</v>
      </c>
      <c r="M121" s="145">
        <v>6.8</v>
      </c>
      <c r="N121" s="145">
        <v>3</v>
      </c>
      <c r="O121" s="145">
        <v>2.2000000000000002</v>
      </c>
      <c r="P121" s="145">
        <v>2.4</v>
      </c>
      <c r="Q121" s="84">
        <v>3.2</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145">
        <v>14.9</v>
      </c>
      <c r="C122" s="145">
        <v>8</v>
      </c>
      <c r="D122" s="145">
        <v>2.7</v>
      </c>
      <c r="E122" s="145">
        <v>9.5</v>
      </c>
      <c r="F122" s="145">
        <v>6.1</v>
      </c>
      <c r="G122" s="145">
        <v>16.399999999999999</v>
      </c>
      <c r="H122" s="145">
        <v>4.5999999999999996</v>
      </c>
      <c r="I122" s="145">
        <v>7</v>
      </c>
      <c r="J122" s="145">
        <v>6.3</v>
      </c>
      <c r="K122" s="145">
        <v>27.7</v>
      </c>
      <c r="L122" s="84">
        <v>22.5</v>
      </c>
      <c r="M122" s="145">
        <v>14.1</v>
      </c>
      <c r="N122" s="145">
        <v>12.5</v>
      </c>
      <c r="O122" s="145">
        <v>2.4</v>
      </c>
      <c r="P122" s="145">
        <v>0</v>
      </c>
      <c r="Q122" s="84">
        <v>2.5</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146"/>
      <c r="C123" s="146"/>
      <c r="D123" s="146"/>
      <c r="E123" s="146"/>
      <c r="F123" s="146"/>
      <c r="G123" s="146"/>
      <c r="H123" s="146"/>
      <c r="I123" s="146"/>
      <c r="J123" s="146"/>
      <c r="K123" s="146"/>
      <c r="L123" s="163"/>
      <c r="M123" s="146"/>
      <c r="N123" s="146"/>
      <c r="O123" s="146"/>
      <c r="P123" s="146"/>
      <c r="Q123" s="163"/>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145">
        <v>1.2</v>
      </c>
      <c r="C124" s="145">
        <v>2</v>
      </c>
      <c r="D124" s="145">
        <v>1.5</v>
      </c>
      <c r="E124" s="145">
        <v>1.3</v>
      </c>
      <c r="F124" s="145">
        <v>1.2</v>
      </c>
      <c r="G124" s="145">
        <v>1.4</v>
      </c>
      <c r="H124" s="145">
        <v>1.7</v>
      </c>
      <c r="I124" s="145">
        <v>1.3</v>
      </c>
      <c r="J124" s="145">
        <v>2.2999999999999998</v>
      </c>
      <c r="K124" s="145">
        <v>2.9</v>
      </c>
      <c r="L124" s="84">
        <v>4.8</v>
      </c>
      <c r="M124" s="145">
        <v>1.8</v>
      </c>
      <c r="N124" s="145">
        <v>1.2</v>
      </c>
      <c r="O124" s="145">
        <v>0.5</v>
      </c>
      <c r="P124" s="145">
        <v>0.5</v>
      </c>
      <c r="Q124" s="84">
        <v>0.5</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145">
        <v>1.2</v>
      </c>
      <c r="C125" s="145">
        <v>2.4</v>
      </c>
      <c r="D125" s="145">
        <v>1.8</v>
      </c>
      <c r="E125" s="145">
        <v>2.7</v>
      </c>
      <c r="F125" s="145">
        <v>2.1</v>
      </c>
      <c r="G125" s="145">
        <v>3.6</v>
      </c>
      <c r="H125" s="145">
        <v>2.2000000000000002</v>
      </c>
      <c r="I125" s="145">
        <v>2.9</v>
      </c>
      <c r="J125" s="145">
        <v>3.7</v>
      </c>
      <c r="K125" s="145">
        <v>4.5999999999999996</v>
      </c>
      <c r="L125" s="84">
        <v>8.8000000000000007</v>
      </c>
      <c r="M125" s="145">
        <v>2</v>
      </c>
      <c r="N125" s="145">
        <v>1.3</v>
      </c>
      <c r="O125" s="145">
        <v>0.9</v>
      </c>
      <c r="P125" s="145">
        <v>0.6</v>
      </c>
      <c r="Q125" s="84">
        <v>0.6</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89">
        <v>0.7</v>
      </c>
      <c r="C126" s="89">
        <v>1.6</v>
      </c>
      <c r="D126" s="89">
        <v>1.1000000000000001</v>
      </c>
      <c r="E126" s="89">
        <v>1.3</v>
      </c>
      <c r="F126" s="89">
        <v>1.1000000000000001</v>
      </c>
      <c r="G126" s="89">
        <v>1.8</v>
      </c>
      <c r="H126" s="89">
        <v>1.4</v>
      </c>
      <c r="I126" s="89">
        <v>1.6</v>
      </c>
      <c r="J126" s="89">
        <v>2.2000000000000002</v>
      </c>
      <c r="K126" s="89">
        <v>2.9</v>
      </c>
      <c r="L126" s="164">
        <v>4.5</v>
      </c>
      <c r="M126" s="89">
        <v>1.3</v>
      </c>
      <c r="N126" s="89">
        <v>0.9</v>
      </c>
      <c r="O126" s="89">
        <v>0.5</v>
      </c>
      <c r="P126" s="89">
        <v>0.4</v>
      </c>
      <c r="Q126" s="164">
        <v>0.4</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70"/>
      <c r="B127" s="208" t="s">
        <v>80</v>
      </c>
      <c r="C127" s="208"/>
      <c r="D127" s="208"/>
      <c r="E127" s="208"/>
      <c r="F127" s="208"/>
      <c r="G127" s="208"/>
      <c r="H127" s="208"/>
      <c r="I127" s="208"/>
      <c r="J127" s="208"/>
      <c r="K127" s="208"/>
      <c r="L127" s="208"/>
      <c r="M127" s="208"/>
      <c r="N127" s="208"/>
      <c r="O127" s="208"/>
      <c r="P127" s="208"/>
      <c r="Q127" s="208"/>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145">
        <v>2.6</v>
      </c>
      <c r="C130" s="145">
        <v>3.3</v>
      </c>
      <c r="D130" s="145">
        <v>4.0999999999999996</v>
      </c>
      <c r="E130" s="145">
        <v>3.2</v>
      </c>
      <c r="F130" s="145">
        <v>2.9</v>
      </c>
      <c r="G130" s="145">
        <v>3.2</v>
      </c>
      <c r="H130" s="145">
        <v>3.2</v>
      </c>
      <c r="I130" s="145">
        <v>3.4</v>
      </c>
      <c r="J130" s="145">
        <v>4.0999999999999996</v>
      </c>
      <c r="K130" s="145">
        <v>3.9</v>
      </c>
      <c r="L130" s="84">
        <v>2.2999999999999998</v>
      </c>
      <c r="M130" s="145">
        <v>2.7</v>
      </c>
      <c r="N130" s="145">
        <v>1.7</v>
      </c>
      <c r="O130" s="145">
        <v>1.3</v>
      </c>
      <c r="P130" s="145">
        <v>1.1000000000000001</v>
      </c>
      <c r="Q130" s="84">
        <v>1</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145">
        <v>2.8</v>
      </c>
      <c r="C131" s="145">
        <v>5.4</v>
      </c>
      <c r="D131" s="145">
        <v>3.7</v>
      </c>
      <c r="E131" s="145">
        <v>3.4</v>
      </c>
      <c r="F131" s="145">
        <v>3</v>
      </c>
      <c r="G131" s="145">
        <v>3.7</v>
      </c>
      <c r="H131" s="145">
        <v>4.2</v>
      </c>
      <c r="I131" s="145">
        <v>3.8</v>
      </c>
      <c r="J131" s="145">
        <v>3.7</v>
      </c>
      <c r="K131" s="145">
        <v>3.8</v>
      </c>
      <c r="L131" s="84">
        <v>2.1</v>
      </c>
      <c r="M131" s="145">
        <v>4.5999999999999996</v>
      </c>
      <c r="N131" s="145">
        <v>3.4</v>
      </c>
      <c r="O131" s="145">
        <v>1.4</v>
      </c>
      <c r="P131" s="145">
        <v>1.5</v>
      </c>
      <c r="Q131" s="84">
        <v>1.4</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145">
        <v>3.2</v>
      </c>
      <c r="C132" s="145">
        <v>4.3</v>
      </c>
      <c r="D132" s="145">
        <v>4.9000000000000004</v>
      </c>
      <c r="E132" s="145">
        <v>4.0999999999999996</v>
      </c>
      <c r="F132" s="145">
        <v>3.9</v>
      </c>
      <c r="G132" s="145">
        <v>5</v>
      </c>
      <c r="H132" s="145">
        <v>3.6</v>
      </c>
      <c r="I132" s="145">
        <v>4.7</v>
      </c>
      <c r="J132" s="145">
        <v>4.5</v>
      </c>
      <c r="K132" s="145">
        <v>4.9000000000000004</v>
      </c>
      <c r="L132" s="84">
        <v>2.2999999999999998</v>
      </c>
      <c r="M132" s="145">
        <v>3.2</v>
      </c>
      <c r="N132" s="145">
        <v>2.2000000000000002</v>
      </c>
      <c r="O132" s="145">
        <v>1.4</v>
      </c>
      <c r="P132" s="145">
        <v>1.1000000000000001</v>
      </c>
      <c r="Q132" s="84">
        <v>1</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145">
        <v>4.4000000000000004</v>
      </c>
      <c r="C133" s="145">
        <v>5.4</v>
      </c>
      <c r="D133" s="145">
        <v>5.2</v>
      </c>
      <c r="E133" s="145">
        <v>4.5</v>
      </c>
      <c r="F133" s="145">
        <v>5.8</v>
      </c>
      <c r="G133" s="145">
        <v>6.4</v>
      </c>
      <c r="H133" s="145">
        <v>6</v>
      </c>
      <c r="I133" s="145">
        <v>5.3</v>
      </c>
      <c r="J133" s="145">
        <v>5.3</v>
      </c>
      <c r="K133" s="145">
        <v>5.3</v>
      </c>
      <c r="L133" s="84">
        <v>1.8</v>
      </c>
      <c r="M133" s="145">
        <v>5.3</v>
      </c>
      <c r="N133" s="145">
        <v>3.6</v>
      </c>
      <c r="O133" s="145">
        <v>2</v>
      </c>
      <c r="P133" s="145">
        <v>1.8</v>
      </c>
      <c r="Q133" s="84">
        <v>1.5</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145">
        <v>4.4000000000000004</v>
      </c>
      <c r="C134" s="145">
        <v>5.4</v>
      </c>
      <c r="D134" s="145">
        <v>5.3</v>
      </c>
      <c r="E134" s="145">
        <v>4.5999999999999996</v>
      </c>
      <c r="F134" s="145">
        <v>5.4</v>
      </c>
      <c r="G134" s="145">
        <v>6.3</v>
      </c>
      <c r="H134" s="145">
        <v>5.7</v>
      </c>
      <c r="I134" s="145">
        <v>6.3</v>
      </c>
      <c r="J134" s="145">
        <v>4.7</v>
      </c>
      <c r="K134" s="145">
        <v>4.2</v>
      </c>
      <c r="L134" s="84">
        <v>3.2</v>
      </c>
      <c r="M134" s="145">
        <v>5.2</v>
      </c>
      <c r="N134" s="145">
        <v>3.6</v>
      </c>
      <c r="O134" s="145">
        <v>2.1</v>
      </c>
      <c r="P134" s="145">
        <v>1.6</v>
      </c>
      <c r="Q134" s="84">
        <v>1.4</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145">
        <v>4.2</v>
      </c>
      <c r="C135" s="145">
        <v>10.5</v>
      </c>
      <c r="D135" s="145">
        <v>6.6</v>
      </c>
      <c r="E135" s="145">
        <v>7.2</v>
      </c>
      <c r="F135" s="145">
        <v>6.9</v>
      </c>
      <c r="G135" s="145">
        <v>7.2</v>
      </c>
      <c r="H135" s="145">
        <v>6.9</v>
      </c>
      <c r="I135" s="145">
        <v>4.3</v>
      </c>
      <c r="J135" s="145">
        <v>6</v>
      </c>
      <c r="K135" s="145">
        <v>5.0999999999999996</v>
      </c>
      <c r="L135" s="84">
        <v>3</v>
      </c>
      <c r="M135" s="145">
        <v>8.1999999999999993</v>
      </c>
      <c r="N135" s="145">
        <v>5.4</v>
      </c>
      <c r="O135" s="145">
        <v>2.4</v>
      </c>
      <c r="P135" s="145">
        <v>2.2999999999999998</v>
      </c>
      <c r="Q135" s="84">
        <v>2</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145">
        <v>11.3</v>
      </c>
      <c r="C136" s="145">
        <v>10.199999999999999</v>
      </c>
      <c r="D136" s="145">
        <v>3.8</v>
      </c>
      <c r="E136" s="145">
        <v>8.9</v>
      </c>
      <c r="F136" s="145">
        <v>6.4</v>
      </c>
      <c r="G136" s="145">
        <v>10</v>
      </c>
      <c r="H136" s="145">
        <v>7.6</v>
      </c>
      <c r="I136" s="145">
        <v>7.4</v>
      </c>
      <c r="J136" s="145">
        <v>7.5</v>
      </c>
      <c r="K136" s="145">
        <v>12.4</v>
      </c>
      <c r="L136" s="84">
        <v>7.2</v>
      </c>
      <c r="M136" s="145">
        <v>9.1</v>
      </c>
      <c r="N136" s="145">
        <v>6.6</v>
      </c>
      <c r="O136" s="145">
        <v>2.8</v>
      </c>
      <c r="P136" s="145">
        <v>2.5</v>
      </c>
      <c r="Q136" s="84">
        <v>2.1</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145">
        <v>9</v>
      </c>
      <c r="C137" s="145">
        <v>10.4</v>
      </c>
      <c r="D137" s="145">
        <v>5.9</v>
      </c>
      <c r="E137" s="145">
        <v>6.6</v>
      </c>
      <c r="F137" s="145">
        <v>7.4</v>
      </c>
      <c r="G137" s="145">
        <v>9.3000000000000007</v>
      </c>
      <c r="H137" s="145">
        <v>9</v>
      </c>
      <c r="I137" s="145">
        <v>8.1</v>
      </c>
      <c r="J137" s="145">
        <v>14.1</v>
      </c>
      <c r="K137" s="145">
        <v>15.1</v>
      </c>
      <c r="L137" s="84">
        <v>3.9</v>
      </c>
      <c r="M137" s="145">
        <v>10</v>
      </c>
      <c r="N137" s="145">
        <v>7.5</v>
      </c>
      <c r="O137" s="145">
        <v>3</v>
      </c>
      <c r="P137" s="145">
        <v>3.1</v>
      </c>
      <c r="Q137" s="84">
        <v>2.7</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146"/>
      <c r="C138" s="146"/>
      <c r="D138" s="146"/>
      <c r="E138" s="146"/>
      <c r="F138" s="146"/>
      <c r="G138" s="146"/>
      <c r="H138" s="146"/>
      <c r="I138" s="146"/>
      <c r="J138" s="146"/>
      <c r="K138" s="146"/>
      <c r="L138" s="163"/>
      <c r="M138" s="146"/>
      <c r="N138" s="146"/>
      <c r="O138" s="146"/>
      <c r="P138" s="146"/>
      <c r="Q138" s="163"/>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145">
        <v>1.2</v>
      </c>
      <c r="C139" s="145">
        <v>2.4</v>
      </c>
      <c r="D139" s="145">
        <v>1.8</v>
      </c>
      <c r="E139" s="145">
        <v>1.8</v>
      </c>
      <c r="F139" s="145">
        <v>1.6</v>
      </c>
      <c r="G139" s="145">
        <v>2.2000000000000002</v>
      </c>
      <c r="H139" s="145">
        <v>2.2999999999999998</v>
      </c>
      <c r="I139" s="145">
        <v>2.2000000000000002</v>
      </c>
      <c r="J139" s="145">
        <v>2.2000000000000002</v>
      </c>
      <c r="K139" s="145">
        <v>2.4</v>
      </c>
      <c r="L139" s="84">
        <v>1.3</v>
      </c>
      <c r="M139" s="145">
        <v>2</v>
      </c>
      <c r="N139" s="145">
        <v>1.6</v>
      </c>
      <c r="O139" s="145">
        <v>0.7</v>
      </c>
      <c r="P139" s="145">
        <v>0.6</v>
      </c>
      <c r="Q139" s="84">
        <v>0.6</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145">
        <v>2.2000000000000002</v>
      </c>
      <c r="C140" s="145">
        <v>4.0999999999999996</v>
      </c>
      <c r="D140" s="145">
        <v>5.2</v>
      </c>
      <c r="E140" s="145">
        <v>4</v>
      </c>
      <c r="F140" s="145">
        <v>6</v>
      </c>
      <c r="G140" s="145">
        <v>5.0999999999999996</v>
      </c>
      <c r="H140" s="145">
        <v>5</v>
      </c>
      <c r="I140" s="145">
        <v>5.9</v>
      </c>
      <c r="J140" s="145">
        <v>5.3</v>
      </c>
      <c r="K140" s="145">
        <v>2.9</v>
      </c>
      <c r="L140" s="84">
        <v>2</v>
      </c>
      <c r="M140" s="145">
        <v>3.9</v>
      </c>
      <c r="N140" s="145">
        <v>1.4</v>
      </c>
      <c r="O140" s="145">
        <v>2.7</v>
      </c>
      <c r="P140" s="145">
        <v>2.6</v>
      </c>
      <c r="Q140" s="84">
        <v>2.7</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145">
        <v>3</v>
      </c>
      <c r="C141" s="145">
        <v>9.3000000000000007</v>
      </c>
      <c r="D141" s="145">
        <v>11.3</v>
      </c>
      <c r="E141" s="145">
        <v>5</v>
      </c>
      <c r="F141" s="145">
        <v>11.5</v>
      </c>
      <c r="G141" s="145">
        <v>8.3000000000000007</v>
      </c>
      <c r="H141" s="145">
        <v>7.9</v>
      </c>
      <c r="I141" s="145">
        <v>9.5</v>
      </c>
      <c r="J141" s="145">
        <v>8.4</v>
      </c>
      <c r="K141" s="145">
        <v>6.8</v>
      </c>
      <c r="L141" s="84">
        <v>4.4000000000000004</v>
      </c>
      <c r="M141" s="145">
        <v>8.6999999999999993</v>
      </c>
      <c r="N141" s="145">
        <v>4.4000000000000004</v>
      </c>
      <c r="O141" s="145">
        <v>2.4</v>
      </c>
      <c r="P141" s="145">
        <v>2.8</v>
      </c>
      <c r="Q141" s="84">
        <v>3.3</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145">
        <v>20.6</v>
      </c>
      <c r="C142" s="145">
        <v>14.2</v>
      </c>
      <c r="D142" s="145">
        <v>3</v>
      </c>
      <c r="E142" s="145">
        <v>13.9</v>
      </c>
      <c r="F142" s="145">
        <v>5.6</v>
      </c>
      <c r="G142" s="145">
        <v>21.7</v>
      </c>
      <c r="H142" s="145">
        <v>8.1999999999999993</v>
      </c>
      <c r="I142" s="145">
        <v>10.1</v>
      </c>
      <c r="J142" s="145">
        <v>9.6999999999999993</v>
      </c>
      <c r="K142" s="145">
        <v>25.1</v>
      </c>
      <c r="L142" s="84">
        <v>11.2</v>
      </c>
      <c r="M142" s="145">
        <v>20</v>
      </c>
      <c r="N142" s="145">
        <v>18.600000000000001</v>
      </c>
      <c r="O142" s="145">
        <v>3.1</v>
      </c>
      <c r="P142" s="145">
        <v>0</v>
      </c>
      <c r="Q142" s="84">
        <v>3.1</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146"/>
      <c r="C143" s="146"/>
      <c r="D143" s="146"/>
      <c r="E143" s="146"/>
      <c r="F143" s="146"/>
      <c r="G143" s="146"/>
      <c r="H143" s="146"/>
      <c r="I143" s="146"/>
      <c r="J143" s="146"/>
      <c r="K143" s="146"/>
      <c r="L143" s="163"/>
      <c r="M143" s="146"/>
      <c r="N143" s="146"/>
      <c r="O143" s="146"/>
      <c r="P143" s="146"/>
      <c r="Q143" s="163"/>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145">
        <v>2</v>
      </c>
      <c r="C144" s="145">
        <v>2.8</v>
      </c>
      <c r="D144" s="145">
        <v>2.2999999999999998</v>
      </c>
      <c r="E144" s="145">
        <v>2.1</v>
      </c>
      <c r="F144" s="145">
        <v>1.9</v>
      </c>
      <c r="G144" s="145">
        <v>2.2000000000000002</v>
      </c>
      <c r="H144" s="145">
        <v>2.6</v>
      </c>
      <c r="I144" s="145">
        <v>1.9</v>
      </c>
      <c r="J144" s="145">
        <v>2.9</v>
      </c>
      <c r="K144" s="145">
        <v>2.6</v>
      </c>
      <c r="L144" s="84">
        <v>1.4</v>
      </c>
      <c r="M144" s="145">
        <v>2.5</v>
      </c>
      <c r="N144" s="145">
        <v>1.8</v>
      </c>
      <c r="O144" s="145">
        <v>0.7</v>
      </c>
      <c r="P144" s="145">
        <v>0.7</v>
      </c>
      <c r="Q144" s="84">
        <v>0.7</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145">
        <v>2</v>
      </c>
      <c r="C145" s="145">
        <v>3.3</v>
      </c>
      <c r="D145" s="145">
        <v>2.2000000000000002</v>
      </c>
      <c r="E145" s="145">
        <v>2.7</v>
      </c>
      <c r="F145" s="145">
        <v>1.8</v>
      </c>
      <c r="G145" s="145">
        <v>3.3</v>
      </c>
      <c r="H145" s="145">
        <v>2.2000000000000002</v>
      </c>
      <c r="I145" s="145">
        <v>2.7</v>
      </c>
      <c r="J145" s="145">
        <v>2.8</v>
      </c>
      <c r="K145" s="145">
        <v>2.2000000000000002</v>
      </c>
      <c r="L145" s="84">
        <v>1.1000000000000001</v>
      </c>
      <c r="M145" s="145">
        <v>2.7</v>
      </c>
      <c r="N145" s="145">
        <v>2</v>
      </c>
      <c r="O145" s="145">
        <v>0.8</v>
      </c>
      <c r="P145" s="145">
        <v>0.6</v>
      </c>
      <c r="Q145" s="84">
        <v>0.5</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40" t="s">
        <v>14</v>
      </c>
      <c r="B146" s="89">
        <v>1.2</v>
      </c>
      <c r="C146" s="89">
        <v>2.2000000000000002</v>
      </c>
      <c r="D146" s="89">
        <v>1.5</v>
      </c>
      <c r="E146" s="89">
        <v>1.7</v>
      </c>
      <c r="F146" s="89">
        <v>1.4</v>
      </c>
      <c r="G146" s="89">
        <v>2.2000000000000002</v>
      </c>
      <c r="H146" s="89">
        <v>1.8</v>
      </c>
      <c r="I146" s="89">
        <v>1.9</v>
      </c>
      <c r="J146" s="89">
        <v>2.2000000000000002</v>
      </c>
      <c r="K146" s="89">
        <v>2</v>
      </c>
      <c r="L146" s="164">
        <v>0.9</v>
      </c>
      <c r="M146" s="89">
        <v>1.8</v>
      </c>
      <c r="N146" s="89">
        <v>1.4</v>
      </c>
      <c r="O146" s="89">
        <v>0.6</v>
      </c>
      <c r="P146" s="90">
        <v>0.5</v>
      </c>
      <c r="Q146" s="164">
        <v>0.4</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47"/>
      <c r="C147" s="147"/>
      <c r="D147" s="147"/>
      <c r="E147" s="147"/>
      <c r="F147" s="147"/>
      <c r="G147" s="147"/>
      <c r="H147" s="147"/>
      <c r="I147" s="147"/>
      <c r="J147" s="147"/>
      <c r="K147" s="147"/>
      <c r="L147" s="147"/>
      <c r="M147" s="147"/>
      <c r="N147" s="147"/>
      <c r="O147" s="147"/>
      <c r="P147" s="138"/>
      <c r="Q147" s="157"/>
      <c r="R147" s="139"/>
      <c r="S147" s="42"/>
    </row>
    <row r="148" spans="1:47">
      <c r="R148" s="49"/>
    </row>
    <row r="149" spans="1:47">
      <c r="A149" s="129" t="s">
        <v>69</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2013-2021</vt:lpstr>
      <vt:lpstr>Metadata</vt:lpstr>
      <vt:lpstr>Characteristics_List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2021-11-04T03:49:41Z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2021-05-10T00:08:17Z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a0e3df18-086f-4d6c-b37b-095f20d20bd9</vt:lpwstr>
  </property>
  <property fmtid="{D5CDD505-2E9C-101B-9397-08002B2CF9AE}" pid="12" name="MSIP_Label_c8e5a7ee-c283-40b0-98eb-fa437df4c031_ContentBits">
    <vt:lpwstr>0</vt:lpwstr>
  </property>
</Properties>
</file>